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rraghspillane/Documents/Transfer to Macbook/Groningen Masters/Thesis/Data/Sweden/"/>
    </mc:Choice>
  </mc:AlternateContent>
  <xr:revisionPtr revIDLastSave="0" documentId="13_ncr:1_{0BA5EC71-53EB-B54F-8774-B071D5D0F005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Raw Data" sheetId="2" r:id="rId1"/>
    <sheet name="Formatted Data" sheetId="5" r:id="rId2"/>
    <sheet name="Lookup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6" i="5" l="1"/>
  <c r="AN76" i="5"/>
  <c r="BD76" i="5"/>
  <c r="BT76" i="5"/>
  <c r="CJ76" i="5"/>
  <c r="CZ76" i="5"/>
  <c r="DP76" i="5"/>
  <c r="AV77" i="5"/>
  <c r="BL77" i="5"/>
  <c r="DH77" i="5"/>
  <c r="H78" i="5"/>
  <c r="AF78" i="5"/>
  <c r="BD78" i="5"/>
  <c r="BT78" i="5"/>
  <c r="CR78" i="5"/>
  <c r="DP78" i="5"/>
  <c r="P79" i="5"/>
  <c r="AN79" i="5"/>
  <c r="BL79" i="5"/>
  <c r="CB79" i="5"/>
  <c r="CZ79" i="5"/>
  <c r="H80" i="5"/>
  <c r="P80" i="5"/>
  <c r="AN80" i="5"/>
  <c r="AV80" i="5"/>
  <c r="AX80" i="5"/>
  <c r="AI82" i="5"/>
  <c r="H83" i="5"/>
  <c r="BM83" i="5"/>
  <c r="BN83" i="5"/>
  <c r="H2" i="5"/>
  <c r="H79" i="5" s="1"/>
  <c r="I2" i="5"/>
  <c r="I83" i="5" s="1"/>
  <c r="J2" i="5"/>
  <c r="J83" i="5" s="1"/>
  <c r="K2" i="5"/>
  <c r="K82" i="5" s="1"/>
  <c r="L2" i="5"/>
  <c r="L79" i="5" s="1"/>
  <c r="P2" i="5"/>
  <c r="P83" i="5" s="1"/>
  <c r="Q2" i="5"/>
  <c r="Q84" i="5" s="1"/>
  <c r="R2" i="5"/>
  <c r="S2" i="5"/>
  <c r="S84" i="5" s="1"/>
  <c r="T2" i="5"/>
  <c r="T72" i="5" s="1"/>
  <c r="X2" i="5"/>
  <c r="X83" i="5" s="1"/>
  <c r="Y2" i="5"/>
  <c r="Y82" i="5" s="1"/>
  <c r="Z2" i="5"/>
  <c r="Z82" i="5" s="1"/>
  <c r="AA2" i="5"/>
  <c r="AA80" i="5" s="1"/>
  <c r="AB2" i="5"/>
  <c r="AB78" i="5" s="1"/>
  <c r="AF2" i="5"/>
  <c r="AF70" i="5" s="1"/>
  <c r="AG2" i="5"/>
  <c r="AG84" i="5" s="1"/>
  <c r="AH2" i="5"/>
  <c r="AH82" i="5" s="1"/>
  <c r="AI2" i="5"/>
  <c r="AI80" i="5" s="1"/>
  <c r="AJ2" i="5"/>
  <c r="AJ79" i="5" s="1"/>
  <c r="AN2" i="5"/>
  <c r="AN84" i="5" s="1"/>
  <c r="AO2" i="5"/>
  <c r="AO83" i="5" s="1"/>
  <c r="AP2" i="5"/>
  <c r="AP81" i="5" s="1"/>
  <c r="AQ2" i="5"/>
  <c r="AQ82" i="5" s="1"/>
  <c r="AR2" i="5"/>
  <c r="AR83" i="5" s="1"/>
  <c r="AV2" i="5"/>
  <c r="AV83" i="5" s="1"/>
  <c r="AW2" i="5"/>
  <c r="AW81" i="5" s="1"/>
  <c r="AX2" i="5"/>
  <c r="AY2" i="5"/>
  <c r="AY84" i="5" s="1"/>
  <c r="AZ2" i="5"/>
  <c r="AZ72" i="5" s="1"/>
  <c r="BD2" i="5"/>
  <c r="BD77" i="5" s="1"/>
  <c r="BE2" i="5"/>
  <c r="BE83" i="5" s="1"/>
  <c r="BF2" i="5"/>
  <c r="BF80" i="5" s="1"/>
  <c r="BG2" i="5"/>
  <c r="BG82" i="5" s="1"/>
  <c r="BH2" i="5"/>
  <c r="BH79" i="5" s="1"/>
  <c r="BL2" i="5"/>
  <c r="BL70" i="5" s="1"/>
  <c r="BM2" i="5"/>
  <c r="BM84" i="5" s="1"/>
  <c r="BN2" i="5"/>
  <c r="BN81" i="5" s="1"/>
  <c r="BO2" i="5"/>
  <c r="BO80" i="5" s="1"/>
  <c r="BP2" i="5"/>
  <c r="BP83" i="5" s="1"/>
  <c r="BT2" i="5"/>
  <c r="BT79" i="5" s="1"/>
  <c r="BU2" i="5"/>
  <c r="BU84" i="5" s="1"/>
  <c r="BV2" i="5"/>
  <c r="BV82" i="5" s="1"/>
  <c r="BW2" i="5"/>
  <c r="BW82" i="5" s="1"/>
  <c r="BX2" i="5"/>
  <c r="CB2" i="5"/>
  <c r="CB72" i="5" s="1"/>
  <c r="CC2" i="5"/>
  <c r="CC80" i="5" s="1"/>
  <c r="CD2" i="5"/>
  <c r="CD81" i="5" s="1"/>
  <c r="CE2" i="5"/>
  <c r="CE84" i="5" s="1"/>
  <c r="CF2" i="5"/>
  <c r="CF84" i="5" s="1"/>
  <c r="CJ2" i="5"/>
  <c r="CJ84" i="5" s="1"/>
  <c r="CK2" i="5"/>
  <c r="CK82" i="5" s="1"/>
  <c r="CL2" i="5"/>
  <c r="CL84" i="5" s="1"/>
  <c r="CM2" i="5"/>
  <c r="CN2" i="5"/>
  <c r="CR2" i="5"/>
  <c r="CR70" i="5" s="1"/>
  <c r="CS2" i="5"/>
  <c r="CS84" i="5" s="1"/>
  <c r="CT2" i="5"/>
  <c r="CT80" i="5" s="1"/>
  <c r="CU2" i="5"/>
  <c r="CU84" i="5" s="1"/>
  <c r="CV2" i="5"/>
  <c r="CZ2" i="5"/>
  <c r="CZ71" i="5" s="1"/>
  <c r="DA2" i="5"/>
  <c r="DA80" i="5" s="1"/>
  <c r="DB2" i="5"/>
  <c r="DC2" i="5"/>
  <c r="DC83" i="5" s="1"/>
  <c r="DD2" i="5"/>
  <c r="DH2" i="5"/>
  <c r="DH83" i="5" s="1"/>
  <c r="DI2" i="5"/>
  <c r="DI84" i="5" s="1"/>
  <c r="DJ2" i="5"/>
  <c r="DJ84" i="5" s="1"/>
  <c r="DK2" i="5"/>
  <c r="DK69" i="5" s="1"/>
  <c r="DL2" i="5"/>
  <c r="DP2" i="5"/>
  <c r="DP71" i="5" s="1"/>
  <c r="DQ2" i="5"/>
  <c r="DQ84" i="5" s="1"/>
  <c r="DR2" i="5"/>
  <c r="DR81" i="5" s="1"/>
  <c r="DS2" i="5"/>
  <c r="DT2" i="5"/>
  <c r="A11" i="6"/>
  <c r="A10" i="6"/>
  <c r="A9" i="6"/>
  <c r="A8" i="6"/>
  <c r="A7" i="6"/>
  <c r="A6" i="6"/>
  <c r="A5" i="6"/>
  <c r="A4" i="6"/>
  <c r="A3" i="6"/>
  <c r="A2" i="6"/>
  <c r="B4" i="6"/>
  <c r="B5" i="6" s="1"/>
  <c r="B6" i="6" s="1"/>
  <c r="B7" i="6" s="1"/>
  <c r="B8" i="6" s="1"/>
  <c r="B9" i="6" s="1"/>
  <c r="B10" i="6" s="1"/>
  <c r="B11" i="6" s="1"/>
  <c r="B3" i="6"/>
  <c r="B2" i="6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4" i="2"/>
  <c r="F3" i="5"/>
  <c r="F2" i="5" s="1"/>
  <c r="G3" i="5"/>
  <c r="G2" i="5" s="1"/>
  <c r="H3" i="5"/>
  <c r="I3" i="5"/>
  <c r="J3" i="5"/>
  <c r="K3" i="5"/>
  <c r="L3" i="5"/>
  <c r="M3" i="5"/>
  <c r="M2" i="5" s="1"/>
  <c r="N3" i="5"/>
  <c r="N2" i="5" s="1"/>
  <c r="O3" i="5"/>
  <c r="O2" i="5" s="1"/>
  <c r="P3" i="5"/>
  <c r="Q3" i="5"/>
  <c r="R3" i="5"/>
  <c r="S3" i="5"/>
  <c r="T3" i="5"/>
  <c r="U3" i="5"/>
  <c r="U2" i="5" s="1"/>
  <c r="V3" i="5"/>
  <c r="V2" i="5" s="1"/>
  <c r="W3" i="5"/>
  <c r="W2" i="5" s="1"/>
  <c r="X3" i="5"/>
  <c r="Y3" i="5"/>
  <c r="Z3" i="5"/>
  <c r="AA3" i="5"/>
  <c r="AB3" i="5"/>
  <c r="AC3" i="5"/>
  <c r="AC2" i="5" s="1"/>
  <c r="AD3" i="5"/>
  <c r="AD2" i="5" s="1"/>
  <c r="AE3" i="5"/>
  <c r="AE2" i="5" s="1"/>
  <c r="AF3" i="5"/>
  <c r="AG3" i="5"/>
  <c r="AH3" i="5"/>
  <c r="AI3" i="5"/>
  <c r="AJ3" i="5"/>
  <c r="AK3" i="5"/>
  <c r="AK2" i="5" s="1"/>
  <c r="AL3" i="5"/>
  <c r="AL2" i="5" s="1"/>
  <c r="AM3" i="5"/>
  <c r="AM2" i="5" s="1"/>
  <c r="AN3" i="5"/>
  <c r="AO3" i="5"/>
  <c r="AP3" i="5"/>
  <c r="AQ3" i="5"/>
  <c r="AR3" i="5"/>
  <c r="AS3" i="5"/>
  <c r="AS2" i="5" s="1"/>
  <c r="AT3" i="5"/>
  <c r="AT2" i="5" s="1"/>
  <c r="AU3" i="5"/>
  <c r="AU2" i="5" s="1"/>
  <c r="AV3" i="5"/>
  <c r="AW3" i="5"/>
  <c r="AX3" i="5"/>
  <c r="AY3" i="5"/>
  <c r="AZ3" i="5"/>
  <c r="BA3" i="5"/>
  <c r="BA2" i="5" s="1"/>
  <c r="BB3" i="5"/>
  <c r="BB2" i="5" s="1"/>
  <c r="BC3" i="5"/>
  <c r="BC2" i="5" s="1"/>
  <c r="BD3" i="5"/>
  <c r="BE3" i="5"/>
  <c r="BF3" i="5"/>
  <c r="BG3" i="5"/>
  <c r="BH3" i="5"/>
  <c r="BI3" i="5"/>
  <c r="BI2" i="5" s="1"/>
  <c r="BJ3" i="5"/>
  <c r="BJ2" i="5" s="1"/>
  <c r="BK3" i="5"/>
  <c r="BK2" i="5" s="1"/>
  <c r="BL3" i="5"/>
  <c r="BM3" i="5"/>
  <c r="BN3" i="5"/>
  <c r="BO3" i="5"/>
  <c r="BP3" i="5"/>
  <c r="BQ3" i="5"/>
  <c r="BQ2" i="5" s="1"/>
  <c r="BR3" i="5"/>
  <c r="BR2" i="5" s="1"/>
  <c r="BS3" i="5"/>
  <c r="BS2" i="5" s="1"/>
  <c r="BT3" i="5"/>
  <c r="BU3" i="5"/>
  <c r="BV3" i="5"/>
  <c r="BW3" i="5"/>
  <c r="BX3" i="5"/>
  <c r="BY3" i="5"/>
  <c r="BY2" i="5" s="1"/>
  <c r="BZ3" i="5"/>
  <c r="BZ2" i="5" s="1"/>
  <c r="CA3" i="5"/>
  <c r="CA2" i="5" s="1"/>
  <c r="CB3" i="5"/>
  <c r="CC3" i="5"/>
  <c r="CD3" i="5"/>
  <c r="CE3" i="5"/>
  <c r="CF3" i="5"/>
  <c r="CG3" i="5"/>
  <c r="CG2" i="5" s="1"/>
  <c r="CH3" i="5"/>
  <c r="CH2" i="5" s="1"/>
  <c r="CI3" i="5"/>
  <c r="CI2" i="5" s="1"/>
  <c r="CJ3" i="5"/>
  <c r="CK3" i="5"/>
  <c r="CL3" i="5"/>
  <c r="CM3" i="5"/>
  <c r="CN3" i="5"/>
  <c r="CO3" i="5"/>
  <c r="CO2" i="5" s="1"/>
  <c r="CP3" i="5"/>
  <c r="CP2" i="5" s="1"/>
  <c r="CQ3" i="5"/>
  <c r="CQ2" i="5" s="1"/>
  <c r="CR3" i="5"/>
  <c r="CS3" i="5"/>
  <c r="CT3" i="5"/>
  <c r="CU3" i="5"/>
  <c r="CV3" i="5"/>
  <c r="CW3" i="5"/>
  <c r="CW2" i="5" s="1"/>
  <c r="CX3" i="5"/>
  <c r="CX2" i="5" s="1"/>
  <c r="CY3" i="5"/>
  <c r="CY2" i="5" s="1"/>
  <c r="CZ3" i="5"/>
  <c r="DA3" i="5"/>
  <c r="DB3" i="5"/>
  <c r="DC3" i="5"/>
  <c r="DD3" i="5"/>
  <c r="DE3" i="5"/>
  <c r="DE2" i="5" s="1"/>
  <c r="DF3" i="5"/>
  <c r="DF2" i="5" s="1"/>
  <c r="DG3" i="5"/>
  <c r="DG2" i="5" s="1"/>
  <c r="DH3" i="5"/>
  <c r="DI3" i="5"/>
  <c r="DJ3" i="5"/>
  <c r="DK3" i="5"/>
  <c r="DL3" i="5"/>
  <c r="DM3" i="5"/>
  <c r="DM2" i="5" s="1"/>
  <c r="DN3" i="5"/>
  <c r="DN2" i="5" s="1"/>
  <c r="DO3" i="5"/>
  <c r="DO2" i="5" s="1"/>
  <c r="DP3" i="5"/>
  <c r="DQ3" i="5"/>
  <c r="DR3" i="5"/>
  <c r="DS3" i="5"/>
  <c r="DT3" i="5"/>
  <c r="E3" i="5"/>
  <c r="E2" i="5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5" i="2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5" i="2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5" i="2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5" i="2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5" i="2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5" i="2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5" i="2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5" i="2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5" i="2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5" i="2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9" i="2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3" i="2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7" i="2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1" i="2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5" i="2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9" i="2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3" i="2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7" i="2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1" i="2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5" i="2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9" i="2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3" i="2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7" i="2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1" i="2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5" i="2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9" i="2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3" i="2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7" i="2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1" i="2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5" i="2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9" i="2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3" i="2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7" i="2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1" i="2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5" i="2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9" i="2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3" i="2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7" i="2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1" i="2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5" i="2"/>
  <c r="C726" i="2" s="1"/>
  <c r="C727" i="2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9" i="2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3" i="2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7" i="2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1" i="2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5" i="2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9" i="2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3" i="2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7" i="2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1" i="2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G5" i="5" l="1"/>
  <c r="G6" i="5"/>
  <c r="G7" i="5"/>
  <c r="G8" i="5"/>
  <c r="G9" i="5"/>
  <c r="G12" i="5"/>
  <c r="G13" i="5"/>
  <c r="G14" i="5"/>
  <c r="G15" i="5"/>
  <c r="G11" i="5"/>
  <c r="G10" i="5"/>
  <c r="G17" i="5"/>
  <c r="G18" i="5"/>
  <c r="G16" i="5"/>
  <c r="G21" i="5"/>
  <c r="G22" i="5"/>
  <c r="G23" i="5"/>
  <c r="G24" i="5"/>
  <c r="G20" i="5"/>
  <c r="G19" i="5"/>
  <c r="G25" i="5"/>
  <c r="G26" i="5"/>
  <c r="G27" i="5"/>
  <c r="G29" i="5"/>
  <c r="G31" i="5"/>
  <c r="G32" i="5"/>
  <c r="G33" i="5"/>
  <c r="G30" i="5"/>
  <c r="G28" i="5"/>
  <c r="G34" i="5"/>
  <c r="G35" i="5"/>
  <c r="G37" i="5"/>
  <c r="G36" i="5"/>
  <c r="G38" i="5"/>
  <c r="G39" i="5"/>
  <c r="G40" i="5"/>
  <c r="G41" i="5"/>
  <c r="G42" i="5"/>
  <c r="G43" i="5"/>
  <c r="G44" i="5"/>
  <c r="G45" i="5"/>
  <c r="G46" i="5"/>
  <c r="G47" i="5"/>
  <c r="G49" i="5"/>
  <c r="G51" i="5"/>
  <c r="G56" i="5"/>
  <c r="G57" i="5"/>
  <c r="G58" i="5"/>
  <c r="G59" i="5"/>
  <c r="G60" i="5"/>
  <c r="G61" i="5"/>
  <c r="G48" i="5"/>
  <c r="G50" i="5"/>
  <c r="G52" i="5"/>
  <c r="G54" i="5"/>
  <c r="G55" i="5"/>
  <c r="G53" i="5"/>
  <c r="G62" i="5"/>
  <c r="G63" i="5"/>
  <c r="G64" i="5"/>
  <c r="G65" i="5"/>
  <c r="G66" i="5"/>
  <c r="G67" i="5"/>
  <c r="G68" i="5"/>
  <c r="G69" i="5"/>
  <c r="G70" i="5"/>
  <c r="G71" i="5"/>
  <c r="G79" i="5"/>
  <c r="G73" i="5"/>
  <c r="G75" i="5"/>
  <c r="G81" i="5"/>
  <c r="G82" i="5"/>
  <c r="G83" i="5"/>
  <c r="G84" i="5"/>
  <c r="G77" i="5"/>
  <c r="G72" i="5"/>
  <c r="G74" i="5"/>
  <c r="G76" i="5"/>
  <c r="G78" i="5"/>
  <c r="G80" i="5"/>
  <c r="BK5" i="5"/>
  <c r="BK6" i="5"/>
  <c r="BK7" i="5"/>
  <c r="BK8" i="5"/>
  <c r="BK9" i="5"/>
  <c r="BK12" i="5"/>
  <c r="BK13" i="5"/>
  <c r="BK14" i="5"/>
  <c r="BK15" i="5"/>
  <c r="BK10" i="5"/>
  <c r="BK11" i="5"/>
  <c r="BK16" i="5"/>
  <c r="BK17" i="5"/>
  <c r="BK21" i="5"/>
  <c r="BK22" i="5"/>
  <c r="BK23" i="5"/>
  <c r="BK24" i="5"/>
  <c r="BK20" i="5"/>
  <c r="BK19" i="5"/>
  <c r="BK18" i="5"/>
  <c r="BK25" i="5"/>
  <c r="BK26" i="5"/>
  <c r="BK28" i="5"/>
  <c r="BK30" i="5"/>
  <c r="BK31" i="5"/>
  <c r="BK32" i="5"/>
  <c r="BK33" i="5"/>
  <c r="BK27" i="5"/>
  <c r="BK29" i="5"/>
  <c r="BK38" i="5"/>
  <c r="BK34" i="5"/>
  <c r="BK36" i="5"/>
  <c r="BK35" i="5"/>
  <c r="BK37" i="5"/>
  <c r="BK39" i="5"/>
  <c r="BK40" i="5"/>
  <c r="BK41" i="5"/>
  <c r="BK42" i="5"/>
  <c r="BK43" i="5"/>
  <c r="BK44" i="5"/>
  <c r="BK45" i="5"/>
  <c r="BK46" i="5"/>
  <c r="BK48" i="5"/>
  <c r="BK50" i="5"/>
  <c r="BK55" i="5"/>
  <c r="BK56" i="5"/>
  <c r="BK57" i="5"/>
  <c r="BK58" i="5"/>
  <c r="BK59" i="5"/>
  <c r="BK60" i="5"/>
  <c r="BK61" i="5"/>
  <c r="BK47" i="5"/>
  <c r="BK49" i="5"/>
  <c r="BK51" i="5"/>
  <c r="BK54" i="5"/>
  <c r="BK53" i="5"/>
  <c r="BK62" i="5"/>
  <c r="BK63" i="5"/>
  <c r="BK64" i="5"/>
  <c r="BK65" i="5"/>
  <c r="BK66" i="5"/>
  <c r="BK67" i="5"/>
  <c r="BK68" i="5"/>
  <c r="BK52" i="5"/>
  <c r="BK69" i="5"/>
  <c r="BK70" i="5"/>
  <c r="BK71" i="5"/>
  <c r="BK78" i="5"/>
  <c r="BK72" i="5"/>
  <c r="BK74" i="5"/>
  <c r="BK76" i="5"/>
  <c r="BK80" i="5"/>
  <c r="BK81" i="5"/>
  <c r="BK82" i="5"/>
  <c r="BK83" i="5"/>
  <c r="BK84" i="5"/>
  <c r="BK79" i="5"/>
  <c r="BK73" i="5"/>
  <c r="BK75" i="5"/>
  <c r="BK77" i="5"/>
  <c r="BZ5" i="5"/>
  <c r="BZ6" i="5"/>
  <c r="BZ7" i="5"/>
  <c r="BZ8" i="5"/>
  <c r="BZ9" i="5"/>
  <c r="BZ10" i="5"/>
  <c r="BZ11" i="5"/>
  <c r="BZ12" i="5"/>
  <c r="BZ13" i="5"/>
  <c r="BZ14" i="5"/>
  <c r="BZ15" i="5"/>
  <c r="BZ16" i="5"/>
  <c r="BZ17" i="5"/>
  <c r="BZ19" i="5"/>
  <c r="BZ18" i="5"/>
  <c r="BZ20" i="5"/>
  <c r="BZ21" i="5"/>
  <c r="BZ22" i="5"/>
  <c r="BZ23" i="5"/>
  <c r="BZ24" i="5"/>
  <c r="BZ25" i="5"/>
  <c r="BZ26" i="5"/>
  <c r="BZ28" i="5"/>
  <c r="BZ30" i="5"/>
  <c r="BZ31" i="5"/>
  <c r="BZ32" i="5"/>
  <c r="BZ33" i="5"/>
  <c r="BZ27" i="5"/>
  <c r="BZ29" i="5"/>
  <c r="BZ34" i="5"/>
  <c r="BZ36" i="5"/>
  <c r="BZ35" i="5"/>
  <c r="BZ37" i="5"/>
  <c r="BZ38" i="5"/>
  <c r="BZ39" i="5"/>
  <c r="BZ40" i="5"/>
  <c r="BZ41" i="5"/>
  <c r="BZ43" i="5"/>
  <c r="BZ45" i="5"/>
  <c r="BZ46" i="5"/>
  <c r="BZ42" i="5"/>
  <c r="BZ44" i="5"/>
  <c r="BZ55" i="5"/>
  <c r="BZ56" i="5"/>
  <c r="BZ57" i="5"/>
  <c r="BZ58" i="5"/>
  <c r="BZ59" i="5"/>
  <c r="BZ60" i="5"/>
  <c r="BZ61" i="5"/>
  <c r="BZ52" i="5"/>
  <c r="BZ48" i="5"/>
  <c r="BZ50" i="5"/>
  <c r="BZ53" i="5"/>
  <c r="BZ54" i="5"/>
  <c r="BZ47" i="5"/>
  <c r="BZ62" i="5"/>
  <c r="BZ63" i="5"/>
  <c r="BZ64" i="5"/>
  <c r="BZ65" i="5"/>
  <c r="BZ66" i="5"/>
  <c r="BZ67" i="5"/>
  <c r="BZ68" i="5"/>
  <c r="BZ69" i="5"/>
  <c r="BZ51" i="5"/>
  <c r="BZ49" i="5"/>
  <c r="BZ70" i="5"/>
  <c r="BZ72" i="5"/>
  <c r="BZ74" i="5"/>
  <c r="BZ76" i="5"/>
  <c r="BZ80" i="5"/>
  <c r="BZ81" i="5"/>
  <c r="BZ82" i="5"/>
  <c r="BZ83" i="5"/>
  <c r="BZ84" i="5"/>
  <c r="BZ78" i="5"/>
  <c r="BZ71" i="5"/>
  <c r="BZ73" i="5"/>
  <c r="BZ75" i="5"/>
  <c r="BZ79" i="5"/>
  <c r="BZ77" i="5"/>
  <c r="F5" i="5"/>
  <c r="F6" i="5"/>
  <c r="F7" i="5"/>
  <c r="F8" i="5"/>
  <c r="F9" i="5"/>
  <c r="F10" i="5"/>
  <c r="F11" i="5"/>
  <c r="F12" i="5"/>
  <c r="F13" i="5"/>
  <c r="F14" i="5"/>
  <c r="F15" i="5"/>
  <c r="F17" i="5"/>
  <c r="F18" i="5"/>
  <c r="F16" i="5"/>
  <c r="F20" i="5"/>
  <c r="F19" i="5"/>
  <c r="F21" i="5"/>
  <c r="F22" i="5"/>
  <c r="F23" i="5"/>
  <c r="F24" i="5"/>
  <c r="F25" i="5"/>
  <c r="F26" i="5"/>
  <c r="F27" i="5"/>
  <c r="F29" i="5"/>
  <c r="F31" i="5"/>
  <c r="F32" i="5"/>
  <c r="F33" i="5"/>
  <c r="F30" i="5"/>
  <c r="F28" i="5"/>
  <c r="F34" i="5"/>
  <c r="F35" i="5"/>
  <c r="F37" i="5"/>
  <c r="F36" i="5"/>
  <c r="F38" i="5"/>
  <c r="F39" i="5"/>
  <c r="F40" i="5"/>
  <c r="F41" i="5"/>
  <c r="F42" i="5"/>
  <c r="F44" i="5"/>
  <c r="F43" i="5"/>
  <c r="F45" i="5"/>
  <c r="F56" i="5"/>
  <c r="F57" i="5"/>
  <c r="F58" i="5"/>
  <c r="F59" i="5"/>
  <c r="F60" i="5"/>
  <c r="F61" i="5"/>
  <c r="F46" i="5"/>
  <c r="F53" i="5"/>
  <c r="F54" i="5"/>
  <c r="F47" i="5"/>
  <c r="F49" i="5"/>
  <c r="F51" i="5"/>
  <c r="F52" i="5"/>
  <c r="F62" i="5"/>
  <c r="F63" i="5"/>
  <c r="F64" i="5"/>
  <c r="F65" i="5"/>
  <c r="F66" i="5"/>
  <c r="F67" i="5"/>
  <c r="F68" i="5"/>
  <c r="F69" i="5"/>
  <c r="F70" i="5"/>
  <c r="F50" i="5"/>
  <c r="F48" i="5"/>
  <c r="F55" i="5"/>
  <c r="F71" i="5"/>
  <c r="F79" i="5"/>
  <c r="F73" i="5"/>
  <c r="F75" i="5"/>
  <c r="F81" i="5"/>
  <c r="F82" i="5"/>
  <c r="F83" i="5"/>
  <c r="F84" i="5"/>
  <c r="F80" i="5"/>
  <c r="F77" i="5"/>
  <c r="F72" i="5"/>
  <c r="F74" i="5"/>
  <c r="F76" i="5"/>
  <c r="F78" i="5"/>
  <c r="DD5" i="5"/>
  <c r="DD6" i="5"/>
  <c r="DD7" i="5"/>
  <c r="DD8" i="5"/>
  <c r="DD9" i="5"/>
  <c r="DD10" i="5"/>
  <c r="DD11" i="5"/>
  <c r="DD12" i="5"/>
  <c r="DD13" i="5"/>
  <c r="DD14" i="5"/>
  <c r="DD16" i="5"/>
  <c r="DD17" i="5"/>
  <c r="DD18" i="5"/>
  <c r="DD19" i="5"/>
  <c r="DD15" i="5"/>
  <c r="DD20" i="5"/>
  <c r="DD21" i="5"/>
  <c r="DD22" i="5"/>
  <c r="DD24" i="5"/>
  <c r="DD25" i="5"/>
  <c r="DD26" i="5"/>
  <c r="DD27" i="5"/>
  <c r="DD28" i="5"/>
  <c r="DD29" i="5"/>
  <c r="DD23" i="5"/>
  <c r="DD30" i="5"/>
  <c r="DD31" i="5"/>
  <c r="DD32" i="5"/>
  <c r="DD33" i="5"/>
  <c r="DD34" i="5"/>
  <c r="DD35" i="5"/>
  <c r="DD36" i="5"/>
  <c r="DD37" i="5"/>
  <c r="DD38" i="5"/>
  <c r="DD39" i="5"/>
  <c r="DD40" i="5"/>
  <c r="DD41" i="5"/>
  <c r="DD46" i="5"/>
  <c r="DD47" i="5"/>
  <c r="DD48" i="5"/>
  <c r="DD49" i="5"/>
  <c r="DD50" i="5"/>
  <c r="DD51" i="5"/>
  <c r="DD52" i="5"/>
  <c r="DD53" i="5"/>
  <c r="DD54" i="5"/>
  <c r="DD42" i="5"/>
  <c r="DD43" i="5"/>
  <c r="DD45" i="5"/>
  <c r="DD44" i="5"/>
  <c r="DD55" i="5"/>
  <c r="DD56" i="5"/>
  <c r="DD59" i="5"/>
  <c r="DD57" i="5"/>
  <c r="DD60" i="5"/>
  <c r="DD58" i="5"/>
  <c r="DD61" i="5"/>
  <c r="DD62" i="5"/>
  <c r="DD64" i="5"/>
  <c r="DD66" i="5"/>
  <c r="DD69" i="5"/>
  <c r="DD63" i="5"/>
  <c r="DD65" i="5"/>
  <c r="DD67" i="5"/>
  <c r="DD68" i="5"/>
  <c r="DD72" i="5"/>
  <c r="DD74" i="5"/>
  <c r="DD76" i="5"/>
  <c r="DD77" i="5"/>
  <c r="DD81" i="5"/>
  <c r="DD82" i="5"/>
  <c r="DD83" i="5"/>
  <c r="DD84" i="5"/>
  <c r="DD80" i="5"/>
  <c r="DD71" i="5"/>
  <c r="DD73" i="5"/>
  <c r="DD75" i="5"/>
  <c r="DD78" i="5"/>
  <c r="DD70" i="5"/>
  <c r="DD79" i="5"/>
  <c r="BC5" i="5"/>
  <c r="BC6" i="5"/>
  <c r="BC7" i="5"/>
  <c r="BC8" i="5"/>
  <c r="BC9" i="5"/>
  <c r="BC12" i="5"/>
  <c r="BC13" i="5"/>
  <c r="BC14" i="5"/>
  <c r="BC15" i="5"/>
  <c r="BC10" i="5"/>
  <c r="BC11" i="5"/>
  <c r="BC16" i="5"/>
  <c r="BC17" i="5"/>
  <c r="BC21" i="5"/>
  <c r="BC22" i="5"/>
  <c r="BC23" i="5"/>
  <c r="BC24" i="5"/>
  <c r="BC18" i="5"/>
  <c r="BC20" i="5"/>
  <c r="BC19" i="5"/>
  <c r="BC26" i="5"/>
  <c r="BC25" i="5"/>
  <c r="BC27" i="5"/>
  <c r="BC29" i="5"/>
  <c r="BC30" i="5"/>
  <c r="BC31" i="5"/>
  <c r="BC32" i="5"/>
  <c r="BC33" i="5"/>
  <c r="BC28" i="5"/>
  <c r="BC35" i="5"/>
  <c r="BC37" i="5"/>
  <c r="BC38" i="5"/>
  <c r="BC34" i="5"/>
  <c r="BC36" i="5"/>
  <c r="BC39" i="5"/>
  <c r="BC40" i="5"/>
  <c r="BC41" i="5"/>
  <c r="BC42" i="5"/>
  <c r="BC43" i="5"/>
  <c r="BC44" i="5"/>
  <c r="BC45" i="5"/>
  <c r="BC46" i="5"/>
  <c r="BC47" i="5"/>
  <c r="BC49" i="5"/>
  <c r="BC51" i="5"/>
  <c r="BC53" i="5"/>
  <c r="BC55" i="5"/>
  <c r="BC56" i="5"/>
  <c r="BC57" i="5"/>
  <c r="BC58" i="5"/>
  <c r="BC59" i="5"/>
  <c r="BC60" i="5"/>
  <c r="BC61" i="5"/>
  <c r="BC48" i="5"/>
  <c r="BC50" i="5"/>
  <c r="BC52" i="5"/>
  <c r="BC54" i="5"/>
  <c r="BC62" i="5"/>
  <c r="BC63" i="5"/>
  <c r="BC64" i="5"/>
  <c r="BC65" i="5"/>
  <c r="BC66" i="5"/>
  <c r="BC67" i="5"/>
  <c r="BC68" i="5"/>
  <c r="BC69" i="5"/>
  <c r="BC70" i="5"/>
  <c r="BC71" i="5"/>
  <c r="BC77" i="5"/>
  <c r="BC73" i="5"/>
  <c r="BC75" i="5"/>
  <c r="BC81" i="5"/>
  <c r="BC82" i="5"/>
  <c r="BC83" i="5"/>
  <c r="BC84" i="5"/>
  <c r="BC80" i="5"/>
  <c r="BC78" i="5"/>
  <c r="BC72" i="5"/>
  <c r="BC74" i="5"/>
  <c r="BC76" i="5"/>
  <c r="BC79" i="5"/>
  <c r="BB5" i="5"/>
  <c r="BB6" i="5"/>
  <c r="BB7" i="5"/>
  <c r="BB8" i="5"/>
  <c r="BB9" i="5"/>
  <c r="BB10" i="5"/>
  <c r="BB11" i="5"/>
  <c r="BB12" i="5"/>
  <c r="BB13" i="5"/>
  <c r="BB14" i="5"/>
  <c r="BB15" i="5"/>
  <c r="BB20" i="5"/>
  <c r="BB16" i="5"/>
  <c r="BB17" i="5"/>
  <c r="BB18" i="5"/>
  <c r="BB19" i="5"/>
  <c r="BB21" i="5"/>
  <c r="BB22" i="5"/>
  <c r="BB23" i="5"/>
  <c r="BB24" i="5"/>
  <c r="BB26" i="5"/>
  <c r="BB25" i="5"/>
  <c r="BB27" i="5"/>
  <c r="BB29" i="5"/>
  <c r="BB30" i="5"/>
  <c r="BB31" i="5"/>
  <c r="BB32" i="5"/>
  <c r="BB33" i="5"/>
  <c r="BB28" i="5"/>
  <c r="BB35" i="5"/>
  <c r="BB37" i="5"/>
  <c r="BB38" i="5"/>
  <c r="BB34" i="5"/>
  <c r="BB36" i="5"/>
  <c r="BB39" i="5"/>
  <c r="BB40" i="5"/>
  <c r="BB41" i="5"/>
  <c r="BB42" i="5"/>
  <c r="BB44" i="5"/>
  <c r="BB43" i="5"/>
  <c r="BB45" i="5"/>
  <c r="BB46" i="5"/>
  <c r="BB53" i="5"/>
  <c r="BB55" i="5"/>
  <c r="BB56" i="5"/>
  <c r="BB57" i="5"/>
  <c r="BB58" i="5"/>
  <c r="BB59" i="5"/>
  <c r="BB60" i="5"/>
  <c r="BB61" i="5"/>
  <c r="BB52" i="5"/>
  <c r="BB54" i="5"/>
  <c r="BB47" i="5"/>
  <c r="BB49" i="5"/>
  <c r="BB51" i="5"/>
  <c r="BB62" i="5"/>
  <c r="BB63" i="5"/>
  <c r="BB64" i="5"/>
  <c r="BB65" i="5"/>
  <c r="BB66" i="5"/>
  <c r="BB67" i="5"/>
  <c r="BB68" i="5"/>
  <c r="BB69" i="5"/>
  <c r="BB50" i="5"/>
  <c r="BB48" i="5"/>
  <c r="BB70" i="5"/>
  <c r="BB77" i="5"/>
  <c r="BB73" i="5"/>
  <c r="BB75" i="5"/>
  <c r="BB81" i="5"/>
  <c r="BB82" i="5"/>
  <c r="BB83" i="5"/>
  <c r="BB84" i="5"/>
  <c r="BB80" i="5"/>
  <c r="BB71" i="5"/>
  <c r="BB78" i="5"/>
  <c r="BB72" i="5"/>
  <c r="BB74" i="5"/>
  <c r="BB76" i="5"/>
  <c r="BB79" i="5"/>
  <c r="AC5" i="5"/>
  <c r="AC6" i="5"/>
  <c r="AC7" i="5"/>
  <c r="AC8" i="5"/>
  <c r="AC9" i="5"/>
  <c r="AC12" i="5"/>
  <c r="AC13" i="5"/>
  <c r="AC14" i="5"/>
  <c r="AC15" i="5"/>
  <c r="AC10" i="5"/>
  <c r="AC11" i="5"/>
  <c r="AC20" i="5"/>
  <c r="AC16" i="5"/>
  <c r="AC17" i="5"/>
  <c r="AC18" i="5"/>
  <c r="AC19" i="5"/>
  <c r="AC21" i="5"/>
  <c r="AC22" i="5"/>
  <c r="AC23" i="5"/>
  <c r="AC24" i="5"/>
  <c r="AC26" i="5"/>
  <c r="AC27" i="5"/>
  <c r="AC28" i="5"/>
  <c r="AC29" i="5"/>
  <c r="AC25" i="5"/>
  <c r="AC30" i="5"/>
  <c r="AC31" i="5"/>
  <c r="AC32" i="5"/>
  <c r="AC33" i="5"/>
  <c r="AC34" i="5"/>
  <c r="AC36" i="5"/>
  <c r="AC38" i="5"/>
  <c r="AC35" i="5"/>
  <c r="AC37" i="5"/>
  <c r="AC39" i="5"/>
  <c r="AC40" i="5"/>
  <c r="AC41" i="5"/>
  <c r="AC43" i="5"/>
  <c r="AC45" i="5"/>
  <c r="AC46" i="5"/>
  <c r="AC47" i="5"/>
  <c r="AC48" i="5"/>
  <c r="AC49" i="5"/>
  <c r="AC50" i="5"/>
  <c r="AC51" i="5"/>
  <c r="AC52" i="5"/>
  <c r="AC53" i="5"/>
  <c r="AC54" i="5"/>
  <c r="AC42" i="5"/>
  <c r="AC44" i="5"/>
  <c r="AC55" i="5"/>
  <c r="AC56" i="5"/>
  <c r="AC57" i="5"/>
  <c r="AC58" i="5"/>
  <c r="AC59" i="5"/>
  <c r="AC62" i="5"/>
  <c r="AC63" i="5"/>
  <c r="AC64" i="5"/>
  <c r="AC65" i="5"/>
  <c r="AC66" i="5"/>
  <c r="AC67" i="5"/>
  <c r="AC68" i="5"/>
  <c r="AC60" i="5"/>
  <c r="AC61" i="5"/>
  <c r="AC69" i="5"/>
  <c r="AC71" i="5"/>
  <c r="AC72" i="5"/>
  <c r="AC73" i="5"/>
  <c r="AC74" i="5"/>
  <c r="AC75" i="5"/>
  <c r="AC76" i="5"/>
  <c r="AC70" i="5"/>
  <c r="AC77" i="5"/>
  <c r="AC81" i="5"/>
  <c r="AC82" i="5"/>
  <c r="AC83" i="5"/>
  <c r="AC84" i="5"/>
  <c r="AC78" i="5"/>
  <c r="AC79" i="5"/>
  <c r="AC80" i="5"/>
  <c r="AU5" i="5"/>
  <c r="AU6" i="5"/>
  <c r="AU7" i="5"/>
  <c r="AU8" i="5"/>
  <c r="AU9" i="5"/>
  <c r="AU11" i="5"/>
  <c r="AU12" i="5"/>
  <c r="AU13" i="5"/>
  <c r="AU14" i="5"/>
  <c r="AU15" i="5"/>
  <c r="AU10" i="5"/>
  <c r="AU16" i="5"/>
  <c r="AU17" i="5"/>
  <c r="AU18" i="5"/>
  <c r="AU21" i="5"/>
  <c r="AU22" i="5"/>
  <c r="AU23" i="5"/>
  <c r="AU24" i="5"/>
  <c r="AU19" i="5"/>
  <c r="AU20" i="5"/>
  <c r="AU26" i="5"/>
  <c r="AU25" i="5"/>
  <c r="AU28" i="5"/>
  <c r="AU30" i="5"/>
  <c r="AU31" i="5"/>
  <c r="AU32" i="5"/>
  <c r="AU33" i="5"/>
  <c r="AU27" i="5"/>
  <c r="AU29" i="5"/>
  <c r="AU34" i="5"/>
  <c r="AU36" i="5"/>
  <c r="AU38" i="5"/>
  <c r="AU35" i="5"/>
  <c r="AU37" i="5"/>
  <c r="AU39" i="5"/>
  <c r="AU40" i="5"/>
  <c r="AU41" i="5"/>
  <c r="AU42" i="5"/>
  <c r="AU43" i="5"/>
  <c r="AU44" i="5"/>
  <c r="AU45" i="5"/>
  <c r="AU46" i="5"/>
  <c r="AU48" i="5"/>
  <c r="AU50" i="5"/>
  <c r="AU54" i="5"/>
  <c r="AU52" i="5"/>
  <c r="AU55" i="5"/>
  <c r="AU56" i="5"/>
  <c r="AU57" i="5"/>
  <c r="AU58" i="5"/>
  <c r="AU59" i="5"/>
  <c r="AU60" i="5"/>
  <c r="AU61" i="5"/>
  <c r="AU47" i="5"/>
  <c r="AU49" i="5"/>
  <c r="AU51" i="5"/>
  <c r="AU53" i="5"/>
  <c r="AU62" i="5"/>
  <c r="AU63" i="5"/>
  <c r="AU64" i="5"/>
  <c r="AU65" i="5"/>
  <c r="AU66" i="5"/>
  <c r="AU67" i="5"/>
  <c r="AU68" i="5"/>
  <c r="AU70" i="5"/>
  <c r="AU71" i="5"/>
  <c r="AU72" i="5"/>
  <c r="AU74" i="5"/>
  <c r="AU76" i="5"/>
  <c r="AU79" i="5"/>
  <c r="AU81" i="5"/>
  <c r="AU82" i="5"/>
  <c r="AU83" i="5"/>
  <c r="AU84" i="5"/>
  <c r="AU69" i="5"/>
  <c r="AU77" i="5"/>
  <c r="AU80" i="5"/>
  <c r="AU73" i="5"/>
  <c r="AU75" i="5"/>
  <c r="AU78" i="5"/>
  <c r="AT5" i="5"/>
  <c r="AT6" i="5"/>
  <c r="AT7" i="5"/>
  <c r="AT8" i="5"/>
  <c r="AT9" i="5"/>
  <c r="AT10" i="5"/>
  <c r="AT11" i="5"/>
  <c r="AT12" i="5"/>
  <c r="AT13" i="5"/>
  <c r="AT14" i="5"/>
  <c r="AT15" i="5"/>
  <c r="AT20" i="5"/>
  <c r="AT16" i="5"/>
  <c r="AT17" i="5"/>
  <c r="AT18" i="5"/>
  <c r="AT19" i="5"/>
  <c r="AT21" i="5"/>
  <c r="AT22" i="5"/>
  <c r="AT23" i="5"/>
  <c r="AT24" i="5"/>
  <c r="AT26" i="5"/>
  <c r="AT25" i="5"/>
  <c r="AT28" i="5"/>
  <c r="AT30" i="5"/>
  <c r="AT31" i="5"/>
  <c r="AT32" i="5"/>
  <c r="AT33" i="5"/>
  <c r="AT27" i="5"/>
  <c r="AT29" i="5"/>
  <c r="AT34" i="5"/>
  <c r="AT36" i="5"/>
  <c r="AT38" i="5"/>
  <c r="AT35" i="5"/>
  <c r="AT37" i="5"/>
  <c r="AT39" i="5"/>
  <c r="AT40" i="5"/>
  <c r="AT41" i="5"/>
  <c r="AT46" i="5"/>
  <c r="AT43" i="5"/>
  <c r="AT45" i="5"/>
  <c r="AT42" i="5"/>
  <c r="AT44" i="5"/>
  <c r="AT52" i="5"/>
  <c r="AT55" i="5"/>
  <c r="AT56" i="5"/>
  <c r="AT57" i="5"/>
  <c r="AT58" i="5"/>
  <c r="AT59" i="5"/>
  <c r="AT60" i="5"/>
  <c r="AT61" i="5"/>
  <c r="AT47" i="5"/>
  <c r="AT48" i="5"/>
  <c r="AT50" i="5"/>
  <c r="AT54" i="5"/>
  <c r="AT62" i="5"/>
  <c r="AT63" i="5"/>
  <c r="AT64" i="5"/>
  <c r="AT65" i="5"/>
  <c r="AT66" i="5"/>
  <c r="AT67" i="5"/>
  <c r="AT68" i="5"/>
  <c r="AT69" i="5"/>
  <c r="AT51" i="5"/>
  <c r="AT49" i="5"/>
  <c r="AT53" i="5"/>
  <c r="AT70" i="5"/>
  <c r="AT71" i="5"/>
  <c r="AT72" i="5"/>
  <c r="AT74" i="5"/>
  <c r="AT76" i="5"/>
  <c r="AT79" i="5"/>
  <c r="AT81" i="5"/>
  <c r="AT82" i="5"/>
  <c r="AT83" i="5"/>
  <c r="AT84" i="5"/>
  <c r="AT77" i="5"/>
  <c r="AT80" i="5"/>
  <c r="AT73" i="5"/>
  <c r="AT75" i="5"/>
  <c r="AT78" i="5"/>
  <c r="CQ5" i="5"/>
  <c r="CQ6" i="5"/>
  <c r="CQ7" i="5"/>
  <c r="CQ8" i="5"/>
  <c r="CQ11" i="5"/>
  <c r="CQ12" i="5"/>
  <c r="CQ13" i="5"/>
  <c r="CQ14" i="5"/>
  <c r="CQ10" i="5"/>
  <c r="CQ9" i="5"/>
  <c r="CQ15" i="5"/>
  <c r="CQ16" i="5"/>
  <c r="CQ17" i="5"/>
  <c r="CQ20" i="5"/>
  <c r="CQ21" i="5"/>
  <c r="CQ22" i="5"/>
  <c r="CQ23" i="5"/>
  <c r="CQ24" i="5"/>
  <c r="CQ19" i="5"/>
  <c r="CQ18" i="5"/>
  <c r="CQ25" i="5"/>
  <c r="CQ26" i="5"/>
  <c r="CQ28" i="5"/>
  <c r="CQ30" i="5"/>
  <c r="CQ31" i="5"/>
  <c r="CQ32" i="5"/>
  <c r="CQ33" i="5"/>
  <c r="CQ27" i="5"/>
  <c r="CQ29" i="5"/>
  <c r="CQ34" i="5"/>
  <c r="CQ36" i="5"/>
  <c r="CQ35" i="5"/>
  <c r="CQ37" i="5"/>
  <c r="CQ38" i="5"/>
  <c r="CQ39" i="5"/>
  <c r="CQ40" i="5"/>
  <c r="CQ41" i="5"/>
  <c r="CQ42" i="5"/>
  <c r="CQ43" i="5"/>
  <c r="CQ44" i="5"/>
  <c r="CQ45" i="5"/>
  <c r="CQ46" i="5"/>
  <c r="CQ48" i="5"/>
  <c r="CQ50" i="5"/>
  <c r="CQ55" i="5"/>
  <c r="CQ56" i="5"/>
  <c r="CQ57" i="5"/>
  <c r="CQ58" i="5"/>
  <c r="CQ59" i="5"/>
  <c r="CQ60" i="5"/>
  <c r="CQ53" i="5"/>
  <c r="CQ47" i="5"/>
  <c r="CQ49" i="5"/>
  <c r="CQ51" i="5"/>
  <c r="CQ54" i="5"/>
  <c r="CQ52" i="5"/>
  <c r="CQ61" i="5"/>
  <c r="CQ62" i="5"/>
  <c r="CQ63" i="5"/>
  <c r="CQ64" i="5"/>
  <c r="CQ65" i="5"/>
  <c r="CQ66" i="5"/>
  <c r="CQ67" i="5"/>
  <c r="CQ68" i="5"/>
  <c r="CQ69" i="5"/>
  <c r="CQ70" i="5"/>
  <c r="CQ79" i="5"/>
  <c r="CQ72" i="5"/>
  <c r="CQ74" i="5"/>
  <c r="CQ76" i="5"/>
  <c r="CQ77" i="5"/>
  <c r="CQ80" i="5"/>
  <c r="CQ81" i="5"/>
  <c r="CQ82" i="5"/>
  <c r="CQ83" i="5"/>
  <c r="CQ84" i="5"/>
  <c r="CQ78" i="5"/>
  <c r="CQ71" i="5"/>
  <c r="CQ73" i="5"/>
  <c r="CQ75" i="5"/>
  <c r="AM5" i="5"/>
  <c r="AM6" i="5"/>
  <c r="AM7" i="5"/>
  <c r="AM8" i="5"/>
  <c r="AM9" i="5"/>
  <c r="AM12" i="5"/>
  <c r="AM13" i="5"/>
  <c r="AM14" i="5"/>
  <c r="AM15" i="5"/>
  <c r="AM11" i="5"/>
  <c r="AM10" i="5"/>
  <c r="AM16" i="5"/>
  <c r="AM17" i="5"/>
  <c r="AM18" i="5"/>
  <c r="AM21" i="5"/>
  <c r="AM22" i="5"/>
  <c r="AM23" i="5"/>
  <c r="AM24" i="5"/>
  <c r="AM20" i="5"/>
  <c r="AM19" i="5"/>
  <c r="AM26" i="5"/>
  <c r="AM25" i="5"/>
  <c r="AM27" i="5"/>
  <c r="AM29" i="5"/>
  <c r="AM30" i="5"/>
  <c r="AM31" i="5"/>
  <c r="AM32" i="5"/>
  <c r="AM33" i="5"/>
  <c r="AM28" i="5"/>
  <c r="AM35" i="5"/>
  <c r="AM37" i="5"/>
  <c r="AM34" i="5"/>
  <c r="AM36" i="5"/>
  <c r="AM38" i="5"/>
  <c r="AM39" i="5"/>
  <c r="AM40" i="5"/>
  <c r="AM41" i="5"/>
  <c r="AM42" i="5"/>
  <c r="AM43" i="5"/>
  <c r="AM44" i="5"/>
  <c r="AM45" i="5"/>
  <c r="AM46" i="5"/>
  <c r="AM47" i="5"/>
  <c r="AM49" i="5"/>
  <c r="AM51" i="5"/>
  <c r="AM56" i="5"/>
  <c r="AM57" i="5"/>
  <c r="AM58" i="5"/>
  <c r="AM59" i="5"/>
  <c r="AM60" i="5"/>
  <c r="AM61" i="5"/>
  <c r="AM54" i="5"/>
  <c r="AM55" i="5"/>
  <c r="AM48" i="5"/>
  <c r="AM50" i="5"/>
  <c r="AM52" i="5"/>
  <c r="AM53" i="5"/>
  <c r="AM62" i="5"/>
  <c r="AM63" i="5"/>
  <c r="AM64" i="5"/>
  <c r="AM65" i="5"/>
  <c r="AM66" i="5"/>
  <c r="AM67" i="5"/>
  <c r="AM68" i="5"/>
  <c r="AM69" i="5"/>
  <c r="AM70" i="5"/>
  <c r="AM71" i="5"/>
  <c r="AM79" i="5"/>
  <c r="AM73" i="5"/>
  <c r="AM75" i="5"/>
  <c r="AM78" i="5"/>
  <c r="AM81" i="5"/>
  <c r="AM82" i="5"/>
  <c r="AM83" i="5"/>
  <c r="AM84" i="5"/>
  <c r="AM72" i="5"/>
  <c r="AM74" i="5"/>
  <c r="AM76" i="5"/>
  <c r="AM80" i="5"/>
  <c r="AM77" i="5"/>
  <c r="DN5" i="5"/>
  <c r="DN6" i="5"/>
  <c r="DN7" i="5"/>
  <c r="DN8" i="5"/>
  <c r="DN9" i="5"/>
  <c r="DN10" i="5"/>
  <c r="DN11" i="5"/>
  <c r="DN12" i="5"/>
  <c r="DN13" i="5"/>
  <c r="DN14" i="5"/>
  <c r="DN15" i="5"/>
  <c r="DN16" i="5"/>
  <c r="DN17" i="5"/>
  <c r="DN18" i="5"/>
  <c r="DN19" i="5"/>
  <c r="DN20" i="5"/>
  <c r="DN21" i="5"/>
  <c r="DN22" i="5"/>
  <c r="DN23" i="5"/>
  <c r="DN24" i="5"/>
  <c r="DN25" i="5"/>
  <c r="DN26" i="5"/>
  <c r="DN27" i="5"/>
  <c r="DN30" i="5"/>
  <c r="DN31" i="5"/>
  <c r="DN32" i="5"/>
  <c r="DN33" i="5"/>
  <c r="DN28" i="5"/>
  <c r="DN29" i="5"/>
  <c r="DN35" i="5"/>
  <c r="DN37" i="5"/>
  <c r="DN34" i="5"/>
  <c r="DN36" i="5"/>
  <c r="DN38" i="5"/>
  <c r="DN39" i="5"/>
  <c r="DN40" i="5"/>
  <c r="DN42" i="5"/>
  <c r="DN44" i="5"/>
  <c r="DN41" i="5"/>
  <c r="DN43" i="5"/>
  <c r="DN45" i="5"/>
  <c r="DN53" i="5"/>
  <c r="DN55" i="5"/>
  <c r="DN56" i="5"/>
  <c r="DN57" i="5"/>
  <c r="DN58" i="5"/>
  <c r="DN59" i="5"/>
  <c r="DN60" i="5"/>
  <c r="DN46" i="5"/>
  <c r="DN52" i="5"/>
  <c r="DN54" i="5"/>
  <c r="DN47" i="5"/>
  <c r="DN49" i="5"/>
  <c r="DN51" i="5"/>
  <c r="DN50" i="5"/>
  <c r="DN61" i="5"/>
  <c r="DN62" i="5"/>
  <c r="DN63" i="5"/>
  <c r="DN64" i="5"/>
  <c r="DN65" i="5"/>
  <c r="DN66" i="5"/>
  <c r="DN67" i="5"/>
  <c r="DN68" i="5"/>
  <c r="DN69" i="5"/>
  <c r="DN48" i="5"/>
  <c r="DN70" i="5"/>
  <c r="DN77" i="5"/>
  <c r="DN71" i="5"/>
  <c r="DN73" i="5"/>
  <c r="DN75" i="5"/>
  <c r="DN80" i="5"/>
  <c r="DN81" i="5"/>
  <c r="DN82" i="5"/>
  <c r="DN83" i="5"/>
  <c r="DN84" i="5"/>
  <c r="DN78" i="5"/>
  <c r="DN72" i="5"/>
  <c r="DN74" i="5"/>
  <c r="DN76" i="5"/>
  <c r="DN79" i="5"/>
  <c r="CH5" i="5"/>
  <c r="CH6" i="5"/>
  <c r="CH7" i="5"/>
  <c r="CH8" i="5"/>
  <c r="CH9" i="5"/>
  <c r="CH10" i="5"/>
  <c r="CH11" i="5"/>
  <c r="CH12" i="5"/>
  <c r="CH13" i="5"/>
  <c r="CH14" i="5"/>
  <c r="CH15" i="5"/>
  <c r="CH16" i="5"/>
  <c r="CH17" i="5"/>
  <c r="CH18" i="5"/>
  <c r="CH19" i="5"/>
  <c r="CH20" i="5"/>
  <c r="CH21" i="5"/>
  <c r="CH22" i="5"/>
  <c r="CH23" i="5"/>
  <c r="CH24" i="5"/>
  <c r="CH25" i="5"/>
  <c r="CH26" i="5"/>
  <c r="CH27" i="5"/>
  <c r="CH29" i="5"/>
  <c r="CH30" i="5"/>
  <c r="CH31" i="5"/>
  <c r="CH32" i="5"/>
  <c r="CH33" i="5"/>
  <c r="CH28" i="5"/>
  <c r="CH35" i="5"/>
  <c r="CH37" i="5"/>
  <c r="CH34" i="5"/>
  <c r="CH36" i="5"/>
  <c r="CH38" i="5"/>
  <c r="CH39" i="5"/>
  <c r="CH40" i="5"/>
  <c r="CH41" i="5"/>
  <c r="CH42" i="5"/>
  <c r="CH44" i="5"/>
  <c r="CH43" i="5"/>
  <c r="CH45" i="5"/>
  <c r="CH55" i="5"/>
  <c r="CH56" i="5"/>
  <c r="CH57" i="5"/>
  <c r="CH58" i="5"/>
  <c r="CH59" i="5"/>
  <c r="CH60" i="5"/>
  <c r="CH61" i="5"/>
  <c r="CH46" i="5"/>
  <c r="CH52" i="5"/>
  <c r="CH53" i="5"/>
  <c r="CH54" i="5"/>
  <c r="CH47" i="5"/>
  <c r="CH49" i="5"/>
  <c r="CH51" i="5"/>
  <c r="CH48" i="5"/>
  <c r="CH62" i="5"/>
  <c r="CH63" i="5"/>
  <c r="CH64" i="5"/>
  <c r="CH65" i="5"/>
  <c r="CH66" i="5"/>
  <c r="CH67" i="5"/>
  <c r="CH68" i="5"/>
  <c r="CH69" i="5"/>
  <c r="CH50" i="5"/>
  <c r="CH70" i="5"/>
  <c r="CH71" i="5"/>
  <c r="CH73" i="5"/>
  <c r="CH75" i="5"/>
  <c r="CH80" i="5"/>
  <c r="CH81" i="5"/>
  <c r="CH82" i="5"/>
  <c r="CH83" i="5"/>
  <c r="CH84" i="5"/>
  <c r="CH79" i="5"/>
  <c r="CH77" i="5"/>
  <c r="CH72" i="5"/>
  <c r="CH74" i="5"/>
  <c r="CH76" i="5"/>
  <c r="CH78" i="5"/>
  <c r="AD5" i="5"/>
  <c r="AD6" i="5"/>
  <c r="AD7" i="5"/>
  <c r="AD8" i="5"/>
  <c r="AD9" i="5"/>
  <c r="AD10" i="5"/>
  <c r="AD11" i="5"/>
  <c r="AD12" i="5"/>
  <c r="AD13" i="5"/>
  <c r="AD14" i="5"/>
  <c r="AD15" i="5"/>
  <c r="AD20" i="5"/>
  <c r="AD16" i="5"/>
  <c r="AD17" i="5"/>
  <c r="AD18" i="5"/>
  <c r="AD19" i="5"/>
  <c r="AD21" i="5"/>
  <c r="AD22" i="5"/>
  <c r="AD23" i="5"/>
  <c r="AD24" i="5"/>
  <c r="AD26" i="5"/>
  <c r="AD25" i="5"/>
  <c r="AD28" i="5"/>
  <c r="AD30" i="5"/>
  <c r="AD31" i="5"/>
  <c r="AD32" i="5"/>
  <c r="AD33" i="5"/>
  <c r="AD27" i="5"/>
  <c r="AD29" i="5"/>
  <c r="AD34" i="5"/>
  <c r="AD36" i="5"/>
  <c r="AD38" i="5"/>
  <c r="AD35" i="5"/>
  <c r="AD37" i="5"/>
  <c r="AD39" i="5"/>
  <c r="AD40" i="5"/>
  <c r="AD41" i="5"/>
  <c r="AD43" i="5"/>
  <c r="AD45" i="5"/>
  <c r="AD42" i="5"/>
  <c r="AD44" i="5"/>
  <c r="AD56" i="5"/>
  <c r="AD57" i="5"/>
  <c r="AD58" i="5"/>
  <c r="AD59" i="5"/>
  <c r="AD60" i="5"/>
  <c r="AD61" i="5"/>
  <c r="AD53" i="5"/>
  <c r="AD55" i="5"/>
  <c r="AD46" i="5"/>
  <c r="AD47" i="5"/>
  <c r="AD54" i="5"/>
  <c r="AD48" i="5"/>
  <c r="AD50" i="5"/>
  <c r="AD52" i="5"/>
  <c r="AD62" i="5"/>
  <c r="AD63" i="5"/>
  <c r="AD64" i="5"/>
  <c r="AD65" i="5"/>
  <c r="AD66" i="5"/>
  <c r="AD67" i="5"/>
  <c r="AD68" i="5"/>
  <c r="AD69" i="5"/>
  <c r="AD70" i="5"/>
  <c r="AD51" i="5"/>
  <c r="AD49" i="5"/>
  <c r="AD72" i="5"/>
  <c r="AD74" i="5"/>
  <c r="AD76" i="5"/>
  <c r="AD77" i="5"/>
  <c r="AD81" i="5"/>
  <c r="AD82" i="5"/>
  <c r="AD83" i="5"/>
  <c r="AD84" i="5"/>
  <c r="AD71" i="5"/>
  <c r="AD78" i="5"/>
  <c r="AD73" i="5"/>
  <c r="AD75" i="5"/>
  <c r="AD79" i="5"/>
  <c r="AD80" i="5"/>
  <c r="DE5" i="5"/>
  <c r="DE6" i="5"/>
  <c r="DE7" i="5"/>
  <c r="DE8" i="5"/>
  <c r="DE11" i="5"/>
  <c r="DE12" i="5"/>
  <c r="DE13" i="5"/>
  <c r="DE14" i="5"/>
  <c r="DE15" i="5"/>
  <c r="DE10" i="5"/>
  <c r="DE9" i="5"/>
  <c r="DE16" i="5"/>
  <c r="DE17" i="5"/>
  <c r="DE18" i="5"/>
  <c r="DE19" i="5"/>
  <c r="DE20" i="5"/>
  <c r="DE21" i="5"/>
  <c r="DE22" i="5"/>
  <c r="DE24" i="5"/>
  <c r="DE25" i="5"/>
  <c r="DE26" i="5"/>
  <c r="DE27" i="5"/>
  <c r="DE28" i="5"/>
  <c r="DE29" i="5"/>
  <c r="DE23" i="5"/>
  <c r="DE30" i="5"/>
  <c r="DE31" i="5"/>
  <c r="DE32" i="5"/>
  <c r="DE33" i="5"/>
  <c r="DE34" i="5"/>
  <c r="DE36" i="5"/>
  <c r="DE35" i="5"/>
  <c r="DE37" i="5"/>
  <c r="DE38" i="5"/>
  <c r="DE39" i="5"/>
  <c r="DE40" i="5"/>
  <c r="DE41" i="5"/>
  <c r="DE43" i="5"/>
  <c r="DE45" i="5"/>
  <c r="DE46" i="5"/>
  <c r="DE47" i="5"/>
  <c r="DE48" i="5"/>
  <c r="DE49" i="5"/>
  <c r="DE50" i="5"/>
  <c r="DE51" i="5"/>
  <c r="DE52" i="5"/>
  <c r="DE53" i="5"/>
  <c r="DE54" i="5"/>
  <c r="DE42" i="5"/>
  <c r="DE44" i="5"/>
  <c r="DE55" i="5"/>
  <c r="DE56" i="5"/>
  <c r="DE57" i="5"/>
  <c r="DE58" i="5"/>
  <c r="DE61" i="5"/>
  <c r="DE62" i="5"/>
  <c r="DE63" i="5"/>
  <c r="DE64" i="5"/>
  <c r="DE65" i="5"/>
  <c r="DE66" i="5"/>
  <c r="DE67" i="5"/>
  <c r="DE68" i="5"/>
  <c r="DE59" i="5"/>
  <c r="DE60" i="5"/>
  <c r="DE69" i="5"/>
  <c r="DE70" i="5"/>
  <c r="DE71" i="5"/>
  <c r="DE72" i="5"/>
  <c r="DE73" i="5"/>
  <c r="DE74" i="5"/>
  <c r="DE75" i="5"/>
  <c r="DE76" i="5"/>
  <c r="DE79" i="5"/>
  <c r="DE80" i="5"/>
  <c r="DE81" i="5"/>
  <c r="DE82" i="5"/>
  <c r="DE83" i="5"/>
  <c r="DE84" i="5"/>
  <c r="DE77" i="5"/>
  <c r="DE78" i="5"/>
  <c r="CG5" i="5"/>
  <c r="CG6" i="5"/>
  <c r="CG7" i="5"/>
  <c r="CG8" i="5"/>
  <c r="CG11" i="5"/>
  <c r="CG12" i="5"/>
  <c r="CG13" i="5"/>
  <c r="CG14" i="5"/>
  <c r="CG15" i="5"/>
  <c r="CG9" i="5"/>
  <c r="CG10" i="5"/>
  <c r="CG16" i="5"/>
  <c r="CG17" i="5"/>
  <c r="CG18" i="5"/>
  <c r="CG19" i="5"/>
  <c r="CG20" i="5"/>
  <c r="CG21" i="5"/>
  <c r="CG22" i="5"/>
  <c r="CG23" i="5"/>
  <c r="CG25" i="5"/>
  <c r="CG26" i="5"/>
  <c r="CG27" i="5"/>
  <c r="CG28" i="5"/>
  <c r="CG29" i="5"/>
  <c r="CG24" i="5"/>
  <c r="CG30" i="5"/>
  <c r="CG31" i="5"/>
  <c r="CG32" i="5"/>
  <c r="CG33" i="5"/>
  <c r="CG35" i="5"/>
  <c r="CG37" i="5"/>
  <c r="CG34" i="5"/>
  <c r="CG36" i="5"/>
  <c r="CG38" i="5"/>
  <c r="CG39" i="5"/>
  <c r="CG40" i="5"/>
  <c r="CG41" i="5"/>
  <c r="CG42" i="5"/>
  <c r="CG44" i="5"/>
  <c r="CG46" i="5"/>
  <c r="CG47" i="5"/>
  <c r="CG48" i="5"/>
  <c r="CG49" i="5"/>
  <c r="CG50" i="5"/>
  <c r="CG51" i="5"/>
  <c r="CG52" i="5"/>
  <c r="CG53" i="5"/>
  <c r="CG54" i="5"/>
  <c r="CG43" i="5"/>
  <c r="CG45" i="5"/>
  <c r="CG55" i="5"/>
  <c r="CG56" i="5"/>
  <c r="CG57" i="5"/>
  <c r="CG58" i="5"/>
  <c r="CG62" i="5"/>
  <c r="CG63" i="5"/>
  <c r="CG64" i="5"/>
  <c r="CG65" i="5"/>
  <c r="CG66" i="5"/>
  <c r="CG67" i="5"/>
  <c r="CG68" i="5"/>
  <c r="CG59" i="5"/>
  <c r="CG61" i="5"/>
  <c r="CG60" i="5"/>
  <c r="CG70" i="5"/>
  <c r="CG71" i="5"/>
  <c r="CG72" i="5"/>
  <c r="CG73" i="5"/>
  <c r="CG74" i="5"/>
  <c r="CG75" i="5"/>
  <c r="CG76" i="5"/>
  <c r="CG69" i="5"/>
  <c r="CG80" i="5"/>
  <c r="CG81" i="5"/>
  <c r="CG82" i="5"/>
  <c r="CG83" i="5"/>
  <c r="CG84" i="5"/>
  <c r="CG79" i="5"/>
  <c r="CG77" i="5"/>
  <c r="CG78" i="5"/>
  <c r="BA5" i="5"/>
  <c r="BA6" i="5"/>
  <c r="BA7" i="5"/>
  <c r="BA8" i="5"/>
  <c r="BA9" i="5"/>
  <c r="BA12" i="5"/>
  <c r="BA13" i="5"/>
  <c r="BA14" i="5"/>
  <c r="BA15" i="5"/>
  <c r="BA10" i="5"/>
  <c r="BA11" i="5"/>
  <c r="BA20" i="5"/>
  <c r="BA16" i="5"/>
  <c r="BA17" i="5"/>
  <c r="BA18" i="5"/>
  <c r="BA19" i="5"/>
  <c r="BA21" i="5"/>
  <c r="BA22" i="5"/>
  <c r="BA23" i="5"/>
  <c r="BA26" i="5"/>
  <c r="BA27" i="5"/>
  <c r="BA28" i="5"/>
  <c r="BA29" i="5"/>
  <c r="BA25" i="5"/>
  <c r="BA24" i="5"/>
  <c r="BA30" i="5"/>
  <c r="BA31" i="5"/>
  <c r="BA32" i="5"/>
  <c r="BA33" i="5"/>
  <c r="BA35" i="5"/>
  <c r="BA37" i="5"/>
  <c r="BA38" i="5"/>
  <c r="BA34" i="5"/>
  <c r="BA36" i="5"/>
  <c r="BA39" i="5"/>
  <c r="BA40" i="5"/>
  <c r="BA41" i="5"/>
  <c r="BA42" i="5"/>
  <c r="BA44" i="5"/>
  <c r="BA47" i="5"/>
  <c r="BA48" i="5"/>
  <c r="BA49" i="5"/>
  <c r="BA50" i="5"/>
  <c r="BA51" i="5"/>
  <c r="BA52" i="5"/>
  <c r="BA53" i="5"/>
  <c r="BA54" i="5"/>
  <c r="BA43" i="5"/>
  <c r="BA45" i="5"/>
  <c r="BA46" i="5"/>
  <c r="BA55" i="5"/>
  <c r="BA56" i="5"/>
  <c r="BA57" i="5"/>
  <c r="BA58" i="5"/>
  <c r="BA59" i="5"/>
  <c r="BA62" i="5"/>
  <c r="BA63" i="5"/>
  <c r="BA64" i="5"/>
  <c r="BA65" i="5"/>
  <c r="BA66" i="5"/>
  <c r="BA67" i="5"/>
  <c r="BA68" i="5"/>
  <c r="BA60" i="5"/>
  <c r="BA61" i="5"/>
  <c r="BA69" i="5"/>
  <c r="BA70" i="5"/>
  <c r="BA71" i="5"/>
  <c r="BA72" i="5"/>
  <c r="BA73" i="5"/>
  <c r="BA74" i="5"/>
  <c r="BA75" i="5"/>
  <c r="BA76" i="5"/>
  <c r="BA81" i="5"/>
  <c r="BA82" i="5"/>
  <c r="BA83" i="5"/>
  <c r="BA84" i="5"/>
  <c r="BA79" i="5"/>
  <c r="BA80" i="5"/>
  <c r="BA78" i="5"/>
  <c r="BA77" i="5"/>
  <c r="M5" i="5"/>
  <c r="M6" i="5"/>
  <c r="M7" i="5"/>
  <c r="M8" i="5"/>
  <c r="M9" i="5"/>
  <c r="M12" i="5"/>
  <c r="M13" i="5"/>
  <c r="M14" i="5"/>
  <c r="M15" i="5"/>
  <c r="M16" i="5"/>
  <c r="M10" i="5"/>
  <c r="M11" i="5"/>
  <c r="M20" i="5"/>
  <c r="M17" i="5"/>
  <c r="M18" i="5"/>
  <c r="M19" i="5"/>
  <c r="M21" i="5"/>
  <c r="M22" i="5"/>
  <c r="M23" i="5"/>
  <c r="M25" i="5"/>
  <c r="M24" i="5"/>
  <c r="M26" i="5"/>
  <c r="M27" i="5"/>
  <c r="M28" i="5"/>
  <c r="M29" i="5"/>
  <c r="M30" i="5"/>
  <c r="M31" i="5"/>
  <c r="M32" i="5"/>
  <c r="M33" i="5"/>
  <c r="M34" i="5"/>
  <c r="M36" i="5"/>
  <c r="M38" i="5"/>
  <c r="M35" i="5"/>
  <c r="M37" i="5"/>
  <c r="M39" i="5"/>
  <c r="M40" i="5"/>
  <c r="M41" i="5"/>
  <c r="M43" i="5"/>
  <c r="M45" i="5"/>
  <c r="M47" i="5"/>
  <c r="M48" i="5"/>
  <c r="M49" i="5"/>
  <c r="M50" i="5"/>
  <c r="M51" i="5"/>
  <c r="M52" i="5"/>
  <c r="M53" i="5"/>
  <c r="M54" i="5"/>
  <c r="M42" i="5"/>
  <c r="M44" i="5"/>
  <c r="M46" i="5"/>
  <c r="M56" i="5"/>
  <c r="M57" i="5"/>
  <c r="M58" i="5"/>
  <c r="M59" i="5"/>
  <c r="M60" i="5"/>
  <c r="M62" i="5"/>
  <c r="M63" i="5"/>
  <c r="M64" i="5"/>
  <c r="M65" i="5"/>
  <c r="M66" i="5"/>
  <c r="M67" i="5"/>
  <c r="M68" i="5"/>
  <c r="M69" i="5"/>
  <c r="M61" i="5"/>
  <c r="M55" i="5"/>
  <c r="M71" i="5"/>
  <c r="M72" i="5"/>
  <c r="M73" i="5"/>
  <c r="M74" i="5"/>
  <c r="M75" i="5"/>
  <c r="M76" i="5"/>
  <c r="M81" i="5"/>
  <c r="M82" i="5"/>
  <c r="M83" i="5"/>
  <c r="M84" i="5"/>
  <c r="M78" i="5"/>
  <c r="M80" i="5"/>
  <c r="M79" i="5"/>
  <c r="M77" i="5"/>
  <c r="M70" i="5"/>
  <c r="DL5" i="5"/>
  <c r="DL6" i="5"/>
  <c r="DL7" i="5"/>
  <c r="DL8" i="5"/>
  <c r="DL9" i="5"/>
  <c r="DL10" i="5"/>
  <c r="DL11" i="5"/>
  <c r="DL12" i="5"/>
  <c r="DL13" i="5"/>
  <c r="DL14" i="5"/>
  <c r="DL16" i="5"/>
  <c r="DL17" i="5"/>
  <c r="DL18" i="5"/>
  <c r="DL19" i="5"/>
  <c r="DL15" i="5"/>
  <c r="DL20" i="5"/>
  <c r="DL21" i="5"/>
  <c r="DL22" i="5"/>
  <c r="DL23" i="5"/>
  <c r="DL25" i="5"/>
  <c r="DL26" i="5"/>
  <c r="DL27" i="5"/>
  <c r="DL28" i="5"/>
  <c r="DL29" i="5"/>
  <c r="DL24" i="5"/>
  <c r="DL30" i="5"/>
  <c r="DL31" i="5"/>
  <c r="DL32" i="5"/>
  <c r="DL33" i="5"/>
  <c r="DL34" i="5"/>
  <c r="DL35" i="5"/>
  <c r="DL36" i="5"/>
  <c r="DL37" i="5"/>
  <c r="DL38" i="5"/>
  <c r="DL39" i="5"/>
  <c r="DL40" i="5"/>
  <c r="DL46" i="5"/>
  <c r="DL47" i="5"/>
  <c r="DL48" i="5"/>
  <c r="DL49" i="5"/>
  <c r="DL50" i="5"/>
  <c r="DL51" i="5"/>
  <c r="DL52" i="5"/>
  <c r="DL53" i="5"/>
  <c r="DL54" i="5"/>
  <c r="DL41" i="5"/>
  <c r="DL43" i="5"/>
  <c r="DL45" i="5"/>
  <c r="DL42" i="5"/>
  <c r="DL44" i="5"/>
  <c r="DL55" i="5"/>
  <c r="DL60" i="5"/>
  <c r="DL56" i="5"/>
  <c r="DL58" i="5"/>
  <c r="DL59" i="5"/>
  <c r="DL57" i="5"/>
  <c r="DL61" i="5"/>
  <c r="DL62" i="5"/>
  <c r="DL63" i="5"/>
  <c r="DL65" i="5"/>
  <c r="DL69" i="5"/>
  <c r="DL67" i="5"/>
  <c r="DL64" i="5"/>
  <c r="DL66" i="5"/>
  <c r="DL68" i="5"/>
  <c r="DL70" i="5"/>
  <c r="DL71" i="5"/>
  <c r="DL73" i="5"/>
  <c r="DL75" i="5"/>
  <c r="DL78" i="5"/>
  <c r="DL83" i="5"/>
  <c r="DL79" i="5"/>
  <c r="DL80" i="5"/>
  <c r="DL81" i="5"/>
  <c r="DL82" i="5"/>
  <c r="DL84" i="5"/>
  <c r="DL72" i="5"/>
  <c r="DL74" i="5"/>
  <c r="DL76" i="5"/>
  <c r="DL77" i="5"/>
  <c r="DG5" i="5"/>
  <c r="DG6" i="5"/>
  <c r="DG7" i="5"/>
  <c r="DG8" i="5"/>
  <c r="DG11" i="5"/>
  <c r="DG12" i="5"/>
  <c r="DG13" i="5"/>
  <c r="DG14" i="5"/>
  <c r="DG10" i="5"/>
  <c r="DG9" i="5"/>
  <c r="DG15" i="5"/>
  <c r="DG16" i="5"/>
  <c r="DG17" i="5"/>
  <c r="DG20" i="5"/>
  <c r="DG21" i="5"/>
  <c r="DG22" i="5"/>
  <c r="DG23" i="5"/>
  <c r="DG24" i="5"/>
  <c r="DG19" i="5"/>
  <c r="DG18" i="5"/>
  <c r="DG25" i="5"/>
  <c r="DG26" i="5"/>
  <c r="DG29" i="5"/>
  <c r="DG28" i="5"/>
  <c r="DG30" i="5"/>
  <c r="DG31" i="5"/>
  <c r="DG32" i="5"/>
  <c r="DG33" i="5"/>
  <c r="DG27" i="5"/>
  <c r="DG34" i="5"/>
  <c r="DG36" i="5"/>
  <c r="DG35" i="5"/>
  <c r="DG37" i="5"/>
  <c r="DG38" i="5"/>
  <c r="DG39" i="5"/>
  <c r="DG40" i="5"/>
  <c r="DG41" i="5"/>
  <c r="DG42" i="5"/>
  <c r="DG43" i="5"/>
  <c r="DG44" i="5"/>
  <c r="DG45" i="5"/>
  <c r="DG46" i="5"/>
  <c r="DG48" i="5"/>
  <c r="DG50" i="5"/>
  <c r="DG54" i="5"/>
  <c r="DG52" i="5"/>
  <c r="DG55" i="5"/>
  <c r="DG56" i="5"/>
  <c r="DG57" i="5"/>
  <c r="DG58" i="5"/>
  <c r="DG59" i="5"/>
  <c r="DG60" i="5"/>
  <c r="DG47" i="5"/>
  <c r="DG49" i="5"/>
  <c r="DG51" i="5"/>
  <c r="DG53" i="5"/>
  <c r="DG61" i="5"/>
  <c r="DG62" i="5"/>
  <c r="DG63" i="5"/>
  <c r="DG64" i="5"/>
  <c r="DG65" i="5"/>
  <c r="DG66" i="5"/>
  <c r="DG67" i="5"/>
  <c r="DG68" i="5"/>
  <c r="DG70" i="5"/>
  <c r="DG69" i="5"/>
  <c r="DG72" i="5"/>
  <c r="DG74" i="5"/>
  <c r="DG76" i="5"/>
  <c r="DG79" i="5"/>
  <c r="DG80" i="5"/>
  <c r="DG81" i="5"/>
  <c r="DG82" i="5"/>
  <c r="DG83" i="5"/>
  <c r="DG84" i="5"/>
  <c r="DG77" i="5"/>
  <c r="DG71" i="5"/>
  <c r="DG73" i="5"/>
  <c r="DG75" i="5"/>
  <c r="DG78" i="5"/>
  <c r="CA5" i="5"/>
  <c r="CA6" i="5"/>
  <c r="CA7" i="5"/>
  <c r="CA8" i="5"/>
  <c r="CA11" i="5"/>
  <c r="CA12" i="5"/>
  <c r="CA13" i="5"/>
  <c r="CA14" i="5"/>
  <c r="CA15" i="5"/>
  <c r="CA10" i="5"/>
  <c r="CA9" i="5"/>
  <c r="CA16" i="5"/>
  <c r="CA17" i="5"/>
  <c r="CA20" i="5"/>
  <c r="CA21" i="5"/>
  <c r="CA22" i="5"/>
  <c r="CA23" i="5"/>
  <c r="CA24" i="5"/>
  <c r="CA19" i="5"/>
  <c r="CA18" i="5"/>
  <c r="CA25" i="5"/>
  <c r="CA26" i="5"/>
  <c r="CA28" i="5"/>
  <c r="CA30" i="5"/>
  <c r="CA31" i="5"/>
  <c r="CA32" i="5"/>
  <c r="CA33" i="5"/>
  <c r="CA27" i="5"/>
  <c r="CA29" i="5"/>
  <c r="CA34" i="5"/>
  <c r="CA36" i="5"/>
  <c r="CA35" i="5"/>
  <c r="CA37" i="5"/>
  <c r="CA38" i="5"/>
  <c r="CA39" i="5"/>
  <c r="CA40" i="5"/>
  <c r="CA41" i="5"/>
  <c r="CA42" i="5"/>
  <c r="CA43" i="5"/>
  <c r="CA44" i="5"/>
  <c r="CA45" i="5"/>
  <c r="CA46" i="5"/>
  <c r="CA48" i="5"/>
  <c r="CA50" i="5"/>
  <c r="CA53" i="5"/>
  <c r="CA54" i="5"/>
  <c r="CA55" i="5"/>
  <c r="CA56" i="5"/>
  <c r="CA57" i="5"/>
  <c r="CA58" i="5"/>
  <c r="CA59" i="5"/>
  <c r="CA60" i="5"/>
  <c r="CA61" i="5"/>
  <c r="CA47" i="5"/>
  <c r="CA49" i="5"/>
  <c r="CA51" i="5"/>
  <c r="CA52" i="5"/>
  <c r="CA62" i="5"/>
  <c r="CA63" i="5"/>
  <c r="CA64" i="5"/>
  <c r="CA65" i="5"/>
  <c r="CA66" i="5"/>
  <c r="CA67" i="5"/>
  <c r="CA68" i="5"/>
  <c r="CA70" i="5"/>
  <c r="CA77" i="5"/>
  <c r="CA72" i="5"/>
  <c r="CA74" i="5"/>
  <c r="CA76" i="5"/>
  <c r="CA80" i="5"/>
  <c r="CA81" i="5"/>
  <c r="CA82" i="5"/>
  <c r="CA83" i="5"/>
  <c r="CA84" i="5"/>
  <c r="CA69" i="5"/>
  <c r="CA78" i="5"/>
  <c r="CA71" i="5"/>
  <c r="CA73" i="5"/>
  <c r="CA75" i="5"/>
  <c r="CA79" i="5"/>
  <c r="W5" i="5"/>
  <c r="W6" i="5"/>
  <c r="W7" i="5"/>
  <c r="W8" i="5"/>
  <c r="W9" i="5"/>
  <c r="W12" i="5"/>
  <c r="W13" i="5"/>
  <c r="W14" i="5"/>
  <c r="W15" i="5"/>
  <c r="W11" i="5"/>
  <c r="W10" i="5"/>
  <c r="W16" i="5"/>
  <c r="W17" i="5"/>
  <c r="W18" i="5"/>
  <c r="W21" i="5"/>
  <c r="W22" i="5"/>
  <c r="W23" i="5"/>
  <c r="W24" i="5"/>
  <c r="W20" i="5"/>
  <c r="W19" i="5"/>
  <c r="W25" i="5"/>
  <c r="W26" i="5"/>
  <c r="W27" i="5"/>
  <c r="W29" i="5"/>
  <c r="W30" i="5"/>
  <c r="W31" i="5"/>
  <c r="W32" i="5"/>
  <c r="W33" i="5"/>
  <c r="W28" i="5"/>
  <c r="W35" i="5"/>
  <c r="W37" i="5"/>
  <c r="W34" i="5"/>
  <c r="W36" i="5"/>
  <c r="W38" i="5"/>
  <c r="W39" i="5"/>
  <c r="W40" i="5"/>
  <c r="W41" i="5"/>
  <c r="W42" i="5"/>
  <c r="W43" i="5"/>
  <c r="W44" i="5"/>
  <c r="W45" i="5"/>
  <c r="W46" i="5"/>
  <c r="W49" i="5"/>
  <c r="W51" i="5"/>
  <c r="W54" i="5"/>
  <c r="W47" i="5"/>
  <c r="W56" i="5"/>
  <c r="W57" i="5"/>
  <c r="W58" i="5"/>
  <c r="W59" i="5"/>
  <c r="W60" i="5"/>
  <c r="W61" i="5"/>
  <c r="W48" i="5"/>
  <c r="W50" i="5"/>
  <c r="W52" i="5"/>
  <c r="W53" i="5"/>
  <c r="W55" i="5"/>
  <c r="W62" i="5"/>
  <c r="W63" i="5"/>
  <c r="W64" i="5"/>
  <c r="W65" i="5"/>
  <c r="W66" i="5"/>
  <c r="W67" i="5"/>
  <c r="W68" i="5"/>
  <c r="W69" i="5"/>
  <c r="W71" i="5"/>
  <c r="W78" i="5"/>
  <c r="W70" i="5"/>
  <c r="W73" i="5"/>
  <c r="W75" i="5"/>
  <c r="W80" i="5"/>
  <c r="W81" i="5"/>
  <c r="W82" i="5"/>
  <c r="W83" i="5"/>
  <c r="W84" i="5"/>
  <c r="W79" i="5"/>
  <c r="W77" i="5"/>
  <c r="W72" i="5"/>
  <c r="W74" i="5"/>
  <c r="W76" i="5"/>
  <c r="DF5" i="5"/>
  <c r="DF6" i="5"/>
  <c r="DF7" i="5"/>
  <c r="DF8" i="5"/>
  <c r="DF9" i="5"/>
  <c r="DF10" i="5"/>
  <c r="DF11" i="5"/>
  <c r="DF12" i="5"/>
  <c r="DF13" i="5"/>
  <c r="DF14" i="5"/>
  <c r="DF15" i="5"/>
  <c r="DF16" i="5"/>
  <c r="DF17" i="5"/>
  <c r="DF19" i="5"/>
  <c r="DF18" i="5"/>
  <c r="DF20" i="5"/>
  <c r="DF21" i="5"/>
  <c r="DF22" i="5"/>
  <c r="DF23" i="5"/>
  <c r="DF24" i="5"/>
  <c r="DF25" i="5"/>
  <c r="DF26" i="5"/>
  <c r="DF29" i="5"/>
  <c r="DF28" i="5"/>
  <c r="DF30" i="5"/>
  <c r="DF31" i="5"/>
  <c r="DF32" i="5"/>
  <c r="DF33" i="5"/>
  <c r="DF27" i="5"/>
  <c r="DF34" i="5"/>
  <c r="DF36" i="5"/>
  <c r="DF35" i="5"/>
  <c r="DF37" i="5"/>
  <c r="DF38" i="5"/>
  <c r="DF39" i="5"/>
  <c r="DF40" i="5"/>
  <c r="DF41" i="5"/>
  <c r="DF43" i="5"/>
  <c r="DF45" i="5"/>
  <c r="DF42" i="5"/>
  <c r="DF44" i="5"/>
  <c r="DF52" i="5"/>
  <c r="DF55" i="5"/>
  <c r="DF56" i="5"/>
  <c r="DF57" i="5"/>
  <c r="DF58" i="5"/>
  <c r="DF59" i="5"/>
  <c r="DF60" i="5"/>
  <c r="DF46" i="5"/>
  <c r="DF48" i="5"/>
  <c r="DF50" i="5"/>
  <c r="DF54" i="5"/>
  <c r="DF51" i="5"/>
  <c r="DF49" i="5"/>
  <c r="DF61" i="5"/>
  <c r="DF62" i="5"/>
  <c r="DF63" i="5"/>
  <c r="DF64" i="5"/>
  <c r="DF65" i="5"/>
  <c r="DF66" i="5"/>
  <c r="DF67" i="5"/>
  <c r="DF68" i="5"/>
  <c r="DF69" i="5"/>
  <c r="DF47" i="5"/>
  <c r="DF53" i="5"/>
  <c r="DF70" i="5"/>
  <c r="DF72" i="5"/>
  <c r="DF74" i="5"/>
  <c r="DF76" i="5"/>
  <c r="DF79" i="5"/>
  <c r="DF80" i="5"/>
  <c r="DF81" i="5"/>
  <c r="DF82" i="5"/>
  <c r="DF83" i="5"/>
  <c r="DF84" i="5"/>
  <c r="DF77" i="5"/>
  <c r="DF71" i="5"/>
  <c r="DF73" i="5"/>
  <c r="DF75" i="5"/>
  <c r="DF78" i="5"/>
  <c r="AL5" i="5"/>
  <c r="AL6" i="5"/>
  <c r="AL7" i="5"/>
  <c r="AL8" i="5"/>
  <c r="AL9" i="5"/>
  <c r="AL10" i="5"/>
  <c r="AL11" i="5"/>
  <c r="AL12" i="5"/>
  <c r="AL13" i="5"/>
  <c r="AL14" i="5"/>
  <c r="AL15" i="5"/>
  <c r="AL20" i="5"/>
  <c r="AL16" i="5"/>
  <c r="AL17" i="5"/>
  <c r="AL18" i="5"/>
  <c r="AL19" i="5"/>
  <c r="AL21" i="5"/>
  <c r="AL22" i="5"/>
  <c r="AL23" i="5"/>
  <c r="AL24" i="5"/>
  <c r="AL26" i="5"/>
  <c r="AL25" i="5"/>
  <c r="AL27" i="5"/>
  <c r="AL29" i="5"/>
  <c r="AL30" i="5"/>
  <c r="AL31" i="5"/>
  <c r="AL32" i="5"/>
  <c r="AL33" i="5"/>
  <c r="AL28" i="5"/>
  <c r="AL35" i="5"/>
  <c r="AL37" i="5"/>
  <c r="AL34" i="5"/>
  <c r="AL36" i="5"/>
  <c r="AL38" i="5"/>
  <c r="AL39" i="5"/>
  <c r="AL40" i="5"/>
  <c r="AL41" i="5"/>
  <c r="AL42" i="5"/>
  <c r="AL44" i="5"/>
  <c r="AL46" i="5"/>
  <c r="AL43" i="5"/>
  <c r="AL45" i="5"/>
  <c r="AL56" i="5"/>
  <c r="AL57" i="5"/>
  <c r="AL58" i="5"/>
  <c r="AL59" i="5"/>
  <c r="AL60" i="5"/>
  <c r="AL61" i="5"/>
  <c r="AL54" i="5"/>
  <c r="AL55" i="5"/>
  <c r="AL53" i="5"/>
  <c r="AL47" i="5"/>
  <c r="AL49" i="5"/>
  <c r="AL51" i="5"/>
  <c r="AL62" i="5"/>
  <c r="AL63" i="5"/>
  <c r="AL64" i="5"/>
  <c r="AL65" i="5"/>
  <c r="AL66" i="5"/>
  <c r="AL67" i="5"/>
  <c r="AL68" i="5"/>
  <c r="AL69" i="5"/>
  <c r="AL52" i="5"/>
  <c r="AL50" i="5"/>
  <c r="AL48" i="5"/>
  <c r="AL70" i="5"/>
  <c r="AL73" i="5"/>
  <c r="AL75" i="5"/>
  <c r="AL78" i="5"/>
  <c r="AL81" i="5"/>
  <c r="AL82" i="5"/>
  <c r="AL83" i="5"/>
  <c r="AL84" i="5"/>
  <c r="AL80" i="5"/>
  <c r="AL79" i="5"/>
  <c r="AL71" i="5"/>
  <c r="AL72" i="5"/>
  <c r="AL74" i="5"/>
  <c r="AL76" i="5"/>
  <c r="AL77" i="5"/>
  <c r="DM5" i="5"/>
  <c r="DM6" i="5"/>
  <c r="DM7" i="5"/>
  <c r="DM8" i="5"/>
  <c r="DM11" i="5"/>
  <c r="DM12" i="5"/>
  <c r="DM13" i="5"/>
  <c r="DM14" i="5"/>
  <c r="DM15" i="5"/>
  <c r="DM9" i="5"/>
  <c r="DM10" i="5"/>
  <c r="DM16" i="5"/>
  <c r="DM17" i="5"/>
  <c r="DM18" i="5"/>
  <c r="DM19" i="5"/>
  <c r="DM20" i="5"/>
  <c r="DM21" i="5"/>
  <c r="DM22" i="5"/>
  <c r="DM23" i="5"/>
  <c r="DM25" i="5"/>
  <c r="DM26" i="5"/>
  <c r="DM27" i="5"/>
  <c r="DM28" i="5"/>
  <c r="DM29" i="5"/>
  <c r="DM24" i="5"/>
  <c r="DM30" i="5"/>
  <c r="DM31" i="5"/>
  <c r="DM32" i="5"/>
  <c r="DM33" i="5"/>
  <c r="DM35" i="5"/>
  <c r="DM37" i="5"/>
  <c r="DM34" i="5"/>
  <c r="DM36" i="5"/>
  <c r="DM38" i="5"/>
  <c r="DM39" i="5"/>
  <c r="DM40" i="5"/>
  <c r="DM42" i="5"/>
  <c r="DM44" i="5"/>
  <c r="DM46" i="5"/>
  <c r="DM47" i="5"/>
  <c r="DM48" i="5"/>
  <c r="DM49" i="5"/>
  <c r="DM50" i="5"/>
  <c r="DM51" i="5"/>
  <c r="DM52" i="5"/>
  <c r="DM53" i="5"/>
  <c r="DM41" i="5"/>
  <c r="DM43" i="5"/>
  <c r="DM45" i="5"/>
  <c r="DM55" i="5"/>
  <c r="DM56" i="5"/>
  <c r="DM57" i="5"/>
  <c r="DM58" i="5"/>
  <c r="DM61" i="5"/>
  <c r="DM62" i="5"/>
  <c r="DM63" i="5"/>
  <c r="DM64" i="5"/>
  <c r="DM65" i="5"/>
  <c r="DM66" i="5"/>
  <c r="DM67" i="5"/>
  <c r="DM68" i="5"/>
  <c r="DM60" i="5"/>
  <c r="DM54" i="5"/>
  <c r="DM59" i="5"/>
  <c r="DM69" i="5"/>
  <c r="DM70" i="5"/>
  <c r="DM71" i="5"/>
  <c r="DM72" i="5"/>
  <c r="DM73" i="5"/>
  <c r="DM74" i="5"/>
  <c r="DM75" i="5"/>
  <c r="DM76" i="5"/>
  <c r="DM80" i="5"/>
  <c r="DM81" i="5"/>
  <c r="DM82" i="5"/>
  <c r="DM83" i="5"/>
  <c r="DM84" i="5"/>
  <c r="DM78" i="5"/>
  <c r="DM79" i="5"/>
  <c r="DM77" i="5"/>
  <c r="CO5" i="5"/>
  <c r="CO6" i="5"/>
  <c r="CO7" i="5"/>
  <c r="CO8" i="5"/>
  <c r="CO11" i="5"/>
  <c r="CO12" i="5"/>
  <c r="CO13" i="5"/>
  <c r="CO14" i="5"/>
  <c r="CO15" i="5"/>
  <c r="CO10" i="5"/>
  <c r="CO9" i="5"/>
  <c r="CO16" i="5"/>
  <c r="CO17" i="5"/>
  <c r="CO18" i="5"/>
  <c r="CO19" i="5"/>
  <c r="CO20" i="5"/>
  <c r="CO21" i="5"/>
  <c r="CO22" i="5"/>
  <c r="CO24" i="5"/>
  <c r="CO25" i="5"/>
  <c r="CO26" i="5"/>
  <c r="CO27" i="5"/>
  <c r="CO28" i="5"/>
  <c r="CO29" i="5"/>
  <c r="CO23" i="5"/>
  <c r="CO30" i="5"/>
  <c r="CO31" i="5"/>
  <c r="CO32" i="5"/>
  <c r="CO33" i="5"/>
  <c r="CO34" i="5"/>
  <c r="CO36" i="5"/>
  <c r="CO35" i="5"/>
  <c r="CO37" i="5"/>
  <c r="CO38" i="5"/>
  <c r="CO39" i="5"/>
  <c r="CO40" i="5"/>
  <c r="CO41" i="5"/>
  <c r="CO43" i="5"/>
  <c r="CO45" i="5"/>
  <c r="CO46" i="5"/>
  <c r="CO47" i="5"/>
  <c r="CO48" i="5"/>
  <c r="CO49" i="5"/>
  <c r="CO50" i="5"/>
  <c r="CO51" i="5"/>
  <c r="CO52" i="5"/>
  <c r="CO53" i="5"/>
  <c r="CO54" i="5"/>
  <c r="CO42" i="5"/>
  <c r="CO44" i="5"/>
  <c r="CO55" i="5"/>
  <c r="CO56" i="5"/>
  <c r="CO57" i="5"/>
  <c r="CO58" i="5"/>
  <c r="CO62" i="5"/>
  <c r="CO63" i="5"/>
  <c r="CO64" i="5"/>
  <c r="CO65" i="5"/>
  <c r="CO66" i="5"/>
  <c r="CO67" i="5"/>
  <c r="CO68" i="5"/>
  <c r="CO61" i="5"/>
  <c r="CO60" i="5"/>
  <c r="CO59" i="5"/>
  <c r="CO69" i="5"/>
  <c r="CO70" i="5"/>
  <c r="CO71" i="5"/>
  <c r="CO72" i="5"/>
  <c r="CO73" i="5"/>
  <c r="CO74" i="5"/>
  <c r="CO75" i="5"/>
  <c r="CO76" i="5"/>
  <c r="CO77" i="5"/>
  <c r="CO80" i="5"/>
  <c r="CO81" i="5"/>
  <c r="CO82" i="5"/>
  <c r="CO83" i="5"/>
  <c r="CO84" i="5"/>
  <c r="CO78" i="5"/>
  <c r="CO79" i="5"/>
  <c r="BI5" i="5"/>
  <c r="BI6" i="5"/>
  <c r="BI7" i="5"/>
  <c r="BI8" i="5"/>
  <c r="BI9" i="5"/>
  <c r="BI12" i="5"/>
  <c r="BI13" i="5"/>
  <c r="BI14" i="5"/>
  <c r="BI15" i="5"/>
  <c r="BI10" i="5"/>
  <c r="BI11" i="5"/>
  <c r="BI16" i="5"/>
  <c r="BI17" i="5"/>
  <c r="BI18" i="5"/>
  <c r="BI19" i="5"/>
  <c r="BI20" i="5"/>
  <c r="BI21" i="5"/>
  <c r="BI22" i="5"/>
  <c r="BI24" i="5"/>
  <c r="BI25" i="5"/>
  <c r="BI26" i="5"/>
  <c r="BI27" i="5"/>
  <c r="BI28" i="5"/>
  <c r="BI29" i="5"/>
  <c r="BI23" i="5"/>
  <c r="BI30" i="5"/>
  <c r="BI31" i="5"/>
  <c r="BI32" i="5"/>
  <c r="BI33" i="5"/>
  <c r="BI34" i="5"/>
  <c r="BI36" i="5"/>
  <c r="BI35" i="5"/>
  <c r="BI37" i="5"/>
  <c r="BI39" i="5"/>
  <c r="BI40" i="5"/>
  <c r="BI41" i="5"/>
  <c r="BI38" i="5"/>
  <c r="BI43" i="5"/>
  <c r="BI45" i="5"/>
  <c r="BI47" i="5"/>
  <c r="BI48" i="5"/>
  <c r="BI49" i="5"/>
  <c r="BI50" i="5"/>
  <c r="BI51" i="5"/>
  <c r="BI52" i="5"/>
  <c r="BI53" i="5"/>
  <c r="BI54" i="5"/>
  <c r="BI42" i="5"/>
  <c r="BI44" i="5"/>
  <c r="BI46" i="5"/>
  <c r="BI55" i="5"/>
  <c r="BI56" i="5"/>
  <c r="BI57" i="5"/>
  <c r="BI58" i="5"/>
  <c r="BI62" i="5"/>
  <c r="BI63" i="5"/>
  <c r="BI64" i="5"/>
  <c r="BI65" i="5"/>
  <c r="BI66" i="5"/>
  <c r="BI67" i="5"/>
  <c r="BI68" i="5"/>
  <c r="BI61" i="5"/>
  <c r="BI59" i="5"/>
  <c r="BI60" i="5"/>
  <c r="BI69" i="5"/>
  <c r="BI70" i="5"/>
  <c r="BI71" i="5"/>
  <c r="BI72" i="5"/>
  <c r="BI73" i="5"/>
  <c r="BI74" i="5"/>
  <c r="BI75" i="5"/>
  <c r="BI76" i="5"/>
  <c r="BI80" i="5"/>
  <c r="BI81" i="5"/>
  <c r="BI82" i="5"/>
  <c r="BI83" i="5"/>
  <c r="BI84" i="5"/>
  <c r="BI79" i="5"/>
  <c r="BI77" i="5"/>
  <c r="BI78" i="5"/>
  <c r="AK5" i="5"/>
  <c r="AK6" i="5"/>
  <c r="AK7" i="5"/>
  <c r="AK8" i="5"/>
  <c r="AK9" i="5"/>
  <c r="AK12" i="5"/>
  <c r="AK13" i="5"/>
  <c r="AK14" i="5"/>
  <c r="AK15" i="5"/>
  <c r="AK11" i="5"/>
  <c r="AK10" i="5"/>
  <c r="AK20" i="5"/>
  <c r="AK16" i="5"/>
  <c r="AK17" i="5"/>
  <c r="AK18" i="5"/>
  <c r="AK19" i="5"/>
  <c r="AK21" i="5"/>
  <c r="AK22" i="5"/>
  <c r="AK23" i="5"/>
  <c r="AK26" i="5"/>
  <c r="AK27" i="5"/>
  <c r="AK28" i="5"/>
  <c r="AK29" i="5"/>
  <c r="AK24" i="5"/>
  <c r="AK25" i="5"/>
  <c r="AK30" i="5"/>
  <c r="AK31" i="5"/>
  <c r="AK32" i="5"/>
  <c r="AK33" i="5"/>
  <c r="AK35" i="5"/>
  <c r="AK37" i="5"/>
  <c r="AK34" i="5"/>
  <c r="AK36" i="5"/>
  <c r="AK38" i="5"/>
  <c r="AK39" i="5"/>
  <c r="AK40" i="5"/>
  <c r="AK41" i="5"/>
  <c r="AK42" i="5"/>
  <c r="AK44" i="5"/>
  <c r="AK46" i="5"/>
  <c r="AK47" i="5"/>
  <c r="AK48" i="5"/>
  <c r="AK49" i="5"/>
  <c r="AK50" i="5"/>
  <c r="AK51" i="5"/>
  <c r="AK52" i="5"/>
  <c r="AK53" i="5"/>
  <c r="AK54" i="5"/>
  <c r="AK43" i="5"/>
  <c r="AK45" i="5"/>
  <c r="AK55" i="5"/>
  <c r="AK56" i="5"/>
  <c r="AK57" i="5"/>
  <c r="AK58" i="5"/>
  <c r="AK59" i="5"/>
  <c r="AK62" i="5"/>
  <c r="AK63" i="5"/>
  <c r="AK64" i="5"/>
  <c r="AK65" i="5"/>
  <c r="AK66" i="5"/>
  <c r="AK67" i="5"/>
  <c r="AK68" i="5"/>
  <c r="AK61" i="5"/>
  <c r="AK60" i="5"/>
  <c r="AK70" i="5"/>
  <c r="AK71" i="5"/>
  <c r="AK72" i="5"/>
  <c r="AK73" i="5"/>
  <c r="AK74" i="5"/>
  <c r="AK75" i="5"/>
  <c r="AK76" i="5"/>
  <c r="AK78" i="5"/>
  <c r="AK81" i="5"/>
  <c r="AK82" i="5"/>
  <c r="AK83" i="5"/>
  <c r="AK84" i="5"/>
  <c r="AK69" i="5"/>
  <c r="AK79" i="5"/>
  <c r="AK80" i="5"/>
  <c r="AK77" i="5"/>
  <c r="CN5" i="5"/>
  <c r="CN6" i="5"/>
  <c r="CN7" i="5"/>
  <c r="CN8" i="5"/>
  <c r="CN9" i="5"/>
  <c r="CN10" i="5"/>
  <c r="CN11" i="5"/>
  <c r="CN12" i="5"/>
  <c r="CN13" i="5"/>
  <c r="CN14" i="5"/>
  <c r="CN16" i="5"/>
  <c r="CN17" i="5"/>
  <c r="CN18" i="5"/>
  <c r="CN19" i="5"/>
  <c r="CN15" i="5"/>
  <c r="CN20" i="5"/>
  <c r="CN21" i="5"/>
  <c r="CN22" i="5"/>
  <c r="CN24" i="5"/>
  <c r="CN25" i="5"/>
  <c r="CN26" i="5"/>
  <c r="CN27" i="5"/>
  <c r="CN28" i="5"/>
  <c r="CN29" i="5"/>
  <c r="CN23" i="5"/>
  <c r="CN30" i="5"/>
  <c r="CN31" i="5"/>
  <c r="CN32" i="5"/>
  <c r="CN33" i="5"/>
  <c r="CN34" i="5"/>
  <c r="CN35" i="5"/>
  <c r="CN36" i="5"/>
  <c r="CN37" i="5"/>
  <c r="CN38" i="5"/>
  <c r="CN39" i="5"/>
  <c r="CN40" i="5"/>
  <c r="CN41" i="5"/>
  <c r="CN46" i="5"/>
  <c r="CN47" i="5"/>
  <c r="CN48" i="5"/>
  <c r="CN49" i="5"/>
  <c r="CN50" i="5"/>
  <c r="CN51" i="5"/>
  <c r="CN52" i="5"/>
  <c r="CN53" i="5"/>
  <c r="CN54" i="5"/>
  <c r="CN42" i="5"/>
  <c r="CN44" i="5"/>
  <c r="CN43" i="5"/>
  <c r="CN45" i="5"/>
  <c r="CN55" i="5"/>
  <c r="CN56" i="5"/>
  <c r="CN61" i="5"/>
  <c r="CN60" i="5"/>
  <c r="CN57" i="5"/>
  <c r="CN58" i="5"/>
  <c r="CN59" i="5"/>
  <c r="CN62" i="5"/>
  <c r="CN64" i="5"/>
  <c r="CN66" i="5"/>
  <c r="CN67" i="5"/>
  <c r="CN63" i="5"/>
  <c r="CN65" i="5"/>
  <c r="CN68" i="5"/>
  <c r="CN72" i="5"/>
  <c r="CN74" i="5"/>
  <c r="CN76" i="5"/>
  <c r="CN83" i="5"/>
  <c r="CN79" i="5"/>
  <c r="CN80" i="5"/>
  <c r="CN81" i="5"/>
  <c r="CN84" i="5"/>
  <c r="CN70" i="5"/>
  <c r="CN78" i="5"/>
  <c r="CN82" i="5"/>
  <c r="CN71" i="5"/>
  <c r="CN73" i="5"/>
  <c r="CN75" i="5"/>
  <c r="CN69" i="5"/>
  <c r="CN77" i="5"/>
  <c r="BX5" i="5"/>
  <c r="BX6" i="5"/>
  <c r="BX7" i="5"/>
  <c r="BX8" i="5"/>
  <c r="BX9" i="5"/>
  <c r="BX10" i="5"/>
  <c r="BX11" i="5"/>
  <c r="BX12" i="5"/>
  <c r="BX13" i="5"/>
  <c r="BX14" i="5"/>
  <c r="BX15" i="5"/>
  <c r="BX16" i="5"/>
  <c r="BX17" i="5"/>
  <c r="BX18" i="5"/>
  <c r="BX19" i="5"/>
  <c r="BX20" i="5"/>
  <c r="BX21" i="5"/>
  <c r="BX22" i="5"/>
  <c r="BX24" i="5"/>
  <c r="BX25" i="5"/>
  <c r="BX26" i="5"/>
  <c r="BX27" i="5"/>
  <c r="BX28" i="5"/>
  <c r="BX29" i="5"/>
  <c r="BX23" i="5"/>
  <c r="BX30" i="5"/>
  <c r="BX31" i="5"/>
  <c r="BX32" i="5"/>
  <c r="BX33" i="5"/>
  <c r="BX34" i="5"/>
  <c r="BX35" i="5"/>
  <c r="BX36" i="5"/>
  <c r="BX37" i="5"/>
  <c r="BX38" i="5"/>
  <c r="BX39" i="5"/>
  <c r="BX40" i="5"/>
  <c r="BX41" i="5"/>
  <c r="BX47" i="5"/>
  <c r="BX48" i="5"/>
  <c r="BX49" i="5"/>
  <c r="BX50" i="5"/>
  <c r="BX51" i="5"/>
  <c r="BX52" i="5"/>
  <c r="BX53" i="5"/>
  <c r="BX54" i="5"/>
  <c r="BX46" i="5"/>
  <c r="BX42" i="5"/>
  <c r="BX44" i="5"/>
  <c r="BX43" i="5"/>
  <c r="BX45" i="5"/>
  <c r="BX55" i="5"/>
  <c r="BX56" i="5"/>
  <c r="BX57" i="5"/>
  <c r="BX59" i="5"/>
  <c r="BX61" i="5"/>
  <c r="BX58" i="5"/>
  <c r="BX60" i="5"/>
  <c r="BX62" i="5"/>
  <c r="BX64" i="5"/>
  <c r="BX66" i="5"/>
  <c r="BX67" i="5"/>
  <c r="BX68" i="5"/>
  <c r="BX63" i="5"/>
  <c r="BX65" i="5"/>
  <c r="BX69" i="5"/>
  <c r="BX72" i="5"/>
  <c r="BX74" i="5"/>
  <c r="BX76" i="5"/>
  <c r="BX78" i="5"/>
  <c r="BX84" i="5"/>
  <c r="BX79" i="5"/>
  <c r="BX81" i="5"/>
  <c r="BX82" i="5"/>
  <c r="BX71" i="5"/>
  <c r="BX73" i="5"/>
  <c r="BX75" i="5"/>
  <c r="BX77" i="5"/>
  <c r="BX70" i="5"/>
  <c r="BX80" i="5"/>
  <c r="BX83" i="5"/>
  <c r="CY5" i="5"/>
  <c r="CY6" i="5"/>
  <c r="CY7" i="5"/>
  <c r="CY8" i="5"/>
  <c r="CY11" i="5"/>
  <c r="CY12" i="5"/>
  <c r="CY13" i="5"/>
  <c r="CY14" i="5"/>
  <c r="CY9" i="5"/>
  <c r="CY10" i="5"/>
  <c r="CY15" i="5"/>
  <c r="CY16" i="5"/>
  <c r="CY17" i="5"/>
  <c r="CY20" i="5"/>
  <c r="CY21" i="5"/>
  <c r="CY22" i="5"/>
  <c r="CY23" i="5"/>
  <c r="CY24" i="5"/>
  <c r="CY18" i="5"/>
  <c r="CY19" i="5"/>
  <c r="CY25" i="5"/>
  <c r="CY26" i="5"/>
  <c r="CY27" i="5"/>
  <c r="CY29" i="5"/>
  <c r="CY30" i="5"/>
  <c r="CY31" i="5"/>
  <c r="CY32" i="5"/>
  <c r="CY33" i="5"/>
  <c r="CY28" i="5"/>
  <c r="CY35" i="5"/>
  <c r="CY37" i="5"/>
  <c r="CY34" i="5"/>
  <c r="CY36" i="5"/>
  <c r="CY38" i="5"/>
  <c r="CY39" i="5"/>
  <c r="CY40" i="5"/>
  <c r="CY41" i="5"/>
  <c r="CY42" i="5"/>
  <c r="CY43" i="5"/>
  <c r="CY44" i="5"/>
  <c r="CY45" i="5"/>
  <c r="CY46" i="5"/>
  <c r="CY47" i="5"/>
  <c r="CY49" i="5"/>
  <c r="CY51" i="5"/>
  <c r="CY55" i="5"/>
  <c r="CY56" i="5"/>
  <c r="CY57" i="5"/>
  <c r="CY58" i="5"/>
  <c r="CY59" i="5"/>
  <c r="CY60" i="5"/>
  <c r="CY54" i="5"/>
  <c r="CY48" i="5"/>
  <c r="CY50" i="5"/>
  <c r="CY52" i="5"/>
  <c r="CY53" i="5"/>
  <c r="CY61" i="5"/>
  <c r="CY62" i="5"/>
  <c r="CY63" i="5"/>
  <c r="CY64" i="5"/>
  <c r="CY65" i="5"/>
  <c r="CY66" i="5"/>
  <c r="CY67" i="5"/>
  <c r="CY68" i="5"/>
  <c r="CY69" i="5"/>
  <c r="CY70" i="5"/>
  <c r="CY79" i="5"/>
  <c r="CY71" i="5"/>
  <c r="CY73" i="5"/>
  <c r="CY75" i="5"/>
  <c r="CY78" i="5"/>
  <c r="CY80" i="5"/>
  <c r="CY81" i="5"/>
  <c r="CY82" i="5"/>
  <c r="CY83" i="5"/>
  <c r="CY84" i="5"/>
  <c r="CY72" i="5"/>
  <c r="CY74" i="5"/>
  <c r="CY76" i="5"/>
  <c r="CY77" i="5"/>
  <c r="BS5" i="5"/>
  <c r="BS6" i="5"/>
  <c r="BS7" i="5"/>
  <c r="BS8" i="5"/>
  <c r="BS12" i="5"/>
  <c r="BS13" i="5"/>
  <c r="BS14" i="5"/>
  <c r="BS15" i="5"/>
  <c r="BS11" i="5"/>
  <c r="BS9" i="5"/>
  <c r="BS10" i="5"/>
  <c r="BS16" i="5"/>
  <c r="BS17" i="5"/>
  <c r="BS20" i="5"/>
  <c r="BS21" i="5"/>
  <c r="BS22" i="5"/>
  <c r="BS23" i="5"/>
  <c r="BS24" i="5"/>
  <c r="BS18" i="5"/>
  <c r="BS19" i="5"/>
  <c r="BS25" i="5"/>
  <c r="BS26" i="5"/>
  <c r="BS27" i="5"/>
  <c r="BS29" i="5"/>
  <c r="BS30" i="5"/>
  <c r="BS31" i="5"/>
  <c r="BS32" i="5"/>
  <c r="BS33" i="5"/>
  <c r="BS28" i="5"/>
  <c r="BS38" i="5"/>
  <c r="BS35" i="5"/>
  <c r="BS37" i="5"/>
  <c r="BS34" i="5"/>
  <c r="BS36" i="5"/>
  <c r="BS39" i="5"/>
  <c r="BS40" i="5"/>
  <c r="BS41" i="5"/>
  <c r="BS42" i="5"/>
  <c r="BS43" i="5"/>
  <c r="BS44" i="5"/>
  <c r="BS45" i="5"/>
  <c r="BS46" i="5"/>
  <c r="BS47" i="5"/>
  <c r="BS49" i="5"/>
  <c r="BS51" i="5"/>
  <c r="BS52" i="5"/>
  <c r="BS55" i="5"/>
  <c r="BS56" i="5"/>
  <c r="BS57" i="5"/>
  <c r="BS58" i="5"/>
  <c r="BS59" i="5"/>
  <c r="BS60" i="5"/>
  <c r="BS61" i="5"/>
  <c r="BS54" i="5"/>
  <c r="BS48" i="5"/>
  <c r="BS50" i="5"/>
  <c r="BS62" i="5"/>
  <c r="BS63" i="5"/>
  <c r="BS64" i="5"/>
  <c r="BS65" i="5"/>
  <c r="BS66" i="5"/>
  <c r="BS67" i="5"/>
  <c r="BS68" i="5"/>
  <c r="BS53" i="5"/>
  <c r="BS69" i="5"/>
  <c r="BS70" i="5"/>
  <c r="BS79" i="5"/>
  <c r="BS71" i="5"/>
  <c r="BS73" i="5"/>
  <c r="BS75" i="5"/>
  <c r="BS80" i="5"/>
  <c r="BS81" i="5"/>
  <c r="BS82" i="5"/>
  <c r="BS83" i="5"/>
  <c r="BS84" i="5"/>
  <c r="BS77" i="5"/>
  <c r="BS72" i="5"/>
  <c r="BS74" i="5"/>
  <c r="BS76" i="5"/>
  <c r="BS78" i="5"/>
  <c r="O5" i="5"/>
  <c r="O6" i="5"/>
  <c r="O7" i="5"/>
  <c r="O8" i="5"/>
  <c r="O9" i="5"/>
  <c r="O12" i="5"/>
  <c r="O13" i="5"/>
  <c r="O14" i="5"/>
  <c r="O15" i="5"/>
  <c r="O10" i="5"/>
  <c r="O11" i="5"/>
  <c r="O16" i="5"/>
  <c r="O17" i="5"/>
  <c r="O18" i="5"/>
  <c r="O21" i="5"/>
  <c r="O22" i="5"/>
  <c r="O23" i="5"/>
  <c r="O24" i="5"/>
  <c r="O19" i="5"/>
  <c r="O20" i="5"/>
  <c r="O25" i="5"/>
  <c r="O26" i="5"/>
  <c r="O28" i="5"/>
  <c r="O30" i="5"/>
  <c r="O31" i="5"/>
  <c r="O32" i="5"/>
  <c r="O33" i="5"/>
  <c r="O27" i="5"/>
  <c r="O29" i="5"/>
  <c r="O34" i="5"/>
  <c r="O36" i="5"/>
  <c r="O38" i="5"/>
  <c r="O35" i="5"/>
  <c r="O37" i="5"/>
  <c r="O39" i="5"/>
  <c r="O40" i="5"/>
  <c r="O41" i="5"/>
  <c r="O42" i="5"/>
  <c r="O43" i="5"/>
  <c r="O44" i="5"/>
  <c r="O45" i="5"/>
  <c r="O46" i="5"/>
  <c r="O47" i="5"/>
  <c r="O48" i="5"/>
  <c r="O50" i="5"/>
  <c r="O52" i="5"/>
  <c r="O53" i="5"/>
  <c r="O56" i="5"/>
  <c r="O57" i="5"/>
  <c r="O58" i="5"/>
  <c r="O59" i="5"/>
  <c r="O60" i="5"/>
  <c r="O61" i="5"/>
  <c r="O49" i="5"/>
  <c r="O51" i="5"/>
  <c r="O55" i="5"/>
  <c r="O62" i="5"/>
  <c r="O63" i="5"/>
  <c r="O64" i="5"/>
  <c r="O65" i="5"/>
  <c r="O66" i="5"/>
  <c r="O67" i="5"/>
  <c r="O68" i="5"/>
  <c r="O54" i="5"/>
  <c r="O70" i="5"/>
  <c r="O71" i="5"/>
  <c r="O69" i="5"/>
  <c r="O77" i="5"/>
  <c r="O72" i="5"/>
  <c r="O74" i="5"/>
  <c r="O76" i="5"/>
  <c r="O81" i="5"/>
  <c r="O82" i="5"/>
  <c r="O83" i="5"/>
  <c r="O84" i="5"/>
  <c r="O78" i="5"/>
  <c r="O80" i="5"/>
  <c r="O73" i="5"/>
  <c r="O75" i="5"/>
  <c r="O79" i="5"/>
  <c r="CP5" i="5"/>
  <c r="CP6" i="5"/>
  <c r="CP7" i="5"/>
  <c r="CP8" i="5"/>
  <c r="CP9" i="5"/>
  <c r="CP10" i="5"/>
  <c r="CP11" i="5"/>
  <c r="CP12" i="5"/>
  <c r="CP13" i="5"/>
  <c r="CP14" i="5"/>
  <c r="CP15" i="5"/>
  <c r="CP16" i="5"/>
  <c r="CP17" i="5"/>
  <c r="CP19" i="5"/>
  <c r="CP18" i="5"/>
  <c r="CP20" i="5"/>
  <c r="CP21" i="5"/>
  <c r="CP22" i="5"/>
  <c r="CP23" i="5"/>
  <c r="CP24" i="5"/>
  <c r="CP25" i="5"/>
  <c r="CP26" i="5"/>
  <c r="CP28" i="5"/>
  <c r="CP30" i="5"/>
  <c r="CP31" i="5"/>
  <c r="CP32" i="5"/>
  <c r="CP33" i="5"/>
  <c r="CP27" i="5"/>
  <c r="CP29" i="5"/>
  <c r="CP34" i="5"/>
  <c r="CP36" i="5"/>
  <c r="CP35" i="5"/>
  <c r="CP37" i="5"/>
  <c r="CP38" i="5"/>
  <c r="CP39" i="5"/>
  <c r="CP40" i="5"/>
  <c r="CP41" i="5"/>
  <c r="CP43" i="5"/>
  <c r="CP45" i="5"/>
  <c r="CP42" i="5"/>
  <c r="CP44" i="5"/>
  <c r="CP55" i="5"/>
  <c r="CP56" i="5"/>
  <c r="CP57" i="5"/>
  <c r="CP58" i="5"/>
  <c r="CP59" i="5"/>
  <c r="CP60" i="5"/>
  <c r="CP61" i="5"/>
  <c r="CP53" i="5"/>
  <c r="CP46" i="5"/>
  <c r="CP52" i="5"/>
  <c r="CP48" i="5"/>
  <c r="CP50" i="5"/>
  <c r="CP49" i="5"/>
  <c r="CP47" i="5"/>
  <c r="CP62" i="5"/>
  <c r="CP63" i="5"/>
  <c r="CP64" i="5"/>
  <c r="CP65" i="5"/>
  <c r="CP66" i="5"/>
  <c r="CP67" i="5"/>
  <c r="CP68" i="5"/>
  <c r="CP69" i="5"/>
  <c r="CP54" i="5"/>
  <c r="CP51" i="5"/>
  <c r="CP70" i="5"/>
  <c r="CP72" i="5"/>
  <c r="CP74" i="5"/>
  <c r="CP76" i="5"/>
  <c r="CP77" i="5"/>
  <c r="CP80" i="5"/>
  <c r="CP81" i="5"/>
  <c r="CP82" i="5"/>
  <c r="CP83" i="5"/>
  <c r="CP84" i="5"/>
  <c r="CP78" i="5"/>
  <c r="CP71" i="5"/>
  <c r="CP73" i="5"/>
  <c r="CP75" i="5"/>
  <c r="CP79" i="5"/>
  <c r="BJ5" i="5"/>
  <c r="BJ6" i="5"/>
  <c r="BJ7" i="5"/>
  <c r="BJ8" i="5"/>
  <c r="BJ9" i="5"/>
  <c r="BJ10" i="5"/>
  <c r="BJ11" i="5"/>
  <c r="BJ12" i="5"/>
  <c r="BJ13" i="5"/>
  <c r="BJ14" i="5"/>
  <c r="BJ15" i="5"/>
  <c r="BJ20" i="5"/>
  <c r="BJ16" i="5"/>
  <c r="BJ17" i="5"/>
  <c r="BJ19" i="5"/>
  <c r="BJ18" i="5"/>
  <c r="BJ21" i="5"/>
  <c r="BJ22" i="5"/>
  <c r="BJ23" i="5"/>
  <c r="BJ24" i="5"/>
  <c r="BJ25" i="5"/>
  <c r="BJ26" i="5"/>
  <c r="BJ28" i="5"/>
  <c r="BJ30" i="5"/>
  <c r="BJ31" i="5"/>
  <c r="BJ32" i="5"/>
  <c r="BJ33" i="5"/>
  <c r="BJ27" i="5"/>
  <c r="BJ29" i="5"/>
  <c r="BJ38" i="5"/>
  <c r="BJ34" i="5"/>
  <c r="BJ36" i="5"/>
  <c r="BJ35" i="5"/>
  <c r="BJ37" i="5"/>
  <c r="BJ39" i="5"/>
  <c r="BJ40" i="5"/>
  <c r="BJ41" i="5"/>
  <c r="BJ43" i="5"/>
  <c r="BJ45" i="5"/>
  <c r="BJ42" i="5"/>
  <c r="BJ44" i="5"/>
  <c r="BJ46" i="5"/>
  <c r="BJ55" i="5"/>
  <c r="BJ56" i="5"/>
  <c r="BJ57" i="5"/>
  <c r="BJ58" i="5"/>
  <c r="BJ59" i="5"/>
  <c r="BJ60" i="5"/>
  <c r="BJ61" i="5"/>
  <c r="BJ52" i="5"/>
  <c r="BJ47" i="5"/>
  <c r="BJ53" i="5"/>
  <c r="BJ48" i="5"/>
  <c r="BJ50" i="5"/>
  <c r="BJ54" i="5"/>
  <c r="BJ62" i="5"/>
  <c r="BJ63" i="5"/>
  <c r="BJ64" i="5"/>
  <c r="BJ65" i="5"/>
  <c r="BJ66" i="5"/>
  <c r="BJ67" i="5"/>
  <c r="BJ68" i="5"/>
  <c r="BJ69" i="5"/>
  <c r="BJ51" i="5"/>
  <c r="BJ49" i="5"/>
  <c r="BJ70" i="5"/>
  <c r="BJ78" i="5"/>
  <c r="BJ72" i="5"/>
  <c r="BJ74" i="5"/>
  <c r="BJ76" i="5"/>
  <c r="BJ80" i="5"/>
  <c r="BJ81" i="5"/>
  <c r="BJ82" i="5"/>
  <c r="BJ83" i="5"/>
  <c r="BJ84" i="5"/>
  <c r="BJ79" i="5"/>
  <c r="BJ73" i="5"/>
  <c r="BJ75" i="5"/>
  <c r="BJ77" i="5"/>
  <c r="BJ71" i="5"/>
  <c r="N5" i="5"/>
  <c r="N6" i="5"/>
  <c r="N7" i="5"/>
  <c r="N8" i="5"/>
  <c r="N9" i="5"/>
  <c r="N10" i="5"/>
  <c r="N11" i="5"/>
  <c r="N12" i="5"/>
  <c r="N13" i="5"/>
  <c r="N14" i="5"/>
  <c r="N15" i="5"/>
  <c r="N20" i="5"/>
  <c r="N16" i="5"/>
  <c r="N17" i="5"/>
  <c r="N18" i="5"/>
  <c r="N19" i="5"/>
  <c r="N21" i="5"/>
  <c r="N22" i="5"/>
  <c r="N23" i="5"/>
  <c r="N24" i="5"/>
  <c r="N25" i="5"/>
  <c r="N26" i="5"/>
  <c r="N28" i="5"/>
  <c r="N30" i="5"/>
  <c r="N31" i="5"/>
  <c r="N32" i="5"/>
  <c r="N33" i="5"/>
  <c r="N27" i="5"/>
  <c r="N29" i="5"/>
  <c r="N34" i="5"/>
  <c r="N36" i="5"/>
  <c r="N38" i="5"/>
  <c r="N35" i="5"/>
  <c r="N37" i="5"/>
  <c r="N39" i="5"/>
  <c r="N40" i="5"/>
  <c r="N41" i="5"/>
  <c r="N46" i="5"/>
  <c r="N43" i="5"/>
  <c r="N45" i="5"/>
  <c r="N42" i="5"/>
  <c r="N44" i="5"/>
  <c r="N56" i="5"/>
  <c r="N57" i="5"/>
  <c r="N58" i="5"/>
  <c r="N59" i="5"/>
  <c r="N60" i="5"/>
  <c r="N61" i="5"/>
  <c r="N54" i="5"/>
  <c r="N47" i="5"/>
  <c r="N48" i="5"/>
  <c r="N50" i="5"/>
  <c r="N52" i="5"/>
  <c r="N53" i="5"/>
  <c r="N62" i="5"/>
  <c r="N63" i="5"/>
  <c r="N64" i="5"/>
  <c r="N65" i="5"/>
  <c r="N66" i="5"/>
  <c r="N67" i="5"/>
  <c r="N68" i="5"/>
  <c r="N69" i="5"/>
  <c r="N70" i="5"/>
  <c r="N51" i="5"/>
  <c r="N49" i="5"/>
  <c r="N55" i="5"/>
  <c r="N71" i="5"/>
  <c r="N72" i="5"/>
  <c r="N74" i="5"/>
  <c r="N76" i="5"/>
  <c r="N81" i="5"/>
  <c r="N82" i="5"/>
  <c r="N83" i="5"/>
  <c r="N84" i="5"/>
  <c r="N78" i="5"/>
  <c r="N80" i="5"/>
  <c r="N79" i="5"/>
  <c r="N73" i="5"/>
  <c r="N75" i="5"/>
  <c r="N77" i="5"/>
  <c r="E6" i="5"/>
  <c r="E7" i="5"/>
  <c r="E8" i="5"/>
  <c r="E9" i="5"/>
  <c r="E12" i="5"/>
  <c r="E13" i="5"/>
  <c r="E14" i="5"/>
  <c r="E15" i="5"/>
  <c r="E16" i="5"/>
  <c r="E11" i="5"/>
  <c r="E10" i="5"/>
  <c r="E17" i="5"/>
  <c r="E18" i="5"/>
  <c r="E19" i="5"/>
  <c r="E20" i="5"/>
  <c r="E21" i="5"/>
  <c r="E22" i="5"/>
  <c r="E23" i="5"/>
  <c r="E25" i="5"/>
  <c r="E26" i="5"/>
  <c r="E27" i="5"/>
  <c r="E28" i="5"/>
  <c r="E29" i="5"/>
  <c r="E30" i="5"/>
  <c r="E24" i="5"/>
  <c r="E31" i="5"/>
  <c r="E32" i="5"/>
  <c r="E33" i="5"/>
  <c r="E34" i="5"/>
  <c r="E35" i="5"/>
  <c r="E37" i="5"/>
  <c r="E36" i="5"/>
  <c r="E38" i="5"/>
  <c r="E39" i="5"/>
  <c r="E40" i="5"/>
  <c r="E41" i="5"/>
  <c r="E42" i="5"/>
  <c r="E44" i="5"/>
  <c r="E46" i="5"/>
  <c r="E47" i="5"/>
  <c r="E48" i="5"/>
  <c r="E49" i="5"/>
  <c r="E50" i="5"/>
  <c r="E51" i="5"/>
  <c r="E52" i="5"/>
  <c r="E53" i="5"/>
  <c r="E54" i="5"/>
  <c r="E43" i="5"/>
  <c r="E45" i="5"/>
  <c r="E56" i="5"/>
  <c r="E57" i="5"/>
  <c r="E58" i="5"/>
  <c r="E59" i="5"/>
  <c r="E62" i="5"/>
  <c r="E63" i="5"/>
  <c r="E64" i="5"/>
  <c r="E65" i="5"/>
  <c r="E66" i="5"/>
  <c r="E67" i="5"/>
  <c r="E68" i="5"/>
  <c r="E69" i="5"/>
  <c r="E60" i="5"/>
  <c r="E55" i="5"/>
  <c r="E61" i="5"/>
  <c r="E70" i="5"/>
  <c r="E71" i="5"/>
  <c r="E72" i="5"/>
  <c r="E73" i="5"/>
  <c r="E74" i="5"/>
  <c r="E75" i="5"/>
  <c r="E76" i="5"/>
  <c r="E81" i="5"/>
  <c r="E82" i="5"/>
  <c r="E83" i="5"/>
  <c r="E84" i="5"/>
  <c r="E5" i="5"/>
  <c r="E77" i="5"/>
  <c r="E78" i="5"/>
  <c r="E80" i="5"/>
  <c r="E79" i="5"/>
  <c r="CW5" i="5"/>
  <c r="CW6" i="5"/>
  <c r="CW7" i="5"/>
  <c r="CW8" i="5"/>
  <c r="CW11" i="5"/>
  <c r="CW12" i="5"/>
  <c r="CW13" i="5"/>
  <c r="CW14" i="5"/>
  <c r="CW15" i="5"/>
  <c r="CW9" i="5"/>
  <c r="CW10" i="5"/>
  <c r="CW16" i="5"/>
  <c r="CW17" i="5"/>
  <c r="CW18" i="5"/>
  <c r="CW19" i="5"/>
  <c r="CW20" i="5"/>
  <c r="CW21" i="5"/>
  <c r="CW22" i="5"/>
  <c r="CW23" i="5"/>
  <c r="CW25" i="5"/>
  <c r="CW26" i="5"/>
  <c r="CW27" i="5"/>
  <c r="CW28" i="5"/>
  <c r="CW29" i="5"/>
  <c r="CW24" i="5"/>
  <c r="CW30" i="5"/>
  <c r="CW31" i="5"/>
  <c r="CW32" i="5"/>
  <c r="CW33" i="5"/>
  <c r="CW35" i="5"/>
  <c r="CW37" i="5"/>
  <c r="CW34" i="5"/>
  <c r="CW36" i="5"/>
  <c r="CW38" i="5"/>
  <c r="CW39" i="5"/>
  <c r="CW40" i="5"/>
  <c r="CW41" i="5"/>
  <c r="CW42" i="5"/>
  <c r="CW44" i="5"/>
  <c r="CW46" i="5"/>
  <c r="CW47" i="5"/>
  <c r="CW48" i="5"/>
  <c r="CW49" i="5"/>
  <c r="CW50" i="5"/>
  <c r="CW51" i="5"/>
  <c r="CW52" i="5"/>
  <c r="CW53" i="5"/>
  <c r="CW54" i="5"/>
  <c r="CW43" i="5"/>
  <c r="CW45" i="5"/>
  <c r="CW55" i="5"/>
  <c r="CW56" i="5"/>
  <c r="CW57" i="5"/>
  <c r="CW58" i="5"/>
  <c r="CW61" i="5"/>
  <c r="CW62" i="5"/>
  <c r="CW63" i="5"/>
  <c r="CW64" i="5"/>
  <c r="CW65" i="5"/>
  <c r="CW66" i="5"/>
  <c r="CW67" i="5"/>
  <c r="CW68" i="5"/>
  <c r="CW59" i="5"/>
  <c r="CW60" i="5"/>
  <c r="CW70" i="5"/>
  <c r="CW71" i="5"/>
  <c r="CW72" i="5"/>
  <c r="CW73" i="5"/>
  <c r="CW74" i="5"/>
  <c r="CW75" i="5"/>
  <c r="CW76" i="5"/>
  <c r="CW69" i="5"/>
  <c r="CW78" i="5"/>
  <c r="CW80" i="5"/>
  <c r="CW81" i="5"/>
  <c r="CW82" i="5"/>
  <c r="CW83" i="5"/>
  <c r="CW84" i="5"/>
  <c r="CW79" i="5"/>
  <c r="CW77" i="5"/>
  <c r="BQ5" i="5"/>
  <c r="BQ6" i="5"/>
  <c r="BQ7" i="5"/>
  <c r="BQ8" i="5"/>
  <c r="BQ9" i="5"/>
  <c r="BQ12" i="5"/>
  <c r="BQ13" i="5"/>
  <c r="BQ14" i="5"/>
  <c r="BQ15" i="5"/>
  <c r="BQ11" i="5"/>
  <c r="BQ10" i="5"/>
  <c r="BQ16" i="5"/>
  <c r="BQ17" i="5"/>
  <c r="BQ18" i="5"/>
  <c r="BQ19" i="5"/>
  <c r="BQ21" i="5"/>
  <c r="BQ22" i="5"/>
  <c r="BQ20" i="5"/>
  <c r="BQ23" i="5"/>
  <c r="BQ25" i="5"/>
  <c r="BQ26" i="5"/>
  <c r="BQ27" i="5"/>
  <c r="BQ28" i="5"/>
  <c r="BQ29" i="5"/>
  <c r="BQ24" i="5"/>
  <c r="BQ30" i="5"/>
  <c r="BQ31" i="5"/>
  <c r="BQ32" i="5"/>
  <c r="BQ33" i="5"/>
  <c r="BQ35" i="5"/>
  <c r="BQ37" i="5"/>
  <c r="BQ34" i="5"/>
  <c r="BQ36" i="5"/>
  <c r="BQ39" i="5"/>
  <c r="BQ40" i="5"/>
  <c r="BQ41" i="5"/>
  <c r="BQ38" i="5"/>
  <c r="BQ42" i="5"/>
  <c r="BQ44" i="5"/>
  <c r="BQ47" i="5"/>
  <c r="BQ48" i="5"/>
  <c r="BQ49" i="5"/>
  <c r="BQ50" i="5"/>
  <c r="BQ51" i="5"/>
  <c r="BQ52" i="5"/>
  <c r="BQ53" i="5"/>
  <c r="BQ54" i="5"/>
  <c r="BQ43" i="5"/>
  <c r="BQ45" i="5"/>
  <c r="BQ46" i="5"/>
  <c r="BQ55" i="5"/>
  <c r="BQ56" i="5"/>
  <c r="BQ57" i="5"/>
  <c r="BQ58" i="5"/>
  <c r="BQ59" i="5"/>
  <c r="BQ62" i="5"/>
  <c r="BQ63" i="5"/>
  <c r="BQ64" i="5"/>
  <c r="BQ65" i="5"/>
  <c r="BQ66" i="5"/>
  <c r="BQ67" i="5"/>
  <c r="BQ68" i="5"/>
  <c r="BQ60" i="5"/>
  <c r="BQ61" i="5"/>
  <c r="BQ70" i="5"/>
  <c r="BQ71" i="5"/>
  <c r="BQ72" i="5"/>
  <c r="BQ73" i="5"/>
  <c r="BQ74" i="5"/>
  <c r="BQ75" i="5"/>
  <c r="BQ76" i="5"/>
  <c r="BQ80" i="5"/>
  <c r="BQ81" i="5"/>
  <c r="BQ82" i="5"/>
  <c r="BQ83" i="5"/>
  <c r="BQ84" i="5"/>
  <c r="BQ69" i="5"/>
  <c r="BQ77" i="5"/>
  <c r="BQ78" i="5"/>
  <c r="BQ79" i="5"/>
  <c r="AS5" i="5"/>
  <c r="AS6" i="5"/>
  <c r="AS7" i="5"/>
  <c r="AS8" i="5"/>
  <c r="AS9" i="5"/>
  <c r="AS11" i="5"/>
  <c r="AS12" i="5"/>
  <c r="AS13" i="5"/>
  <c r="AS14" i="5"/>
  <c r="AS15" i="5"/>
  <c r="AS10" i="5"/>
  <c r="AS20" i="5"/>
  <c r="AS16" i="5"/>
  <c r="AS17" i="5"/>
  <c r="AS18" i="5"/>
  <c r="AS19" i="5"/>
  <c r="AS21" i="5"/>
  <c r="AS22" i="5"/>
  <c r="AS24" i="5"/>
  <c r="AS26" i="5"/>
  <c r="AS27" i="5"/>
  <c r="AS28" i="5"/>
  <c r="AS29" i="5"/>
  <c r="AS25" i="5"/>
  <c r="AS23" i="5"/>
  <c r="AS30" i="5"/>
  <c r="AS31" i="5"/>
  <c r="AS32" i="5"/>
  <c r="AS33" i="5"/>
  <c r="AS34" i="5"/>
  <c r="AS36" i="5"/>
  <c r="AS38" i="5"/>
  <c r="AS35" i="5"/>
  <c r="AS37" i="5"/>
  <c r="AS39" i="5"/>
  <c r="AS40" i="5"/>
  <c r="AS41" i="5"/>
  <c r="AS43" i="5"/>
  <c r="AS45" i="5"/>
  <c r="AS47" i="5"/>
  <c r="AS48" i="5"/>
  <c r="AS49" i="5"/>
  <c r="AS50" i="5"/>
  <c r="AS51" i="5"/>
  <c r="AS52" i="5"/>
  <c r="AS53" i="5"/>
  <c r="AS54" i="5"/>
  <c r="AS42" i="5"/>
  <c r="AS44" i="5"/>
  <c r="AS46" i="5"/>
  <c r="AS55" i="5"/>
  <c r="AS56" i="5"/>
  <c r="AS57" i="5"/>
  <c r="AS58" i="5"/>
  <c r="AS59" i="5"/>
  <c r="AS62" i="5"/>
  <c r="AS63" i="5"/>
  <c r="AS64" i="5"/>
  <c r="AS65" i="5"/>
  <c r="AS66" i="5"/>
  <c r="AS67" i="5"/>
  <c r="AS68" i="5"/>
  <c r="AS60" i="5"/>
  <c r="AS61" i="5"/>
  <c r="AS69" i="5"/>
  <c r="AS70" i="5"/>
  <c r="AS71" i="5"/>
  <c r="AS72" i="5"/>
  <c r="AS73" i="5"/>
  <c r="AS74" i="5"/>
  <c r="AS75" i="5"/>
  <c r="AS76" i="5"/>
  <c r="AS79" i="5"/>
  <c r="AS81" i="5"/>
  <c r="AS82" i="5"/>
  <c r="AS83" i="5"/>
  <c r="AS84" i="5"/>
  <c r="AS77" i="5"/>
  <c r="AS80" i="5"/>
  <c r="AS78" i="5"/>
  <c r="U5" i="5"/>
  <c r="U6" i="5"/>
  <c r="U7" i="5"/>
  <c r="U8" i="5"/>
  <c r="U9" i="5"/>
  <c r="U12" i="5"/>
  <c r="U13" i="5"/>
  <c r="U14" i="5"/>
  <c r="U15" i="5"/>
  <c r="U11" i="5"/>
  <c r="U10" i="5"/>
  <c r="U20" i="5"/>
  <c r="U16" i="5"/>
  <c r="U17" i="5"/>
  <c r="U18" i="5"/>
  <c r="U19" i="5"/>
  <c r="U21" i="5"/>
  <c r="U22" i="5"/>
  <c r="U23" i="5"/>
  <c r="U26" i="5"/>
  <c r="U27" i="5"/>
  <c r="U28" i="5"/>
  <c r="U29" i="5"/>
  <c r="U24" i="5"/>
  <c r="U25" i="5"/>
  <c r="U30" i="5"/>
  <c r="U31" i="5"/>
  <c r="U32" i="5"/>
  <c r="U33" i="5"/>
  <c r="U35" i="5"/>
  <c r="U37" i="5"/>
  <c r="U34" i="5"/>
  <c r="U36" i="5"/>
  <c r="U38" i="5"/>
  <c r="U39" i="5"/>
  <c r="U40" i="5"/>
  <c r="U41" i="5"/>
  <c r="U42" i="5"/>
  <c r="U44" i="5"/>
  <c r="U47" i="5"/>
  <c r="U48" i="5"/>
  <c r="U49" i="5"/>
  <c r="U50" i="5"/>
  <c r="U51" i="5"/>
  <c r="U52" i="5"/>
  <c r="U53" i="5"/>
  <c r="U54" i="5"/>
  <c r="U43" i="5"/>
  <c r="U45" i="5"/>
  <c r="U46" i="5"/>
  <c r="U55" i="5"/>
  <c r="U56" i="5"/>
  <c r="U57" i="5"/>
  <c r="U58" i="5"/>
  <c r="U59" i="5"/>
  <c r="U61" i="5"/>
  <c r="U62" i="5"/>
  <c r="U63" i="5"/>
  <c r="U64" i="5"/>
  <c r="U65" i="5"/>
  <c r="U66" i="5"/>
  <c r="U67" i="5"/>
  <c r="U68" i="5"/>
  <c r="U60" i="5"/>
  <c r="U71" i="5"/>
  <c r="U72" i="5"/>
  <c r="U73" i="5"/>
  <c r="U74" i="5"/>
  <c r="U75" i="5"/>
  <c r="U76" i="5"/>
  <c r="U69" i="5"/>
  <c r="U70" i="5"/>
  <c r="U80" i="5"/>
  <c r="U81" i="5"/>
  <c r="U82" i="5"/>
  <c r="U83" i="5"/>
  <c r="U84" i="5"/>
  <c r="U79" i="5"/>
  <c r="U77" i="5"/>
  <c r="U78" i="5"/>
  <c r="CV5" i="5"/>
  <c r="CV6" i="5"/>
  <c r="CV7" i="5"/>
  <c r="CV8" i="5"/>
  <c r="CV9" i="5"/>
  <c r="CV10" i="5"/>
  <c r="CV11" i="5"/>
  <c r="CV12" i="5"/>
  <c r="CV13" i="5"/>
  <c r="CV14" i="5"/>
  <c r="CV15" i="5"/>
  <c r="CV16" i="5"/>
  <c r="CV17" i="5"/>
  <c r="CV18" i="5"/>
  <c r="CV19" i="5"/>
  <c r="CV20" i="5"/>
  <c r="CV21" i="5"/>
  <c r="CV22" i="5"/>
  <c r="CV23" i="5"/>
  <c r="CV25" i="5"/>
  <c r="CV26" i="5"/>
  <c r="CV27" i="5"/>
  <c r="CV28" i="5"/>
  <c r="CV29" i="5"/>
  <c r="CV24" i="5"/>
  <c r="CV30" i="5"/>
  <c r="CV31" i="5"/>
  <c r="CV32" i="5"/>
  <c r="CV33" i="5"/>
  <c r="CV34" i="5"/>
  <c r="CV35" i="5"/>
  <c r="CV36" i="5"/>
  <c r="CV37" i="5"/>
  <c r="CV38" i="5"/>
  <c r="CV39" i="5"/>
  <c r="CV40" i="5"/>
  <c r="CV41" i="5"/>
  <c r="CV46" i="5"/>
  <c r="CV47" i="5"/>
  <c r="CV48" i="5"/>
  <c r="CV49" i="5"/>
  <c r="CV50" i="5"/>
  <c r="CV51" i="5"/>
  <c r="CV52" i="5"/>
  <c r="CV53" i="5"/>
  <c r="CV54" i="5"/>
  <c r="CV43" i="5"/>
  <c r="CV42" i="5"/>
  <c r="CV44" i="5"/>
  <c r="CV55" i="5"/>
  <c r="CV56" i="5"/>
  <c r="CV45" i="5"/>
  <c r="CV58" i="5"/>
  <c r="CV59" i="5"/>
  <c r="CV57" i="5"/>
  <c r="CV60" i="5"/>
  <c r="CV61" i="5"/>
  <c r="CV62" i="5"/>
  <c r="CV63" i="5"/>
  <c r="CV65" i="5"/>
  <c r="CV68" i="5"/>
  <c r="CV69" i="5"/>
  <c r="CV64" i="5"/>
  <c r="CV66" i="5"/>
  <c r="CV67" i="5"/>
  <c r="CV71" i="5"/>
  <c r="CV73" i="5"/>
  <c r="CV75" i="5"/>
  <c r="CV80" i="5"/>
  <c r="CV81" i="5"/>
  <c r="CV84" i="5"/>
  <c r="CV82" i="5"/>
  <c r="CV79" i="5"/>
  <c r="CV83" i="5"/>
  <c r="CV70" i="5"/>
  <c r="CV72" i="5"/>
  <c r="CV74" i="5"/>
  <c r="CV76" i="5"/>
  <c r="CV77" i="5"/>
  <c r="CV78" i="5"/>
  <c r="DO5" i="5"/>
  <c r="DO6" i="5"/>
  <c r="DO7" i="5"/>
  <c r="DO8" i="5"/>
  <c r="DO11" i="5"/>
  <c r="DO12" i="5"/>
  <c r="DO13" i="5"/>
  <c r="DO14" i="5"/>
  <c r="DO9" i="5"/>
  <c r="DO10" i="5"/>
  <c r="DO16" i="5"/>
  <c r="DO17" i="5"/>
  <c r="DO15" i="5"/>
  <c r="DO20" i="5"/>
  <c r="DO21" i="5"/>
  <c r="DO22" i="5"/>
  <c r="DO23" i="5"/>
  <c r="DO18" i="5"/>
  <c r="DO19" i="5"/>
  <c r="DO25" i="5"/>
  <c r="DO24" i="5"/>
  <c r="DO26" i="5"/>
  <c r="DO27" i="5"/>
  <c r="DO30" i="5"/>
  <c r="DO31" i="5"/>
  <c r="DO32" i="5"/>
  <c r="DO33" i="5"/>
  <c r="DO28" i="5"/>
  <c r="DO29" i="5"/>
  <c r="DO35" i="5"/>
  <c r="DO37" i="5"/>
  <c r="DO34" i="5"/>
  <c r="DO36" i="5"/>
  <c r="DO38" i="5"/>
  <c r="DO39" i="5"/>
  <c r="DO40" i="5"/>
  <c r="DO41" i="5"/>
  <c r="DO42" i="5"/>
  <c r="DO43" i="5"/>
  <c r="DO44" i="5"/>
  <c r="DO46" i="5"/>
  <c r="DO45" i="5"/>
  <c r="DO47" i="5"/>
  <c r="DO49" i="5"/>
  <c r="DO51" i="5"/>
  <c r="DO53" i="5"/>
  <c r="DO55" i="5"/>
  <c r="DO56" i="5"/>
  <c r="DO57" i="5"/>
  <c r="DO58" i="5"/>
  <c r="DO59" i="5"/>
  <c r="DO60" i="5"/>
  <c r="DO48" i="5"/>
  <c r="DO50" i="5"/>
  <c r="DO52" i="5"/>
  <c r="DO54" i="5"/>
  <c r="DO61" i="5"/>
  <c r="DO62" i="5"/>
  <c r="DO63" i="5"/>
  <c r="DO64" i="5"/>
  <c r="DO65" i="5"/>
  <c r="DO66" i="5"/>
  <c r="DO67" i="5"/>
  <c r="DO68" i="5"/>
  <c r="DO69" i="5"/>
  <c r="DO70" i="5"/>
  <c r="DO79" i="5"/>
  <c r="DO77" i="5"/>
  <c r="DO71" i="5"/>
  <c r="DO73" i="5"/>
  <c r="DO75" i="5"/>
  <c r="DO80" i="5"/>
  <c r="DO81" i="5"/>
  <c r="DO82" i="5"/>
  <c r="DO83" i="5"/>
  <c r="DO84" i="5"/>
  <c r="DO78" i="5"/>
  <c r="DO72" i="5"/>
  <c r="DO74" i="5"/>
  <c r="DO76" i="5"/>
  <c r="CI5" i="5"/>
  <c r="CI6" i="5"/>
  <c r="CI7" i="5"/>
  <c r="CI8" i="5"/>
  <c r="CI11" i="5"/>
  <c r="CI12" i="5"/>
  <c r="CI13" i="5"/>
  <c r="CI14" i="5"/>
  <c r="CI15" i="5"/>
  <c r="CI9" i="5"/>
  <c r="CI10" i="5"/>
  <c r="CI16" i="5"/>
  <c r="CI17" i="5"/>
  <c r="CI20" i="5"/>
  <c r="CI21" i="5"/>
  <c r="CI22" i="5"/>
  <c r="CI23" i="5"/>
  <c r="CI24" i="5"/>
  <c r="CI18" i="5"/>
  <c r="CI19" i="5"/>
  <c r="CI25" i="5"/>
  <c r="CI26" i="5"/>
  <c r="CI27" i="5"/>
  <c r="CI29" i="5"/>
  <c r="CI30" i="5"/>
  <c r="CI31" i="5"/>
  <c r="CI32" i="5"/>
  <c r="CI33" i="5"/>
  <c r="CI28" i="5"/>
  <c r="CI35" i="5"/>
  <c r="CI37" i="5"/>
  <c r="CI34" i="5"/>
  <c r="CI36" i="5"/>
  <c r="CI38" i="5"/>
  <c r="CI39" i="5"/>
  <c r="CI40" i="5"/>
  <c r="CI41" i="5"/>
  <c r="CI42" i="5"/>
  <c r="CI43" i="5"/>
  <c r="CI44" i="5"/>
  <c r="CI45" i="5"/>
  <c r="CI46" i="5"/>
  <c r="CI47" i="5"/>
  <c r="CI49" i="5"/>
  <c r="CI51" i="5"/>
  <c r="CI55" i="5"/>
  <c r="CI56" i="5"/>
  <c r="CI57" i="5"/>
  <c r="CI58" i="5"/>
  <c r="CI59" i="5"/>
  <c r="CI60" i="5"/>
  <c r="CI61" i="5"/>
  <c r="CI52" i="5"/>
  <c r="CI48" i="5"/>
  <c r="CI50" i="5"/>
  <c r="CI53" i="5"/>
  <c r="CI54" i="5"/>
  <c r="CI62" i="5"/>
  <c r="CI63" i="5"/>
  <c r="CI64" i="5"/>
  <c r="CI65" i="5"/>
  <c r="CI66" i="5"/>
  <c r="CI67" i="5"/>
  <c r="CI68" i="5"/>
  <c r="CI69" i="5"/>
  <c r="CI70" i="5"/>
  <c r="CI78" i="5"/>
  <c r="CI71" i="5"/>
  <c r="CI73" i="5"/>
  <c r="CI75" i="5"/>
  <c r="CI80" i="5"/>
  <c r="CI81" i="5"/>
  <c r="CI82" i="5"/>
  <c r="CI83" i="5"/>
  <c r="CI84" i="5"/>
  <c r="CI79" i="5"/>
  <c r="CI77" i="5"/>
  <c r="CI72" i="5"/>
  <c r="CI74" i="5"/>
  <c r="CI76" i="5"/>
  <c r="AE5" i="5"/>
  <c r="AE6" i="5"/>
  <c r="AE7" i="5"/>
  <c r="AE8" i="5"/>
  <c r="AE9" i="5"/>
  <c r="AE12" i="5"/>
  <c r="AE13" i="5"/>
  <c r="AE14" i="5"/>
  <c r="AE15" i="5"/>
  <c r="AE10" i="5"/>
  <c r="AE11" i="5"/>
  <c r="AE16" i="5"/>
  <c r="AE17" i="5"/>
  <c r="AE18" i="5"/>
  <c r="AE21" i="5"/>
  <c r="AE22" i="5"/>
  <c r="AE23" i="5"/>
  <c r="AE24" i="5"/>
  <c r="AE19" i="5"/>
  <c r="AE20" i="5"/>
  <c r="AE25" i="5"/>
  <c r="AE26" i="5"/>
  <c r="AE28" i="5"/>
  <c r="AE30" i="5"/>
  <c r="AE31" i="5"/>
  <c r="AE32" i="5"/>
  <c r="AE33" i="5"/>
  <c r="AE27" i="5"/>
  <c r="AE29" i="5"/>
  <c r="AE34" i="5"/>
  <c r="AE36" i="5"/>
  <c r="AE38" i="5"/>
  <c r="AE35" i="5"/>
  <c r="AE37" i="5"/>
  <c r="AE39" i="5"/>
  <c r="AE40" i="5"/>
  <c r="AE41" i="5"/>
  <c r="AE42" i="5"/>
  <c r="AE43" i="5"/>
  <c r="AE44" i="5"/>
  <c r="AE45" i="5"/>
  <c r="AE46" i="5"/>
  <c r="AE48" i="5"/>
  <c r="AE50" i="5"/>
  <c r="AE52" i="5"/>
  <c r="AE56" i="5"/>
  <c r="AE57" i="5"/>
  <c r="AE58" i="5"/>
  <c r="AE59" i="5"/>
  <c r="AE60" i="5"/>
  <c r="AE61" i="5"/>
  <c r="AE53" i="5"/>
  <c r="AE47" i="5"/>
  <c r="AE49" i="5"/>
  <c r="AE51" i="5"/>
  <c r="AE54" i="5"/>
  <c r="AE62" i="5"/>
  <c r="AE63" i="5"/>
  <c r="AE64" i="5"/>
  <c r="AE65" i="5"/>
  <c r="AE66" i="5"/>
  <c r="AE67" i="5"/>
  <c r="AE68" i="5"/>
  <c r="AE55" i="5"/>
  <c r="AE69" i="5"/>
  <c r="AE70" i="5"/>
  <c r="AE71" i="5"/>
  <c r="AE79" i="5"/>
  <c r="AE80" i="5"/>
  <c r="AE72" i="5"/>
  <c r="AE74" i="5"/>
  <c r="AE76" i="5"/>
  <c r="AE77" i="5"/>
  <c r="AE81" i="5"/>
  <c r="AE82" i="5"/>
  <c r="AE83" i="5"/>
  <c r="AE84" i="5"/>
  <c r="AE78" i="5"/>
  <c r="AE73" i="5"/>
  <c r="AE75" i="5"/>
  <c r="CX5" i="5"/>
  <c r="CX6" i="5"/>
  <c r="CX7" i="5"/>
  <c r="CX8" i="5"/>
  <c r="CX9" i="5"/>
  <c r="CX10" i="5"/>
  <c r="CX11" i="5"/>
  <c r="CX12" i="5"/>
  <c r="CX13" i="5"/>
  <c r="CX14" i="5"/>
  <c r="CX15" i="5"/>
  <c r="CX16" i="5"/>
  <c r="CX17" i="5"/>
  <c r="CX18" i="5"/>
  <c r="CX19" i="5"/>
  <c r="CX20" i="5"/>
  <c r="CX21" i="5"/>
  <c r="CX22" i="5"/>
  <c r="CX23" i="5"/>
  <c r="CX24" i="5"/>
  <c r="CX25" i="5"/>
  <c r="CX26" i="5"/>
  <c r="CX27" i="5"/>
  <c r="CX29" i="5"/>
  <c r="CX30" i="5"/>
  <c r="CX31" i="5"/>
  <c r="CX32" i="5"/>
  <c r="CX33" i="5"/>
  <c r="CX28" i="5"/>
  <c r="CX35" i="5"/>
  <c r="CX37" i="5"/>
  <c r="CX34" i="5"/>
  <c r="CX36" i="5"/>
  <c r="CX38" i="5"/>
  <c r="CX39" i="5"/>
  <c r="CX40" i="5"/>
  <c r="CX41" i="5"/>
  <c r="CX42" i="5"/>
  <c r="CX44" i="5"/>
  <c r="CX43" i="5"/>
  <c r="CX45" i="5"/>
  <c r="CX55" i="5"/>
  <c r="CX56" i="5"/>
  <c r="CX57" i="5"/>
  <c r="CX58" i="5"/>
  <c r="CX59" i="5"/>
  <c r="CX60" i="5"/>
  <c r="CX54" i="5"/>
  <c r="CX46" i="5"/>
  <c r="CX53" i="5"/>
  <c r="CX47" i="5"/>
  <c r="CX49" i="5"/>
  <c r="CX51" i="5"/>
  <c r="CX50" i="5"/>
  <c r="CX52" i="5"/>
  <c r="CX48" i="5"/>
  <c r="CX61" i="5"/>
  <c r="CX62" i="5"/>
  <c r="CX63" i="5"/>
  <c r="CX64" i="5"/>
  <c r="CX65" i="5"/>
  <c r="CX66" i="5"/>
  <c r="CX67" i="5"/>
  <c r="CX68" i="5"/>
  <c r="CX69" i="5"/>
  <c r="CX70" i="5"/>
  <c r="CX71" i="5"/>
  <c r="CX73" i="5"/>
  <c r="CX75" i="5"/>
  <c r="CX78" i="5"/>
  <c r="CX80" i="5"/>
  <c r="CX81" i="5"/>
  <c r="CX82" i="5"/>
  <c r="CX83" i="5"/>
  <c r="CX84" i="5"/>
  <c r="CX79" i="5"/>
  <c r="CX72" i="5"/>
  <c r="CX74" i="5"/>
  <c r="CX76" i="5"/>
  <c r="CX77" i="5"/>
  <c r="BR5" i="5"/>
  <c r="BR6" i="5"/>
  <c r="BR7" i="5"/>
  <c r="BR8" i="5"/>
  <c r="BR9" i="5"/>
  <c r="BR10" i="5"/>
  <c r="BR11" i="5"/>
  <c r="BR12" i="5"/>
  <c r="BR13" i="5"/>
  <c r="BR14" i="5"/>
  <c r="BR15" i="5"/>
  <c r="BR20" i="5"/>
  <c r="BR16" i="5"/>
  <c r="BR17" i="5"/>
  <c r="BR18" i="5"/>
  <c r="BR19" i="5"/>
  <c r="BR21" i="5"/>
  <c r="BR22" i="5"/>
  <c r="BR23" i="5"/>
  <c r="BR24" i="5"/>
  <c r="BR25" i="5"/>
  <c r="BR26" i="5"/>
  <c r="BR27" i="5"/>
  <c r="BR29" i="5"/>
  <c r="BR30" i="5"/>
  <c r="BR31" i="5"/>
  <c r="BR32" i="5"/>
  <c r="BR33" i="5"/>
  <c r="BR28" i="5"/>
  <c r="BR35" i="5"/>
  <c r="BR37" i="5"/>
  <c r="BR34" i="5"/>
  <c r="BR36" i="5"/>
  <c r="BR39" i="5"/>
  <c r="BR40" i="5"/>
  <c r="BR41" i="5"/>
  <c r="BR38" i="5"/>
  <c r="BR42" i="5"/>
  <c r="BR44" i="5"/>
  <c r="BR43" i="5"/>
  <c r="BR45" i="5"/>
  <c r="BR46" i="5"/>
  <c r="BR55" i="5"/>
  <c r="BR56" i="5"/>
  <c r="BR57" i="5"/>
  <c r="BR58" i="5"/>
  <c r="BR59" i="5"/>
  <c r="BR60" i="5"/>
  <c r="BR61" i="5"/>
  <c r="BR54" i="5"/>
  <c r="BR53" i="5"/>
  <c r="BR47" i="5"/>
  <c r="BR49" i="5"/>
  <c r="BR51" i="5"/>
  <c r="BR52" i="5"/>
  <c r="BR62" i="5"/>
  <c r="BR63" i="5"/>
  <c r="BR64" i="5"/>
  <c r="BR65" i="5"/>
  <c r="BR66" i="5"/>
  <c r="BR67" i="5"/>
  <c r="BR68" i="5"/>
  <c r="BR69" i="5"/>
  <c r="BR50" i="5"/>
  <c r="BR48" i="5"/>
  <c r="BR70" i="5"/>
  <c r="BR79" i="5"/>
  <c r="BR71" i="5"/>
  <c r="BR73" i="5"/>
  <c r="BR75" i="5"/>
  <c r="BR80" i="5"/>
  <c r="BR81" i="5"/>
  <c r="BR82" i="5"/>
  <c r="BR83" i="5"/>
  <c r="BR84" i="5"/>
  <c r="BR77" i="5"/>
  <c r="BR72" i="5"/>
  <c r="BR74" i="5"/>
  <c r="BR76" i="5"/>
  <c r="BR78" i="5"/>
  <c r="V5" i="5"/>
  <c r="V6" i="5"/>
  <c r="V7" i="5"/>
  <c r="V8" i="5"/>
  <c r="V9" i="5"/>
  <c r="V10" i="5"/>
  <c r="V11" i="5"/>
  <c r="V12" i="5"/>
  <c r="V13" i="5"/>
  <c r="V14" i="5"/>
  <c r="V15" i="5"/>
  <c r="V20" i="5"/>
  <c r="V16" i="5"/>
  <c r="V17" i="5"/>
  <c r="V18" i="5"/>
  <c r="V19" i="5"/>
  <c r="V21" i="5"/>
  <c r="V22" i="5"/>
  <c r="V23" i="5"/>
  <c r="V24" i="5"/>
  <c r="V25" i="5"/>
  <c r="V26" i="5"/>
  <c r="V27" i="5"/>
  <c r="V29" i="5"/>
  <c r="V30" i="5"/>
  <c r="V31" i="5"/>
  <c r="V32" i="5"/>
  <c r="V33" i="5"/>
  <c r="V28" i="5"/>
  <c r="V35" i="5"/>
  <c r="V37" i="5"/>
  <c r="V34" i="5"/>
  <c r="V36" i="5"/>
  <c r="V38" i="5"/>
  <c r="V39" i="5"/>
  <c r="V40" i="5"/>
  <c r="V41" i="5"/>
  <c r="V42" i="5"/>
  <c r="V44" i="5"/>
  <c r="V43" i="5"/>
  <c r="V45" i="5"/>
  <c r="V46" i="5"/>
  <c r="V47" i="5"/>
  <c r="V56" i="5"/>
  <c r="V57" i="5"/>
  <c r="V58" i="5"/>
  <c r="V59" i="5"/>
  <c r="V60" i="5"/>
  <c r="V61" i="5"/>
  <c r="V53" i="5"/>
  <c r="V49" i="5"/>
  <c r="V51" i="5"/>
  <c r="V54" i="5"/>
  <c r="V55" i="5"/>
  <c r="V62" i="5"/>
  <c r="V63" i="5"/>
  <c r="V64" i="5"/>
  <c r="V65" i="5"/>
  <c r="V66" i="5"/>
  <c r="V67" i="5"/>
  <c r="V68" i="5"/>
  <c r="V69" i="5"/>
  <c r="V70" i="5"/>
  <c r="V52" i="5"/>
  <c r="V50" i="5"/>
  <c r="V48" i="5"/>
  <c r="V73" i="5"/>
  <c r="V75" i="5"/>
  <c r="V80" i="5"/>
  <c r="V81" i="5"/>
  <c r="V82" i="5"/>
  <c r="V83" i="5"/>
  <c r="V84" i="5"/>
  <c r="V79" i="5"/>
  <c r="V77" i="5"/>
  <c r="V72" i="5"/>
  <c r="V74" i="5"/>
  <c r="V76" i="5"/>
  <c r="V71" i="5"/>
  <c r="V78" i="5"/>
  <c r="BY5" i="5"/>
  <c r="BY6" i="5"/>
  <c r="BY7" i="5"/>
  <c r="BY8" i="5"/>
  <c r="BY12" i="5"/>
  <c r="BY13" i="5"/>
  <c r="BY14" i="5"/>
  <c r="BY15" i="5"/>
  <c r="BY11" i="5"/>
  <c r="BY10" i="5"/>
  <c r="BY9" i="5"/>
  <c r="BY16" i="5"/>
  <c r="BY17" i="5"/>
  <c r="BY18" i="5"/>
  <c r="BY19" i="5"/>
  <c r="BY20" i="5"/>
  <c r="BY21" i="5"/>
  <c r="BY22" i="5"/>
  <c r="BY24" i="5"/>
  <c r="BY25" i="5"/>
  <c r="BY26" i="5"/>
  <c r="BY27" i="5"/>
  <c r="BY28" i="5"/>
  <c r="BY29" i="5"/>
  <c r="BY23" i="5"/>
  <c r="BY30" i="5"/>
  <c r="BY31" i="5"/>
  <c r="BY32" i="5"/>
  <c r="BY33" i="5"/>
  <c r="BY34" i="5"/>
  <c r="BY36" i="5"/>
  <c r="BY35" i="5"/>
  <c r="BY37" i="5"/>
  <c r="BY38" i="5"/>
  <c r="BY39" i="5"/>
  <c r="BY40" i="5"/>
  <c r="BY41" i="5"/>
  <c r="BY43" i="5"/>
  <c r="BY45" i="5"/>
  <c r="BY47" i="5"/>
  <c r="BY48" i="5"/>
  <c r="BY49" i="5"/>
  <c r="BY50" i="5"/>
  <c r="BY51" i="5"/>
  <c r="BY52" i="5"/>
  <c r="BY53" i="5"/>
  <c r="BY54" i="5"/>
  <c r="BY42" i="5"/>
  <c r="BY44" i="5"/>
  <c r="BY46" i="5"/>
  <c r="BY55" i="5"/>
  <c r="BY56" i="5"/>
  <c r="BY57" i="5"/>
  <c r="BY58" i="5"/>
  <c r="BY60" i="5"/>
  <c r="BY62" i="5"/>
  <c r="BY63" i="5"/>
  <c r="BY64" i="5"/>
  <c r="BY65" i="5"/>
  <c r="BY66" i="5"/>
  <c r="BY67" i="5"/>
  <c r="BY68" i="5"/>
  <c r="BY59" i="5"/>
  <c r="BY61" i="5"/>
  <c r="BY70" i="5"/>
  <c r="BY71" i="5"/>
  <c r="BY72" i="5"/>
  <c r="BY73" i="5"/>
  <c r="BY74" i="5"/>
  <c r="BY75" i="5"/>
  <c r="BY76" i="5"/>
  <c r="BY69" i="5"/>
  <c r="BY80" i="5"/>
  <c r="BY81" i="5"/>
  <c r="BY82" i="5"/>
  <c r="BY83" i="5"/>
  <c r="BY84" i="5"/>
  <c r="BY78" i="5"/>
  <c r="BY79" i="5"/>
  <c r="BY77" i="5"/>
  <c r="DT5" i="5"/>
  <c r="DT6" i="5"/>
  <c r="DT7" i="5"/>
  <c r="DT8" i="5"/>
  <c r="DT9" i="5"/>
  <c r="DT10" i="5"/>
  <c r="DT11" i="5"/>
  <c r="DT12" i="5"/>
  <c r="DT13" i="5"/>
  <c r="DT14" i="5"/>
  <c r="DT16" i="5"/>
  <c r="DT17" i="5"/>
  <c r="DT18" i="5"/>
  <c r="DT19" i="5"/>
  <c r="DT15" i="5"/>
  <c r="DT20" i="5"/>
  <c r="DT21" i="5"/>
  <c r="DT22" i="5"/>
  <c r="DT24" i="5"/>
  <c r="DT25" i="5"/>
  <c r="DT26" i="5"/>
  <c r="DT27" i="5"/>
  <c r="DT28" i="5"/>
  <c r="DT23" i="5"/>
  <c r="DT30" i="5"/>
  <c r="DT31" i="5"/>
  <c r="DT32" i="5"/>
  <c r="DT33" i="5"/>
  <c r="DT34" i="5"/>
  <c r="DT35" i="5"/>
  <c r="DT36" i="5"/>
  <c r="DT37" i="5"/>
  <c r="DT29" i="5"/>
  <c r="DT38" i="5"/>
  <c r="DT39" i="5"/>
  <c r="DT40" i="5"/>
  <c r="DT45" i="5"/>
  <c r="DT46" i="5"/>
  <c r="DT47" i="5"/>
  <c r="DT48" i="5"/>
  <c r="DT49" i="5"/>
  <c r="DT50" i="5"/>
  <c r="DT51" i="5"/>
  <c r="DT52" i="5"/>
  <c r="DT53" i="5"/>
  <c r="DT54" i="5"/>
  <c r="DT42" i="5"/>
  <c r="DT41" i="5"/>
  <c r="DT43" i="5"/>
  <c r="DT44" i="5"/>
  <c r="DT55" i="5"/>
  <c r="DT57" i="5"/>
  <c r="DT59" i="5"/>
  <c r="DT60" i="5"/>
  <c r="DT56" i="5"/>
  <c r="DT58" i="5"/>
  <c r="DT61" i="5"/>
  <c r="DT62" i="5"/>
  <c r="DT64" i="5"/>
  <c r="DT66" i="5"/>
  <c r="DT68" i="5"/>
  <c r="DT63" i="5"/>
  <c r="DT65" i="5"/>
  <c r="DT67" i="5"/>
  <c r="DT72" i="5"/>
  <c r="DT74" i="5"/>
  <c r="DT76" i="5"/>
  <c r="DT84" i="5"/>
  <c r="DT81" i="5"/>
  <c r="DT70" i="5"/>
  <c r="DT83" i="5"/>
  <c r="DT77" i="5"/>
  <c r="DT79" i="5"/>
  <c r="DT71" i="5"/>
  <c r="DT73" i="5"/>
  <c r="DT75" i="5"/>
  <c r="DT69" i="5"/>
  <c r="DT78" i="5"/>
  <c r="DT80" i="5"/>
  <c r="DT82" i="5"/>
  <c r="L82" i="5"/>
  <c r="BH81" i="5"/>
  <c r="L81" i="5"/>
  <c r="CF80" i="5"/>
  <c r="BP80" i="5"/>
  <c r="BH80" i="5"/>
  <c r="AY80" i="5"/>
  <c r="T80" i="5"/>
  <c r="AR79" i="5"/>
  <c r="AJ78" i="5"/>
  <c r="AB77" i="5"/>
  <c r="H76" i="5"/>
  <c r="DH75" i="5"/>
  <c r="CR75" i="5"/>
  <c r="CB75" i="5"/>
  <c r="BL75" i="5"/>
  <c r="AV75" i="5"/>
  <c r="AF75" i="5"/>
  <c r="P75" i="5"/>
  <c r="DP74" i="5"/>
  <c r="CZ74" i="5"/>
  <c r="CJ74" i="5"/>
  <c r="BT74" i="5"/>
  <c r="BD74" i="5"/>
  <c r="AN74" i="5"/>
  <c r="X74" i="5"/>
  <c r="H74" i="5"/>
  <c r="DH73" i="5"/>
  <c r="CR73" i="5"/>
  <c r="CB73" i="5"/>
  <c r="BL73" i="5"/>
  <c r="AV73" i="5"/>
  <c r="AF73" i="5"/>
  <c r="P73" i="5"/>
  <c r="DP72" i="5"/>
  <c r="CZ72" i="5"/>
  <c r="CJ72" i="5"/>
  <c r="BT72" i="5"/>
  <c r="BD72" i="5"/>
  <c r="AN72" i="5"/>
  <c r="X72" i="5"/>
  <c r="H72" i="5"/>
  <c r="DH71" i="5"/>
  <c r="CR71" i="5"/>
  <c r="CB71" i="5"/>
  <c r="BL71" i="5"/>
  <c r="AR71" i="5"/>
  <c r="DH70" i="5"/>
  <c r="CB70" i="5"/>
  <c r="AV70" i="5"/>
  <c r="CS69" i="5"/>
  <c r="BH69" i="5"/>
  <c r="BG81" i="5"/>
  <c r="DK80" i="5"/>
  <c r="CE80" i="5"/>
  <c r="BG80" i="5"/>
  <c r="S80" i="5"/>
  <c r="BP79" i="5"/>
  <c r="BH78" i="5"/>
  <c r="CJ77" i="5"/>
  <c r="AZ77" i="5"/>
  <c r="X77" i="5"/>
  <c r="AN71" i="5"/>
  <c r="T71" i="5"/>
  <c r="AR70" i="5"/>
  <c r="I70" i="5"/>
  <c r="BD69" i="5"/>
  <c r="J81" i="5"/>
  <c r="CL80" i="5"/>
  <c r="T78" i="5"/>
  <c r="L77" i="5"/>
  <c r="BH71" i="5"/>
  <c r="P71" i="5"/>
  <c r="CZ70" i="5"/>
  <c r="BT70" i="5"/>
  <c r="AN70" i="5"/>
  <c r="CJ69" i="5"/>
  <c r="AY69" i="5"/>
  <c r="DI82" i="5"/>
  <c r="AW82" i="5"/>
  <c r="AO82" i="5"/>
  <c r="I82" i="5"/>
  <c r="DQ81" i="5"/>
  <c r="DI81" i="5"/>
  <c r="DA81" i="5"/>
  <c r="CS81" i="5"/>
  <c r="CK81" i="5"/>
  <c r="CC81" i="5"/>
  <c r="BU81" i="5"/>
  <c r="BM81" i="5"/>
  <c r="BE81" i="5"/>
  <c r="AO81" i="5"/>
  <c r="AG81" i="5"/>
  <c r="Y81" i="5"/>
  <c r="Q81" i="5"/>
  <c r="I81" i="5"/>
  <c r="DQ80" i="5"/>
  <c r="DI80" i="5"/>
  <c r="CS80" i="5"/>
  <c r="CK80" i="5"/>
  <c r="BU80" i="5"/>
  <c r="BM80" i="5"/>
  <c r="BD80" i="5"/>
  <c r="DK79" i="5"/>
  <c r="CJ79" i="5"/>
  <c r="AZ79" i="5"/>
  <c r="X79" i="5"/>
  <c r="CB78" i="5"/>
  <c r="AR78" i="5"/>
  <c r="P78" i="5"/>
  <c r="BT77" i="5"/>
  <c r="AJ77" i="5"/>
  <c r="H77" i="5"/>
  <c r="CF76" i="5"/>
  <c r="BP76" i="5"/>
  <c r="AZ76" i="5"/>
  <c r="AJ76" i="5"/>
  <c r="T76" i="5"/>
  <c r="BH75" i="5"/>
  <c r="AR75" i="5"/>
  <c r="AB75" i="5"/>
  <c r="L75" i="5"/>
  <c r="CF74" i="5"/>
  <c r="BP74" i="5"/>
  <c r="AZ74" i="5"/>
  <c r="AJ74" i="5"/>
  <c r="T74" i="5"/>
  <c r="BH73" i="5"/>
  <c r="AR73" i="5"/>
  <c r="AB73" i="5"/>
  <c r="L73" i="5"/>
  <c r="CF72" i="5"/>
  <c r="BP72" i="5"/>
  <c r="AJ72" i="5"/>
  <c r="BD71" i="5"/>
  <c r="AJ71" i="5"/>
  <c r="L71" i="5"/>
  <c r="BP70" i="5"/>
  <c r="AJ70" i="5"/>
  <c r="DP69" i="5"/>
  <c r="CE69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6" i="5"/>
  <c r="AZ27" i="5"/>
  <c r="AZ28" i="5"/>
  <c r="AZ29" i="5"/>
  <c r="AZ25" i="5"/>
  <c r="AZ24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7" i="5"/>
  <c r="AZ48" i="5"/>
  <c r="AZ49" i="5"/>
  <c r="AZ50" i="5"/>
  <c r="AZ51" i="5"/>
  <c r="AZ52" i="5"/>
  <c r="AZ53" i="5"/>
  <c r="AZ54" i="5"/>
  <c r="AZ43" i="5"/>
  <c r="AZ46" i="5"/>
  <c r="AZ42" i="5"/>
  <c r="AZ44" i="5"/>
  <c r="AZ45" i="5"/>
  <c r="AZ55" i="5"/>
  <c r="AZ56" i="5"/>
  <c r="AZ60" i="5"/>
  <c r="AZ58" i="5"/>
  <c r="AZ61" i="5"/>
  <c r="AZ57" i="5"/>
  <c r="AZ59" i="5"/>
  <c r="AZ62" i="5"/>
  <c r="AZ63" i="5"/>
  <c r="AZ65" i="5"/>
  <c r="AZ69" i="5"/>
  <c r="AZ67" i="5"/>
  <c r="AZ64" i="5"/>
  <c r="AZ66" i="5"/>
  <c r="AZ68" i="5"/>
  <c r="T5" i="5"/>
  <c r="T6" i="5"/>
  <c r="T7" i="5"/>
  <c r="T8" i="5"/>
  <c r="T9" i="5"/>
  <c r="T10" i="5"/>
  <c r="T11" i="5"/>
  <c r="T12" i="5"/>
  <c r="T13" i="5"/>
  <c r="T14" i="5"/>
  <c r="T15" i="5"/>
  <c r="T20" i="5"/>
  <c r="T16" i="5"/>
  <c r="T17" i="5"/>
  <c r="T18" i="5"/>
  <c r="T19" i="5"/>
  <c r="T21" i="5"/>
  <c r="T22" i="5"/>
  <c r="T23" i="5"/>
  <c r="T26" i="5"/>
  <c r="T27" i="5"/>
  <c r="T28" i="5"/>
  <c r="T29" i="5"/>
  <c r="T24" i="5"/>
  <c r="T25" i="5"/>
  <c r="T30" i="5"/>
  <c r="T31" i="5"/>
  <c r="T32" i="5"/>
  <c r="T33" i="5"/>
  <c r="T34" i="5"/>
  <c r="T35" i="5"/>
  <c r="T36" i="5"/>
  <c r="T37" i="5"/>
  <c r="T38" i="5"/>
  <c r="T39" i="5"/>
  <c r="T40" i="5"/>
  <c r="T41" i="5"/>
  <c r="T47" i="5"/>
  <c r="T48" i="5"/>
  <c r="T49" i="5"/>
  <c r="T50" i="5"/>
  <c r="T51" i="5"/>
  <c r="T52" i="5"/>
  <c r="T53" i="5"/>
  <c r="T54" i="5"/>
  <c r="T55" i="5"/>
  <c r="T43" i="5"/>
  <c r="T42" i="5"/>
  <c r="T44" i="5"/>
  <c r="T45" i="5"/>
  <c r="T46" i="5"/>
  <c r="T56" i="5"/>
  <c r="T58" i="5"/>
  <c r="T60" i="5"/>
  <c r="T57" i="5"/>
  <c r="T59" i="5"/>
  <c r="T61" i="5"/>
  <c r="T62" i="5"/>
  <c r="T63" i="5"/>
  <c r="T65" i="5"/>
  <c r="T67" i="5"/>
  <c r="T68" i="5"/>
  <c r="T64" i="5"/>
  <c r="T66" i="5"/>
  <c r="T69" i="5"/>
  <c r="T70" i="5"/>
  <c r="BH84" i="5"/>
  <c r="AB84" i="5"/>
  <c r="AJ82" i="5"/>
  <c r="AB81" i="5"/>
  <c r="DS5" i="5"/>
  <c r="DS6" i="5"/>
  <c r="DS7" i="5"/>
  <c r="DS8" i="5"/>
  <c r="DS9" i="5"/>
  <c r="DS10" i="5"/>
  <c r="DS11" i="5"/>
  <c r="DS12" i="5"/>
  <c r="DS16" i="5"/>
  <c r="DS17" i="5"/>
  <c r="DS18" i="5"/>
  <c r="DS19" i="5"/>
  <c r="DS13" i="5"/>
  <c r="DS15" i="5"/>
  <c r="DS14" i="5"/>
  <c r="DS20" i="5"/>
  <c r="DS21" i="5"/>
  <c r="DS22" i="5"/>
  <c r="DS24" i="5"/>
  <c r="DS25" i="5"/>
  <c r="DS26" i="5"/>
  <c r="DS27" i="5"/>
  <c r="DS28" i="5"/>
  <c r="DS23" i="5"/>
  <c r="DS30" i="5"/>
  <c r="DS31" i="5"/>
  <c r="DS32" i="5"/>
  <c r="DS33" i="5"/>
  <c r="DS34" i="5"/>
  <c r="DS35" i="5"/>
  <c r="DS36" i="5"/>
  <c r="DS37" i="5"/>
  <c r="DS29" i="5"/>
  <c r="DS38" i="5"/>
  <c r="DS39" i="5"/>
  <c r="DS40" i="5"/>
  <c r="DS45" i="5"/>
  <c r="DS46" i="5"/>
  <c r="DS47" i="5"/>
  <c r="DS48" i="5"/>
  <c r="DS49" i="5"/>
  <c r="DS50" i="5"/>
  <c r="DS51" i="5"/>
  <c r="DS42" i="5"/>
  <c r="DS44" i="5"/>
  <c r="DS41" i="5"/>
  <c r="DS43" i="5"/>
  <c r="DS52" i="5"/>
  <c r="DS53" i="5"/>
  <c r="DS57" i="5"/>
  <c r="DS59" i="5"/>
  <c r="DS54" i="5"/>
  <c r="DS60" i="5"/>
  <c r="DS56" i="5"/>
  <c r="DS58" i="5"/>
  <c r="DS61" i="5"/>
  <c r="DS55" i="5"/>
  <c r="DS68" i="5"/>
  <c r="DS62" i="5"/>
  <c r="DS70" i="5"/>
  <c r="DS71" i="5"/>
  <c r="DS72" i="5"/>
  <c r="DS73" i="5"/>
  <c r="DS74" i="5"/>
  <c r="DS75" i="5"/>
  <c r="DS76" i="5"/>
  <c r="DS77" i="5"/>
  <c r="DS78" i="5"/>
  <c r="DS63" i="5"/>
  <c r="DS65" i="5"/>
  <c r="DS67" i="5"/>
  <c r="DS69" i="5"/>
  <c r="DS64" i="5"/>
  <c r="DS66" i="5"/>
  <c r="CM5" i="5"/>
  <c r="CM6" i="5"/>
  <c r="CM7" i="5"/>
  <c r="CM8" i="5"/>
  <c r="CM9" i="5"/>
  <c r="CM10" i="5"/>
  <c r="CM11" i="5"/>
  <c r="CM12" i="5"/>
  <c r="CM13" i="5"/>
  <c r="CM16" i="5"/>
  <c r="CM17" i="5"/>
  <c r="CM18" i="5"/>
  <c r="CM19" i="5"/>
  <c r="CM15" i="5"/>
  <c r="CM14" i="5"/>
  <c r="CM20" i="5"/>
  <c r="CM21" i="5"/>
  <c r="CM22" i="5"/>
  <c r="CM25" i="5"/>
  <c r="CM26" i="5"/>
  <c r="CM27" i="5"/>
  <c r="CM28" i="5"/>
  <c r="CM29" i="5"/>
  <c r="CM23" i="5"/>
  <c r="CM24" i="5"/>
  <c r="CM30" i="5"/>
  <c r="CM31" i="5"/>
  <c r="CM32" i="5"/>
  <c r="CM33" i="5"/>
  <c r="CM34" i="5"/>
  <c r="CM35" i="5"/>
  <c r="CM36" i="5"/>
  <c r="CM37" i="5"/>
  <c r="CM38" i="5"/>
  <c r="CM39" i="5"/>
  <c r="CM40" i="5"/>
  <c r="CM41" i="5"/>
  <c r="CM46" i="5"/>
  <c r="CM47" i="5"/>
  <c r="CM48" i="5"/>
  <c r="CM49" i="5"/>
  <c r="CM50" i="5"/>
  <c r="CM51" i="5"/>
  <c r="CM42" i="5"/>
  <c r="CM44" i="5"/>
  <c r="CM43" i="5"/>
  <c r="CM45" i="5"/>
  <c r="CM53" i="5"/>
  <c r="CM54" i="5"/>
  <c r="CM52" i="5"/>
  <c r="CM56" i="5"/>
  <c r="CM60" i="5"/>
  <c r="CM57" i="5"/>
  <c r="CM55" i="5"/>
  <c r="CM58" i="5"/>
  <c r="CM59" i="5"/>
  <c r="CM61" i="5"/>
  <c r="CM67" i="5"/>
  <c r="CM69" i="5"/>
  <c r="CM70" i="5"/>
  <c r="CM71" i="5"/>
  <c r="CM72" i="5"/>
  <c r="CM73" i="5"/>
  <c r="CM74" i="5"/>
  <c r="CM75" i="5"/>
  <c r="CM76" i="5"/>
  <c r="CM77" i="5"/>
  <c r="CM78" i="5"/>
  <c r="CM79" i="5"/>
  <c r="CM63" i="5"/>
  <c r="CM65" i="5"/>
  <c r="CM68" i="5"/>
  <c r="CM62" i="5"/>
  <c r="CM64" i="5"/>
  <c r="CM66" i="5"/>
  <c r="BO5" i="5"/>
  <c r="BO6" i="5"/>
  <c r="BO7" i="5"/>
  <c r="BO8" i="5"/>
  <c r="BO9" i="5"/>
  <c r="BO10" i="5"/>
  <c r="BO11" i="5"/>
  <c r="BO12" i="5"/>
  <c r="BO13" i="5"/>
  <c r="BO16" i="5"/>
  <c r="BO17" i="5"/>
  <c r="BO18" i="5"/>
  <c r="BO19" i="5"/>
  <c r="BO14" i="5"/>
  <c r="BO15" i="5"/>
  <c r="BO21" i="5"/>
  <c r="BO22" i="5"/>
  <c r="BO20" i="5"/>
  <c r="BO25" i="5"/>
  <c r="BO26" i="5"/>
  <c r="BO27" i="5"/>
  <c r="BO28" i="5"/>
  <c r="BO29" i="5"/>
  <c r="BO24" i="5"/>
  <c r="BO23" i="5"/>
  <c r="BO30" i="5"/>
  <c r="BO31" i="5"/>
  <c r="BO32" i="5"/>
  <c r="BO33" i="5"/>
  <c r="BO34" i="5"/>
  <c r="BO35" i="5"/>
  <c r="BO36" i="5"/>
  <c r="BO37" i="5"/>
  <c r="BO39" i="5"/>
  <c r="BO40" i="5"/>
  <c r="BO41" i="5"/>
  <c r="BO38" i="5"/>
  <c r="BO47" i="5"/>
  <c r="BO48" i="5"/>
  <c r="BO49" i="5"/>
  <c r="BO50" i="5"/>
  <c r="BO51" i="5"/>
  <c r="BO43" i="5"/>
  <c r="BO45" i="5"/>
  <c r="BO46" i="5"/>
  <c r="BO42" i="5"/>
  <c r="BO44" i="5"/>
  <c r="BO54" i="5"/>
  <c r="BO53" i="5"/>
  <c r="BO52" i="5"/>
  <c r="BO58" i="5"/>
  <c r="BO60" i="5"/>
  <c r="BO55" i="5"/>
  <c r="BO57" i="5"/>
  <c r="BO61" i="5"/>
  <c r="BO59" i="5"/>
  <c r="BO56" i="5"/>
  <c r="BO67" i="5"/>
  <c r="BO70" i="5"/>
  <c r="BO71" i="5"/>
  <c r="BO72" i="5"/>
  <c r="BO73" i="5"/>
  <c r="BO74" i="5"/>
  <c r="BO75" i="5"/>
  <c r="BO76" i="5"/>
  <c r="BO77" i="5"/>
  <c r="BO78" i="5"/>
  <c r="BO79" i="5"/>
  <c r="BO64" i="5"/>
  <c r="BO66" i="5"/>
  <c r="BO62" i="5"/>
  <c r="BO68" i="5"/>
  <c r="BO69" i="5"/>
  <c r="BO63" i="5"/>
  <c r="BO65" i="5"/>
  <c r="AA5" i="5"/>
  <c r="AA6" i="5"/>
  <c r="AA7" i="5"/>
  <c r="AA8" i="5"/>
  <c r="AA9" i="5"/>
  <c r="AA10" i="5"/>
  <c r="AA11" i="5"/>
  <c r="AA12" i="5"/>
  <c r="AA13" i="5"/>
  <c r="AA16" i="5"/>
  <c r="AA17" i="5"/>
  <c r="AA18" i="5"/>
  <c r="AA19" i="5"/>
  <c r="AA15" i="5"/>
  <c r="AA14" i="5"/>
  <c r="AA21" i="5"/>
  <c r="AA22" i="5"/>
  <c r="AA23" i="5"/>
  <c r="AA20" i="5"/>
  <c r="AA26" i="5"/>
  <c r="AA27" i="5"/>
  <c r="AA28" i="5"/>
  <c r="AA29" i="5"/>
  <c r="AA25" i="5"/>
  <c r="AA24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6" i="5"/>
  <c r="AA47" i="5"/>
  <c r="AA48" i="5"/>
  <c r="AA49" i="5"/>
  <c r="AA50" i="5"/>
  <c r="AA51" i="5"/>
  <c r="AA52" i="5"/>
  <c r="AA42" i="5"/>
  <c r="AA44" i="5"/>
  <c r="AA43" i="5"/>
  <c r="AA45" i="5"/>
  <c r="AA53" i="5"/>
  <c r="AA55" i="5"/>
  <c r="AA56" i="5"/>
  <c r="AA60" i="5"/>
  <c r="AA57" i="5"/>
  <c r="AA59" i="5"/>
  <c r="AA61" i="5"/>
  <c r="AA54" i="5"/>
  <c r="AA58" i="5"/>
  <c r="AA69" i="5"/>
  <c r="AA71" i="5"/>
  <c r="AA72" i="5"/>
  <c r="AA73" i="5"/>
  <c r="AA74" i="5"/>
  <c r="AA75" i="5"/>
  <c r="AA76" i="5"/>
  <c r="AA77" i="5"/>
  <c r="AA78" i="5"/>
  <c r="AA79" i="5"/>
  <c r="AA63" i="5"/>
  <c r="AA65" i="5"/>
  <c r="AA67" i="5"/>
  <c r="AA68" i="5"/>
  <c r="AA62" i="5"/>
  <c r="AA64" i="5"/>
  <c r="AA66" i="5"/>
  <c r="DC84" i="5"/>
  <c r="DS83" i="5"/>
  <c r="CU83" i="5"/>
  <c r="BG83" i="5"/>
  <c r="K83" i="5"/>
  <c r="AA82" i="5"/>
  <c r="DK81" i="5"/>
  <c r="BW81" i="5"/>
  <c r="AI81" i="5"/>
  <c r="DS80" i="5"/>
  <c r="BW80" i="5"/>
  <c r="DB5" i="5"/>
  <c r="DB6" i="5"/>
  <c r="DB7" i="5"/>
  <c r="DB8" i="5"/>
  <c r="DB10" i="5"/>
  <c r="DB9" i="5"/>
  <c r="DB11" i="5"/>
  <c r="DB12" i="5"/>
  <c r="DB13" i="5"/>
  <c r="DB14" i="5"/>
  <c r="DB15" i="5"/>
  <c r="DB16" i="5"/>
  <c r="DB17" i="5"/>
  <c r="DB19" i="5"/>
  <c r="DB20" i="5"/>
  <c r="DB21" i="5"/>
  <c r="DB22" i="5"/>
  <c r="DB18" i="5"/>
  <c r="DB23" i="5"/>
  <c r="DB24" i="5"/>
  <c r="DB25" i="5"/>
  <c r="DB26" i="5"/>
  <c r="DB27" i="5"/>
  <c r="DB28" i="5"/>
  <c r="DB29" i="5"/>
  <c r="DB30" i="5"/>
  <c r="DB31" i="5"/>
  <c r="DB32" i="5"/>
  <c r="DB33" i="5"/>
  <c r="DB34" i="5"/>
  <c r="DB35" i="5"/>
  <c r="DB36" i="5"/>
  <c r="DB37" i="5"/>
  <c r="DB38" i="5"/>
  <c r="DB39" i="5"/>
  <c r="DB40" i="5"/>
  <c r="DB41" i="5"/>
  <c r="DB42" i="5"/>
  <c r="DB43" i="5"/>
  <c r="DB44" i="5"/>
  <c r="DB45" i="5"/>
  <c r="DB46" i="5"/>
  <c r="DB53" i="5"/>
  <c r="DB47" i="5"/>
  <c r="DB49" i="5"/>
  <c r="DB51" i="5"/>
  <c r="DB48" i="5"/>
  <c r="DB50" i="5"/>
  <c r="DB52" i="5"/>
  <c r="DB55" i="5"/>
  <c r="DB57" i="5"/>
  <c r="DB60" i="5"/>
  <c r="DB58" i="5"/>
  <c r="DB56" i="5"/>
  <c r="DB61" i="5"/>
  <c r="DB59" i="5"/>
  <c r="DB54" i="5"/>
  <c r="DB70" i="5"/>
  <c r="DB71" i="5"/>
  <c r="DB72" i="5"/>
  <c r="DB73" i="5"/>
  <c r="DB74" i="5"/>
  <c r="DB75" i="5"/>
  <c r="DB76" i="5"/>
  <c r="DB77" i="5"/>
  <c r="DB78" i="5"/>
  <c r="DB79" i="5"/>
  <c r="DB62" i="5"/>
  <c r="DB63" i="5"/>
  <c r="DB65" i="5"/>
  <c r="DB67" i="5"/>
  <c r="DB68" i="5"/>
  <c r="DB64" i="5"/>
  <c r="DB66" i="5"/>
  <c r="BV5" i="5"/>
  <c r="BV6" i="5"/>
  <c r="BV7" i="5"/>
  <c r="BV8" i="5"/>
  <c r="BV9" i="5"/>
  <c r="BV10" i="5"/>
  <c r="BV12" i="5"/>
  <c r="BV13" i="5"/>
  <c r="BV11" i="5"/>
  <c r="BV15" i="5"/>
  <c r="BV14" i="5"/>
  <c r="BV16" i="5"/>
  <c r="BV17" i="5"/>
  <c r="BV19" i="5"/>
  <c r="BV20" i="5"/>
  <c r="BV21" i="5"/>
  <c r="BV22" i="5"/>
  <c r="BV18" i="5"/>
  <c r="BV23" i="5"/>
  <c r="BV24" i="5"/>
  <c r="BV25" i="5"/>
  <c r="BV26" i="5"/>
  <c r="BV27" i="5"/>
  <c r="BV28" i="5"/>
  <c r="BV29" i="5"/>
  <c r="BV30" i="5"/>
  <c r="BV31" i="5"/>
  <c r="BV32" i="5"/>
  <c r="BV33" i="5"/>
  <c r="BV34" i="5"/>
  <c r="BV35" i="5"/>
  <c r="BV36" i="5"/>
  <c r="BV37" i="5"/>
  <c r="BV38" i="5"/>
  <c r="BV39" i="5"/>
  <c r="BV40" i="5"/>
  <c r="BV41" i="5"/>
  <c r="BV42" i="5"/>
  <c r="BV43" i="5"/>
  <c r="BV44" i="5"/>
  <c r="BV45" i="5"/>
  <c r="BV46" i="5"/>
  <c r="BV47" i="5"/>
  <c r="BV49" i="5"/>
  <c r="BV51" i="5"/>
  <c r="BV52" i="5"/>
  <c r="BV53" i="5"/>
  <c r="BV54" i="5"/>
  <c r="BV48" i="5"/>
  <c r="BV50" i="5"/>
  <c r="BV57" i="5"/>
  <c r="BV56" i="5"/>
  <c r="BV59" i="5"/>
  <c r="BV61" i="5"/>
  <c r="BV55" i="5"/>
  <c r="BV58" i="5"/>
  <c r="BV60" i="5"/>
  <c r="BV68" i="5"/>
  <c r="BV70" i="5"/>
  <c r="BV71" i="5"/>
  <c r="BV72" i="5"/>
  <c r="BV73" i="5"/>
  <c r="BV74" i="5"/>
  <c r="BV75" i="5"/>
  <c r="BV76" i="5"/>
  <c r="BV77" i="5"/>
  <c r="BV78" i="5"/>
  <c r="BV79" i="5"/>
  <c r="BV63" i="5"/>
  <c r="BV65" i="5"/>
  <c r="BV62" i="5"/>
  <c r="BV64" i="5"/>
  <c r="BV66" i="5"/>
  <c r="BV67" i="5"/>
  <c r="R5" i="5"/>
  <c r="R6" i="5"/>
  <c r="R7" i="5"/>
  <c r="R8" i="5"/>
  <c r="R9" i="5"/>
  <c r="R11" i="5"/>
  <c r="R10" i="5"/>
  <c r="R12" i="5"/>
  <c r="R13" i="5"/>
  <c r="R14" i="5"/>
  <c r="R15" i="5"/>
  <c r="R20" i="5"/>
  <c r="R16" i="5"/>
  <c r="R17" i="5"/>
  <c r="R18" i="5"/>
  <c r="R21" i="5"/>
  <c r="R22" i="5"/>
  <c r="R23" i="5"/>
  <c r="R19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55" i="5"/>
  <c r="R48" i="5"/>
  <c r="R50" i="5"/>
  <c r="R52" i="5"/>
  <c r="R53" i="5"/>
  <c r="R54" i="5"/>
  <c r="R49" i="5"/>
  <c r="R51" i="5"/>
  <c r="R58" i="5"/>
  <c r="R60" i="5"/>
  <c r="R56" i="5"/>
  <c r="R57" i="5"/>
  <c r="R59" i="5"/>
  <c r="R61" i="5"/>
  <c r="R62" i="5"/>
  <c r="R71" i="5"/>
  <c r="R72" i="5"/>
  <c r="R73" i="5"/>
  <c r="R74" i="5"/>
  <c r="R75" i="5"/>
  <c r="R76" i="5"/>
  <c r="R77" i="5"/>
  <c r="R78" i="5"/>
  <c r="R79" i="5"/>
  <c r="R80" i="5"/>
  <c r="R64" i="5"/>
  <c r="R66" i="5"/>
  <c r="R69" i="5"/>
  <c r="R63" i="5"/>
  <c r="R65" i="5"/>
  <c r="R67" i="5"/>
  <c r="R68" i="5"/>
  <c r="BF84" i="5"/>
  <c r="Z84" i="5"/>
  <c r="DB83" i="5"/>
  <c r="BF83" i="5"/>
  <c r="Z83" i="5"/>
  <c r="DB82" i="5"/>
  <c r="BF82" i="5"/>
  <c r="R82" i="5"/>
  <c r="CT81" i="5"/>
  <c r="AH81" i="5"/>
  <c r="DR80" i="5"/>
  <c r="BV80" i="5"/>
  <c r="DP82" i="5"/>
  <c r="DH82" i="5"/>
  <c r="CZ82" i="5"/>
  <c r="CR82" i="5"/>
  <c r="CJ82" i="5"/>
  <c r="CB82" i="5"/>
  <c r="BT82" i="5"/>
  <c r="BL82" i="5"/>
  <c r="BD82" i="5"/>
  <c r="AV82" i="5"/>
  <c r="AN82" i="5"/>
  <c r="AF82" i="5"/>
  <c r="X82" i="5"/>
  <c r="P82" i="5"/>
  <c r="H82" i="5"/>
  <c r="DP81" i="5"/>
  <c r="DH81" i="5"/>
  <c r="CZ81" i="5"/>
  <c r="CR81" i="5"/>
  <c r="CJ81" i="5"/>
  <c r="CB81" i="5"/>
  <c r="BT81" i="5"/>
  <c r="BL81" i="5"/>
  <c r="BD81" i="5"/>
  <c r="AV81" i="5"/>
  <c r="AN81" i="5"/>
  <c r="AF81" i="5"/>
  <c r="X81" i="5"/>
  <c r="P81" i="5"/>
  <c r="H81" i="5"/>
  <c r="DP80" i="5"/>
  <c r="DH80" i="5"/>
  <c r="CZ80" i="5"/>
  <c r="CR80" i="5"/>
  <c r="CJ80" i="5"/>
  <c r="CB80" i="5"/>
  <c r="BT80" i="5"/>
  <c r="BL80" i="5"/>
  <c r="AJ80" i="5"/>
  <c r="X80" i="5"/>
  <c r="DH79" i="5"/>
  <c r="AV79" i="5"/>
  <c r="CZ78" i="5"/>
  <c r="BP78" i="5"/>
  <c r="AN78" i="5"/>
  <c r="CR77" i="5"/>
  <c r="BH77" i="5"/>
  <c r="AF77" i="5"/>
  <c r="DH76" i="5"/>
  <c r="CR76" i="5"/>
  <c r="CB76" i="5"/>
  <c r="BL76" i="5"/>
  <c r="AV76" i="5"/>
  <c r="AF76" i="5"/>
  <c r="P76" i="5"/>
  <c r="DP75" i="5"/>
  <c r="CZ75" i="5"/>
  <c r="CJ75" i="5"/>
  <c r="BT75" i="5"/>
  <c r="BD75" i="5"/>
  <c r="AN75" i="5"/>
  <c r="X75" i="5"/>
  <c r="H75" i="5"/>
  <c r="DH74" i="5"/>
  <c r="CR74" i="5"/>
  <c r="CB74" i="5"/>
  <c r="BL74" i="5"/>
  <c r="AV74" i="5"/>
  <c r="AF74" i="5"/>
  <c r="P74" i="5"/>
  <c r="DP73" i="5"/>
  <c r="CZ73" i="5"/>
  <c r="CJ73" i="5"/>
  <c r="BT73" i="5"/>
  <c r="BD73" i="5"/>
  <c r="AN73" i="5"/>
  <c r="X73" i="5"/>
  <c r="H73" i="5"/>
  <c r="DH72" i="5"/>
  <c r="CR72" i="5"/>
  <c r="BL72" i="5"/>
  <c r="AV72" i="5"/>
  <c r="AF72" i="5"/>
  <c r="P72" i="5"/>
  <c r="CJ71" i="5"/>
  <c r="BT71" i="5"/>
  <c r="AF71" i="5"/>
  <c r="H71" i="5"/>
  <c r="AP69" i="5"/>
  <c r="CF5" i="5"/>
  <c r="CF6" i="5"/>
  <c r="CF7" i="5"/>
  <c r="CF8" i="5"/>
  <c r="CF9" i="5"/>
  <c r="CF10" i="5"/>
  <c r="CF11" i="5"/>
  <c r="CF12" i="5"/>
  <c r="CF13" i="5"/>
  <c r="CF14" i="5"/>
  <c r="CF15" i="5"/>
  <c r="CF16" i="5"/>
  <c r="CF17" i="5"/>
  <c r="CF18" i="5"/>
  <c r="CF19" i="5"/>
  <c r="CF20" i="5"/>
  <c r="CF21" i="5"/>
  <c r="CF22" i="5"/>
  <c r="CF23" i="5"/>
  <c r="CF25" i="5"/>
  <c r="CF26" i="5"/>
  <c r="CF27" i="5"/>
  <c r="CF28" i="5"/>
  <c r="CF29" i="5"/>
  <c r="CF24" i="5"/>
  <c r="CF30" i="5"/>
  <c r="CF31" i="5"/>
  <c r="CF32" i="5"/>
  <c r="CF33" i="5"/>
  <c r="CF34" i="5"/>
  <c r="CF35" i="5"/>
  <c r="CF36" i="5"/>
  <c r="CF37" i="5"/>
  <c r="CF38" i="5"/>
  <c r="CF39" i="5"/>
  <c r="CF40" i="5"/>
  <c r="CF41" i="5"/>
  <c r="CF46" i="5"/>
  <c r="CF47" i="5"/>
  <c r="CF48" i="5"/>
  <c r="CF49" i="5"/>
  <c r="CF50" i="5"/>
  <c r="CF51" i="5"/>
  <c r="CF52" i="5"/>
  <c r="CF53" i="5"/>
  <c r="CF54" i="5"/>
  <c r="CF43" i="5"/>
  <c r="CF42" i="5"/>
  <c r="CF44" i="5"/>
  <c r="CF45" i="5"/>
  <c r="CF55" i="5"/>
  <c r="CF56" i="5"/>
  <c r="CF59" i="5"/>
  <c r="CF58" i="5"/>
  <c r="CF61" i="5"/>
  <c r="CF60" i="5"/>
  <c r="CF57" i="5"/>
  <c r="CF62" i="5"/>
  <c r="CF63" i="5"/>
  <c r="CF65" i="5"/>
  <c r="CF68" i="5"/>
  <c r="CF64" i="5"/>
  <c r="CF66" i="5"/>
  <c r="CF69" i="5"/>
  <c r="CF67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1" i="5"/>
  <c r="AR22" i="5"/>
  <c r="AR20" i="5"/>
  <c r="AR24" i="5"/>
  <c r="AR26" i="5"/>
  <c r="AR27" i="5"/>
  <c r="AR28" i="5"/>
  <c r="AR29" i="5"/>
  <c r="AR25" i="5"/>
  <c r="AR23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7" i="5"/>
  <c r="AR48" i="5"/>
  <c r="AR49" i="5"/>
  <c r="AR50" i="5"/>
  <c r="AR51" i="5"/>
  <c r="AR52" i="5"/>
  <c r="AR53" i="5"/>
  <c r="AR54" i="5"/>
  <c r="AR55" i="5"/>
  <c r="AR42" i="5"/>
  <c r="AR44" i="5"/>
  <c r="AR46" i="5"/>
  <c r="AR43" i="5"/>
  <c r="AR45" i="5"/>
  <c r="AR56" i="5"/>
  <c r="AR57" i="5"/>
  <c r="AR59" i="5"/>
  <c r="AR60" i="5"/>
  <c r="AR58" i="5"/>
  <c r="AR61" i="5"/>
  <c r="AR62" i="5"/>
  <c r="AR64" i="5"/>
  <c r="AR66" i="5"/>
  <c r="AR69" i="5"/>
  <c r="AR63" i="5"/>
  <c r="AR65" i="5"/>
  <c r="AR67" i="5"/>
  <c r="AR68" i="5"/>
  <c r="AJ84" i="5"/>
  <c r="AJ83" i="5"/>
  <c r="T83" i="5"/>
  <c r="BH82" i="5"/>
  <c r="AR82" i="5"/>
  <c r="T82" i="5"/>
  <c r="CF81" i="5"/>
  <c r="AR81" i="5"/>
  <c r="DK5" i="5"/>
  <c r="DK6" i="5"/>
  <c r="DK7" i="5"/>
  <c r="DK8" i="5"/>
  <c r="DK9" i="5"/>
  <c r="DK10" i="5"/>
  <c r="DK11" i="5"/>
  <c r="DK12" i="5"/>
  <c r="DK16" i="5"/>
  <c r="DK17" i="5"/>
  <c r="DK18" i="5"/>
  <c r="DK19" i="5"/>
  <c r="DK14" i="5"/>
  <c r="DK15" i="5"/>
  <c r="DK13" i="5"/>
  <c r="DK20" i="5"/>
  <c r="DK21" i="5"/>
  <c r="DK22" i="5"/>
  <c r="DK25" i="5"/>
  <c r="DK26" i="5"/>
  <c r="DK27" i="5"/>
  <c r="DK28" i="5"/>
  <c r="DK24" i="5"/>
  <c r="DK23" i="5"/>
  <c r="DK30" i="5"/>
  <c r="DK31" i="5"/>
  <c r="DK32" i="5"/>
  <c r="DK33" i="5"/>
  <c r="DK34" i="5"/>
  <c r="DK35" i="5"/>
  <c r="DK36" i="5"/>
  <c r="DK37" i="5"/>
  <c r="DK29" i="5"/>
  <c r="DK38" i="5"/>
  <c r="DK39" i="5"/>
  <c r="DK40" i="5"/>
  <c r="DK46" i="5"/>
  <c r="DK47" i="5"/>
  <c r="DK48" i="5"/>
  <c r="DK49" i="5"/>
  <c r="DK50" i="5"/>
  <c r="DK51" i="5"/>
  <c r="DK41" i="5"/>
  <c r="DK43" i="5"/>
  <c r="DK42" i="5"/>
  <c r="DK44" i="5"/>
  <c r="DK45" i="5"/>
  <c r="DK52" i="5"/>
  <c r="DK53" i="5"/>
  <c r="DK54" i="5"/>
  <c r="DK56" i="5"/>
  <c r="DK58" i="5"/>
  <c r="DK55" i="5"/>
  <c r="DK59" i="5"/>
  <c r="DK57" i="5"/>
  <c r="DK61" i="5"/>
  <c r="DK60" i="5"/>
  <c r="DK67" i="5"/>
  <c r="DK70" i="5"/>
  <c r="DK71" i="5"/>
  <c r="DK72" i="5"/>
  <c r="DK73" i="5"/>
  <c r="DK74" i="5"/>
  <c r="DK75" i="5"/>
  <c r="DK76" i="5"/>
  <c r="DK77" i="5"/>
  <c r="DK78" i="5"/>
  <c r="DK64" i="5"/>
  <c r="DK66" i="5"/>
  <c r="DK68" i="5"/>
  <c r="DK62" i="5"/>
  <c r="DK63" i="5"/>
  <c r="DK65" i="5"/>
  <c r="CE5" i="5"/>
  <c r="CE6" i="5"/>
  <c r="CE7" i="5"/>
  <c r="CE8" i="5"/>
  <c r="CE9" i="5"/>
  <c r="CE10" i="5"/>
  <c r="CE11" i="5"/>
  <c r="CE12" i="5"/>
  <c r="CE13" i="5"/>
  <c r="CE16" i="5"/>
  <c r="CE17" i="5"/>
  <c r="CE18" i="5"/>
  <c r="CE19" i="5"/>
  <c r="CE14" i="5"/>
  <c r="CE15" i="5"/>
  <c r="CE20" i="5"/>
  <c r="CE21" i="5"/>
  <c r="CE22" i="5"/>
  <c r="CE25" i="5"/>
  <c r="CE26" i="5"/>
  <c r="CE27" i="5"/>
  <c r="CE28" i="5"/>
  <c r="CE29" i="5"/>
  <c r="CE24" i="5"/>
  <c r="CE23" i="5"/>
  <c r="CE30" i="5"/>
  <c r="CE31" i="5"/>
  <c r="CE32" i="5"/>
  <c r="CE33" i="5"/>
  <c r="CE34" i="5"/>
  <c r="CE35" i="5"/>
  <c r="CE36" i="5"/>
  <c r="CE37" i="5"/>
  <c r="CE38" i="5"/>
  <c r="CE39" i="5"/>
  <c r="CE40" i="5"/>
  <c r="CE41" i="5"/>
  <c r="CE46" i="5"/>
  <c r="CE47" i="5"/>
  <c r="CE48" i="5"/>
  <c r="CE49" i="5"/>
  <c r="CE50" i="5"/>
  <c r="CE51" i="5"/>
  <c r="CE43" i="5"/>
  <c r="CE45" i="5"/>
  <c r="CE42" i="5"/>
  <c r="CE44" i="5"/>
  <c r="CE52" i="5"/>
  <c r="CE54" i="5"/>
  <c r="CE53" i="5"/>
  <c r="CE55" i="5"/>
  <c r="CE59" i="5"/>
  <c r="CE58" i="5"/>
  <c r="CE61" i="5"/>
  <c r="CE60" i="5"/>
  <c r="CE56" i="5"/>
  <c r="CE57" i="5"/>
  <c r="CE62" i="5"/>
  <c r="CE70" i="5"/>
  <c r="CE71" i="5"/>
  <c r="CE72" i="5"/>
  <c r="CE73" i="5"/>
  <c r="CE74" i="5"/>
  <c r="CE75" i="5"/>
  <c r="CE76" i="5"/>
  <c r="CE77" i="5"/>
  <c r="CE78" i="5"/>
  <c r="CE79" i="5"/>
  <c r="CE64" i="5"/>
  <c r="CE66" i="5"/>
  <c r="CE67" i="5"/>
  <c r="CE63" i="5"/>
  <c r="CE65" i="5"/>
  <c r="CE68" i="5"/>
  <c r="AY5" i="5"/>
  <c r="AY6" i="5"/>
  <c r="AY7" i="5"/>
  <c r="AY8" i="5"/>
  <c r="AY9" i="5"/>
  <c r="AY10" i="5"/>
  <c r="AY11" i="5"/>
  <c r="AY12" i="5"/>
  <c r="AY13" i="5"/>
  <c r="AY16" i="5"/>
  <c r="AY17" i="5"/>
  <c r="AY18" i="5"/>
  <c r="AY19" i="5"/>
  <c r="AY14" i="5"/>
  <c r="AY15" i="5"/>
  <c r="AY20" i="5"/>
  <c r="AY21" i="5"/>
  <c r="AY22" i="5"/>
  <c r="AY26" i="5"/>
  <c r="AY27" i="5"/>
  <c r="AY28" i="5"/>
  <c r="AY29" i="5"/>
  <c r="AY25" i="5"/>
  <c r="AY24" i="5"/>
  <c r="AY23" i="5"/>
  <c r="AY30" i="5"/>
  <c r="AY31" i="5"/>
  <c r="AY32" i="5"/>
  <c r="AY33" i="5"/>
  <c r="AY34" i="5"/>
  <c r="AY35" i="5"/>
  <c r="AY36" i="5"/>
  <c r="AY37" i="5"/>
  <c r="AY39" i="5"/>
  <c r="AY40" i="5"/>
  <c r="AY41" i="5"/>
  <c r="AY38" i="5"/>
  <c r="AY47" i="5"/>
  <c r="AY48" i="5"/>
  <c r="AY49" i="5"/>
  <c r="AY50" i="5"/>
  <c r="AY51" i="5"/>
  <c r="AY43" i="5"/>
  <c r="AY45" i="5"/>
  <c r="AY46" i="5"/>
  <c r="AY42" i="5"/>
  <c r="AY44" i="5"/>
  <c r="AY52" i="5"/>
  <c r="AY54" i="5"/>
  <c r="AY53" i="5"/>
  <c r="AY56" i="5"/>
  <c r="AY58" i="5"/>
  <c r="AY61" i="5"/>
  <c r="AY55" i="5"/>
  <c r="AY57" i="5"/>
  <c r="AY59" i="5"/>
  <c r="AY60" i="5"/>
  <c r="AY67" i="5"/>
  <c r="AY70" i="5"/>
  <c r="AY71" i="5"/>
  <c r="AY72" i="5"/>
  <c r="AY73" i="5"/>
  <c r="AY74" i="5"/>
  <c r="AY75" i="5"/>
  <c r="AY76" i="5"/>
  <c r="AY77" i="5"/>
  <c r="AY78" i="5"/>
  <c r="AY79" i="5"/>
  <c r="AY64" i="5"/>
  <c r="AY66" i="5"/>
  <c r="AY68" i="5"/>
  <c r="AY62" i="5"/>
  <c r="AY63" i="5"/>
  <c r="AY65" i="5"/>
  <c r="S5" i="5"/>
  <c r="S6" i="5"/>
  <c r="S7" i="5"/>
  <c r="S8" i="5"/>
  <c r="S9" i="5"/>
  <c r="S10" i="5"/>
  <c r="S11" i="5"/>
  <c r="S12" i="5"/>
  <c r="S13" i="5"/>
  <c r="S16" i="5"/>
  <c r="S17" i="5"/>
  <c r="S18" i="5"/>
  <c r="S19" i="5"/>
  <c r="S14" i="5"/>
  <c r="S15" i="5"/>
  <c r="S20" i="5"/>
  <c r="S21" i="5"/>
  <c r="S22" i="5"/>
  <c r="S23" i="5"/>
  <c r="S26" i="5"/>
  <c r="S27" i="5"/>
  <c r="S28" i="5"/>
  <c r="S29" i="5"/>
  <c r="S24" i="5"/>
  <c r="S25" i="5"/>
  <c r="S30" i="5"/>
  <c r="S31" i="5"/>
  <c r="S32" i="5"/>
  <c r="S33" i="5"/>
  <c r="S34" i="5"/>
  <c r="S35" i="5"/>
  <c r="S36" i="5"/>
  <c r="S37" i="5"/>
  <c r="S38" i="5"/>
  <c r="S39" i="5"/>
  <c r="S40" i="5"/>
  <c r="S41" i="5"/>
  <c r="S47" i="5"/>
  <c r="S48" i="5"/>
  <c r="S49" i="5"/>
  <c r="S50" i="5"/>
  <c r="S51" i="5"/>
  <c r="S52" i="5"/>
  <c r="S43" i="5"/>
  <c r="S45" i="5"/>
  <c r="S46" i="5"/>
  <c r="S42" i="5"/>
  <c r="S44" i="5"/>
  <c r="S55" i="5"/>
  <c r="S54" i="5"/>
  <c r="S58" i="5"/>
  <c r="S53" i="5"/>
  <c r="S60" i="5"/>
  <c r="S56" i="5"/>
  <c r="S57" i="5"/>
  <c r="S59" i="5"/>
  <c r="S61" i="5"/>
  <c r="S62" i="5"/>
  <c r="S71" i="5"/>
  <c r="S72" i="5"/>
  <c r="S73" i="5"/>
  <c r="S74" i="5"/>
  <c r="S75" i="5"/>
  <c r="S76" i="5"/>
  <c r="S77" i="5"/>
  <c r="S78" i="5"/>
  <c r="S79" i="5"/>
  <c r="S64" i="5"/>
  <c r="S66" i="5"/>
  <c r="S70" i="5"/>
  <c r="S63" i="5"/>
  <c r="S65" i="5"/>
  <c r="S67" i="5"/>
  <c r="S68" i="5"/>
  <c r="BW84" i="5"/>
  <c r="AI84" i="5"/>
  <c r="DK83" i="5"/>
  <c r="CM83" i="5"/>
  <c r="BO83" i="5"/>
  <c r="AQ83" i="5"/>
  <c r="S83" i="5"/>
  <c r="DK82" i="5"/>
  <c r="CM82" i="5"/>
  <c r="DC81" i="5"/>
  <c r="CE81" i="5"/>
  <c r="AY81" i="5"/>
  <c r="AA81" i="5"/>
  <c r="CM80" i="5"/>
  <c r="DJ5" i="5"/>
  <c r="DJ6" i="5"/>
  <c r="DJ7" i="5"/>
  <c r="DJ8" i="5"/>
  <c r="DJ9" i="5"/>
  <c r="DJ10" i="5"/>
  <c r="DJ11" i="5"/>
  <c r="DJ12" i="5"/>
  <c r="DJ14" i="5"/>
  <c r="DJ15" i="5"/>
  <c r="DJ13" i="5"/>
  <c r="DJ16" i="5"/>
  <c r="DJ17" i="5"/>
  <c r="DJ18" i="5"/>
  <c r="DJ20" i="5"/>
  <c r="DJ21" i="5"/>
  <c r="DJ22" i="5"/>
  <c r="DJ19" i="5"/>
  <c r="DJ24" i="5"/>
  <c r="DJ23" i="5"/>
  <c r="DJ25" i="5"/>
  <c r="DJ26" i="5"/>
  <c r="DJ27" i="5"/>
  <c r="DJ28" i="5"/>
  <c r="DJ30" i="5"/>
  <c r="DJ31" i="5"/>
  <c r="DJ32" i="5"/>
  <c r="DJ33" i="5"/>
  <c r="DJ34" i="5"/>
  <c r="DJ35" i="5"/>
  <c r="DJ36" i="5"/>
  <c r="DJ37" i="5"/>
  <c r="DJ29" i="5"/>
  <c r="DJ38" i="5"/>
  <c r="DJ39" i="5"/>
  <c r="DJ40" i="5"/>
  <c r="DJ41" i="5"/>
  <c r="DJ42" i="5"/>
  <c r="DJ43" i="5"/>
  <c r="DJ44" i="5"/>
  <c r="DJ45" i="5"/>
  <c r="DJ46" i="5"/>
  <c r="DJ48" i="5"/>
  <c r="DJ50" i="5"/>
  <c r="DJ47" i="5"/>
  <c r="DJ49" i="5"/>
  <c r="DJ51" i="5"/>
  <c r="DJ53" i="5"/>
  <c r="DJ54" i="5"/>
  <c r="DJ56" i="5"/>
  <c r="DJ58" i="5"/>
  <c r="DJ52" i="5"/>
  <c r="DJ55" i="5"/>
  <c r="DJ59" i="5"/>
  <c r="DJ57" i="5"/>
  <c r="DJ61" i="5"/>
  <c r="DJ60" i="5"/>
  <c r="DJ70" i="5"/>
  <c r="DJ71" i="5"/>
  <c r="DJ72" i="5"/>
  <c r="DJ73" i="5"/>
  <c r="DJ74" i="5"/>
  <c r="DJ75" i="5"/>
  <c r="DJ76" i="5"/>
  <c r="DJ77" i="5"/>
  <c r="DJ78" i="5"/>
  <c r="DJ79" i="5"/>
  <c r="DJ64" i="5"/>
  <c r="DJ66" i="5"/>
  <c r="DJ68" i="5"/>
  <c r="DJ62" i="5"/>
  <c r="DJ63" i="5"/>
  <c r="DJ65" i="5"/>
  <c r="DJ69" i="5"/>
  <c r="DJ67" i="5"/>
  <c r="CD5" i="5"/>
  <c r="CD6" i="5"/>
  <c r="CD7" i="5"/>
  <c r="CD8" i="5"/>
  <c r="CD9" i="5"/>
  <c r="CD10" i="5"/>
  <c r="CD11" i="5"/>
  <c r="CD12" i="5"/>
  <c r="CD13" i="5"/>
  <c r="CD14" i="5"/>
  <c r="CD15" i="5"/>
  <c r="CD16" i="5"/>
  <c r="CD17" i="5"/>
  <c r="CD18" i="5"/>
  <c r="CD20" i="5"/>
  <c r="CD21" i="5"/>
  <c r="CD22" i="5"/>
  <c r="CD19" i="5"/>
  <c r="CD24" i="5"/>
  <c r="CD23" i="5"/>
  <c r="CD25" i="5"/>
  <c r="CD26" i="5"/>
  <c r="CD27" i="5"/>
  <c r="CD28" i="5"/>
  <c r="CD29" i="5"/>
  <c r="CD30" i="5"/>
  <c r="CD31" i="5"/>
  <c r="CD32" i="5"/>
  <c r="CD33" i="5"/>
  <c r="CD34" i="5"/>
  <c r="CD35" i="5"/>
  <c r="CD36" i="5"/>
  <c r="CD37" i="5"/>
  <c r="CD38" i="5"/>
  <c r="CD39" i="5"/>
  <c r="CD40" i="5"/>
  <c r="CD41" i="5"/>
  <c r="CD42" i="5"/>
  <c r="CD43" i="5"/>
  <c r="CD44" i="5"/>
  <c r="CD45" i="5"/>
  <c r="CD46" i="5"/>
  <c r="CD48" i="5"/>
  <c r="CD50" i="5"/>
  <c r="CD53" i="5"/>
  <c r="CD47" i="5"/>
  <c r="CD49" i="5"/>
  <c r="CD51" i="5"/>
  <c r="CD52" i="5"/>
  <c r="CD58" i="5"/>
  <c r="CD61" i="5"/>
  <c r="CD54" i="5"/>
  <c r="CD60" i="5"/>
  <c r="CD56" i="5"/>
  <c r="CD57" i="5"/>
  <c r="CD55" i="5"/>
  <c r="CD59" i="5"/>
  <c r="CD62" i="5"/>
  <c r="CD70" i="5"/>
  <c r="CD71" i="5"/>
  <c r="CD72" i="5"/>
  <c r="CD73" i="5"/>
  <c r="CD74" i="5"/>
  <c r="CD75" i="5"/>
  <c r="CD76" i="5"/>
  <c r="CD77" i="5"/>
  <c r="CD78" i="5"/>
  <c r="CD79" i="5"/>
  <c r="CD64" i="5"/>
  <c r="CD66" i="5"/>
  <c r="CD69" i="5"/>
  <c r="CD67" i="5"/>
  <c r="CD63" i="5"/>
  <c r="CD65" i="5"/>
  <c r="CD68" i="5"/>
  <c r="AX5" i="5"/>
  <c r="AX6" i="5"/>
  <c r="AX7" i="5"/>
  <c r="AX8" i="5"/>
  <c r="AX9" i="5"/>
  <c r="AX11" i="5"/>
  <c r="AX10" i="5"/>
  <c r="AX12" i="5"/>
  <c r="AX13" i="5"/>
  <c r="AX14" i="5"/>
  <c r="AX15" i="5"/>
  <c r="AX20" i="5"/>
  <c r="AX16" i="5"/>
  <c r="AX17" i="5"/>
  <c r="AX18" i="5"/>
  <c r="AX21" i="5"/>
  <c r="AX22" i="5"/>
  <c r="AX19" i="5"/>
  <c r="AX25" i="5"/>
  <c r="AX24" i="5"/>
  <c r="AX23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8" i="5"/>
  <c r="AX50" i="5"/>
  <c r="AX46" i="5"/>
  <c r="AX47" i="5"/>
  <c r="AX49" i="5"/>
  <c r="AX51" i="5"/>
  <c r="AX53" i="5"/>
  <c r="AX56" i="5"/>
  <c r="AX58" i="5"/>
  <c r="AX61" i="5"/>
  <c r="AX55" i="5"/>
  <c r="AX52" i="5"/>
  <c r="AX57" i="5"/>
  <c r="AX59" i="5"/>
  <c r="AX60" i="5"/>
  <c r="AX54" i="5"/>
  <c r="AX70" i="5"/>
  <c r="AX71" i="5"/>
  <c r="AX72" i="5"/>
  <c r="AX73" i="5"/>
  <c r="AX74" i="5"/>
  <c r="AX75" i="5"/>
  <c r="AX76" i="5"/>
  <c r="AX77" i="5"/>
  <c r="AX78" i="5"/>
  <c r="AX79" i="5"/>
  <c r="AX64" i="5"/>
  <c r="AX66" i="5"/>
  <c r="AX68" i="5"/>
  <c r="AX62" i="5"/>
  <c r="AX63" i="5"/>
  <c r="AX65" i="5"/>
  <c r="AX69" i="5"/>
  <c r="AX67" i="5"/>
  <c r="DB84" i="5"/>
  <c r="BV84" i="5"/>
  <c r="AP84" i="5"/>
  <c r="DR83" i="5"/>
  <c r="CT83" i="5"/>
  <c r="BV83" i="5"/>
  <c r="AH83" i="5"/>
  <c r="CT82" i="5"/>
  <c r="CD82" i="5"/>
  <c r="DJ81" i="5"/>
  <c r="BV81" i="5"/>
  <c r="DJ80" i="5"/>
  <c r="CD80" i="5"/>
  <c r="AB79" i="5"/>
  <c r="DA5" i="5"/>
  <c r="DA6" i="5"/>
  <c r="DA7" i="5"/>
  <c r="DA8" i="5"/>
  <c r="DA10" i="5"/>
  <c r="DA9" i="5"/>
  <c r="DA11" i="5"/>
  <c r="DA12" i="5"/>
  <c r="DA13" i="5"/>
  <c r="DA14" i="5"/>
  <c r="DA15" i="5"/>
  <c r="DA16" i="5"/>
  <c r="DA17" i="5"/>
  <c r="DA18" i="5"/>
  <c r="DA19" i="5"/>
  <c r="DA20" i="5"/>
  <c r="DA21" i="5"/>
  <c r="DA22" i="5"/>
  <c r="DA23" i="5"/>
  <c r="DA24" i="5"/>
  <c r="DA25" i="5"/>
  <c r="DA26" i="5"/>
  <c r="DA28" i="5"/>
  <c r="DA27" i="5"/>
  <c r="DA29" i="5"/>
  <c r="DA30" i="5"/>
  <c r="DA31" i="5"/>
  <c r="DA32" i="5"/>
  <c r="DA33" i="5"/>
  <c r="DA34" i="5"/>
  <c r="DA35" i="5"/>
  <c r="DA36" i="5"/>
  <c r="DA37" i="5"/>
  <c r="DA38" i="5"/>
  <c r="DA39" i="5"/>
  <c r="DA40" i="5"/>
  <c r="DA41" i="5"/>
  <c r="DA42" i="5"/>
  <c r="DA43" i="5"/>
  <c r="DA44" i="5"/>
  <c r="DA45" i="5"/>
  <c r="DA46" i="5"/>
  <c r="DA47" i="5"/>
  <c r="DA48" i="5"/>
  <c r="DA49" i="5"/>
  <c r="DA50" i="5"/>
  <c r="DA51" i="5"/>
  <c r="DA52" i="5"/>
  <c r="DA53" i="5"/>
  <c r="DA60" i="5"/>
  <c r="DA58" i="5"/>
  <c r="DA56" i="5"/>
  <c r="DA61" i="5"/>
  <c r="DA59" i="5"/>
  <c r="DA54" i="5"/>
  <c r="DA55" i="5"/>
  <c r="DA57" i="5"/>
  <c r="DA70" i="5"/>
  <c r="DA71" i="5"/>
  <c r="DA72" i="5"/>
  <c r="DA73" i="5"/>
  <c r="DA74" i="5"/>
  <c r="DA75" i="5"/>
  <c r="DA76" i="5"/>
  <c r="DA77" i="5"/>
  <c r="DA78" i="5"/>
  <c r="DA79" i="5"/>
  <c r="DA62" i="5"/>
  <c r="DA63" i="5"/>
  <c r="DA65" i="5"/>
  <c r="DA67" i="5"/>
  <c r="DA68" i="5"/>
  <c r="DA64" i="5"/>
  <c r="DA66" i="5"/>
  <c r="DA69" i="5"/>
  <c r="CC5" i="5"/>
  <c r="CC6" i="5"/>
  <c r="CC7" i="5"/>
  <c r="CC8" i="5"/>
  <c r="CC9" i="5"/>
  <c r="CC10" i="5"/>
  <c r="CC11" i="5"/>
  <c r="CC12" i="5"/>
  <c r="CC13" i="5"/>
  <c r="CC14" i="5"/>
  <c r="CC15" i="5"/>
  <c r="CC16" i="5"/>
  <c r="CC17" i="5"/>
  <c r="CC18" i="5"/>
  <c r="CC19" i="5"/>
  <c r="CC20" i="5"/>
  <c r="CC21" i="5"/>
  <c r="CC22" i="5"/>
  <c r="CC23" i="5"/>
  <c r="CC24" i="5"/>
  <c r="CC25" i="5"/>
  <c r="CC26" i="5"/>
  <c r="CC27" i="5"/>
  <c r="CC29" i="5"/>
  <c r="CC28" i="5"/>
  <c r="CC30" i="5"/>
  <c r="CC31" i="5"/>
  <c r="CC32" i="5"/>
  <c r="CC33" i="5"/>
  <c r="CC34" i="5"/>
  <c r="CC35" i="5"/>
  <c r="CC36" i="5"/>
  <c r="CC37" i="5"/>
  <c r="CC38" i="5"/>
  <c r="CC39" i="5"/>
  <c r="CC40" i="5"/>
  <c r="CC41" i="5"/>
  <c r="CC42" i="5"/>
  <c r="CC43" i="5"/>
  <c r="CC44" i="5"/>
  <c r="CC45" i="5"/>
  <c r="CC46" i="5"/>
  <c r="CC47" i="5"/>
  <c r="CC48" i="5"/>
  <c r="CC49" i="5"/>
  <c r="CC50" i="5"/>
  <c r="CC51" i="5"/>
  <c r="CC52" i="5"/>
  <c r="CC53" i="5"/>
  <c r="CC54" i="5"/>
  <c r="CC60" i="5"/>
  <c r="CC56" i="5"/>
  <c r="CC57" i="5"/>
  <c r="CC55" i="5"/>
  <c r="CC59" i="5"/>
  <c r="CC58" i="5"/>
  <c r="CC61" i="5"/>
  <c r="CC62" i="5"/>
  <c r="CC70" i="5"/>
  <c r="CC71" i="5"/>
  <c r="CC72" i="5"/>
  <c r="CC73" i="5"/>
  <c r="CC74" i="5"/>
  <c r="CC75" i="5"/>
  <c r="CC76" i="5"/>
  <c r="CC77" i="5"/>
  <c r="CC78" i="5"/>
  <c r="CC79" i="5"/>
  <c r="CC64" i="5"/>
  <c r="CC66" i="5"/>
  <c r="CC69" i="5"/>
  <c r="CC67" i="5"/>
  <c r="CC63" i="5"/>
  <c r="CC65" i="5"/>
  <c r="CC68" i="5"/>
  <c r="AW5" i="5"/>
  <c r="AW6" i="5"/>
  <c r="AW7" i="5"/>
  <c r="AW8" i="5"/>
  <c r="AW9" i="5"/>
  <c r="AW11" i="5"/>
  <c r="AW10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9" i="5"/>
  <c r="AW28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61" i="5"/>
  <c r="AW55" i="5"/>
  <c r="AW57" i="5"/>
  <c r="AW59" i="5"/>
  <c r="AW60" i="5"/>
  <c r="AW56" i="5"/>
  <c r="AW58" i="5"/>
  <c r="AW70" i="5"/>
  <c r="AW71" i="5"/>
  <c r="AW72" i="5"/>
  <c r="AW73" i="5"/>
  <c r="AW74" i="5"/>
  <c r="AW75" i="5"/>
  <c r="AW76" i="5"/>
  <c r="AW77" i="5"/>
  <c r="AW78" i="5"/>
  <c r="AW79" i="5"/>
  <c r="AW80" i="5"/>
  <c r="AW64" i="5"/>
  <c r="AW66" i="5"/>
  <c r="AW68" i="5"/>
  <c r="AW62" i="5"/>
  <c r="AW63" i="5"/>
  <c r="AW65" i="5"/>
  <c r="AW69" i="5"/>
  <c r="AW67" i="5"/>
  <c r="I84" i="5"/>
  <c r="DI83" i="5"/>
  <c r="CK83" i="5"/>
  <c r="Q83" i="5"/>
  <c r="DA82" i="5"/>
  <c r="CC82" i="5"/>
  <c r="BM82" i="5"/>
  <c r="DP5" i="5"/>
  <c r="DP6" i="5"/>
  <c r="DP7" i="5"/>
  <c r="DP8" i="5"/>
  <c r="DP9" i="5"/>
  <c r="DP10" i="5"/>
  <c r="DP11" i="5"/>
  <c r="DP12" i="5"/>
  <c r="DP13" i="5"/>
  <c r="DP14" i="5"/>
  <c r="DP16" i="5"/>
  <c r="DP17" i="5"/>
  <c r="DP15" i="5"/>
  <c r="DP19" i="5"/>
  <c r="DP20" i="5"/>
  <c r="DP21" i="5"/>
  <c r="DP22" i="5"/>
  <c r="DP23" i="5"/>
  <c r="DP24" i="5"/>
  <c r="DP18" i="5"/>
  <c r="DP25" i="5"/>
  <c r="DP26" i="5"/>
  <c r="DP28" i="5"/>
  <c r="DP29" i="5"/>
  <c r="DP27" i="5"/>
  <c r="DP30" i="5"/>
  <c r="DP31" i="5"/>
  <c r="DP32" i="5"/>
  <c r="DP33" i="5"/>
  <c r="DP34" i="5"/>
  <c r="DP36" i="5"/>
  <c r="DP38" i="5"/>
  <c r="DP39" i="5"/>
  <c r="DP40" i="5"/>
  <c r="DP41" i="5"/>
  <c r="DP42" i="5"/>
  <c r="DP43" i="5"/>
  <c r="DP44" i="5"/>
  <c r="DP45" i="5"/>
  <c r="DP35" i="5"/>
  <c r="DP37" i="5"/>
  <c r="DP46" i="5"/>
  <c r="DP54" i="5"/>
  <c r="DP47" i="5"/>
  <c r="DP49" i="5"/>
  <c r="DP51" i="5"/>
  <c r="DP53" i="5"/>
  <c r="DP55" i="5"/>
  <c r="DP56" i="5"/>
  <c r="DP57" i="5"/>
  <c r="DP58" i="5"/>
  <c r="DP59" i="5"/>
  <c r="DP60" i="5"/>
  <c r="DP48" i="5"/>
  <c r="DP50" i="5"/>
  <c r="DP52" i="5"/>
  <c r="DP61" i="5"/>
  <c r="DP62" i="5"/>
  <c r="DP63" i="5"/>
  <c r="DP64" i="5"/>
  <c r="DP65" i="5"/>
  <c r="DP66" i="5"/>
  <c r="DP67" i="5"/>
  <c r="DP68" i="5"/>
  <c r="CR5" i="5"/>
  <c r="CR6" i="5"/>
  <c r="CR7" i="5"/>
  <c r="CR8" i="5"/>
  <c r="CR9" i="5"/>
  <c r="CR10" i="5"/>
  <c r="CR11" i="5"/>
  <c r="CR12" i="5"/>
  <c r="CR13" i="5"/>
  <c r="CR15" i="5"/>
  <c r="CR16" i="5"/>
  <c r="CR17" i="5"/>
  <c r="CR14" i="5"/>
  <c r="CR18" i="5"/>
  <c r="CR20" i="5"/>
  <c r="CR21" i="5"/>
  <c r="CR22" i="5"/>
  <c r="CR23" i="5"/>
  <c r="CR24" i="5"/>
  <c r="CR19" i="5"/>
  <c r="CR25" i="5"/>
  <c r="CR26" i="5"/>
  <c r="CR27" i="5"/>
  <c r="CR29" i="5"/>
  <c r="CR28" i="5"/>
  <c r="CR30" i="5"/>
  <c r="CR31" i="5"/>
  <c r="CR32" i="5"/>
  <c r="CR33" i="5"/>
  <c r="CR35" i="5"/>
  <c r="CR37" i="5"/>
  <c r="CR38" i="5"/>
  <c r="CR39" i="5"/>
  <c r="CR40" i="5"/>
  <c r="CR41" i="5"/>
  <c r="CR42" i="5"/>
  <c r="CR43" i="5"/>
  <c r="CR44" i="5"/>
  <c r="CR45" i="5"/>
  <c r="CR34" i="5"/>
  <c r="CR36" i="5"/>
  <c r="CR46" i="5"/>
  <c r="CR52" i="5"/>
  <c r="CR48" i="5"/>
  <c r="CR50" i="5"/>
  <c r="CR55" i="5"/>
  <c r="CR56" i="5"/>
  <c r="CR57" i="5"/>
  <c r="CR58" i="5"/>
  <c r="CR59" i="5"/>
  <c r="CR60" i="5"/>
  <c r="CR47" i="5"/>
  <c r="CR49" i="5"/>
  <c r="CR51" i="5"/>
  <c r="CR53" i="5"/>
  <c r="CR61" i="5"/>
  <c r="CR62" i="5"/>
  <c r="CR63" i="5"/>
  <c r="CR64" i="5"/>
  <c r="CR65" i="5"/>
  <c r="CR66" i="5"/>
  <c r="CR54" i="5"/>
  <c r="CR67" i="5"/>
  <c r="CR68" i="5"/>
  <c r="CR69" i="5"/>
  <c r="CB5" i="5"/>
  <c r="CB6" i="5"/>
  <c r="CB7" i="5"/>
  <c r="CB8" i="5"/>
  <c r="CB9" i="5"/>
  <c r="CB10" i="5"/>
  <c r="CB11" i="5"/>
  <c r="CB12" i="5"/>
  <c r="CB13" i="5"/>
  <c r="CB15" i="5"/>
  <c r="CB16" i="5"/>
  <c r="CB17" i="5"/>
  <c r="CB14" i="5"/>
  <c r="CB18" i="5"/>
  <c r="CB20" i="5"/>
  <c r="CB21" i="5"/>
  <c r="CB22" i="5"/>
  <c r="CB23" i="5"/>
  <c r="CB24" i="5"/>
  <c r="CB19" i="5"/>
  <c r="CB25" i="5"/>
  <c r="CB26" i="5"/>
  <c r="CB27" i="5"/>
  <c r="CB29" i="5"/>
  <c r="CB28" i="5"/>
  <c r="CB30" i="5"/>
  <c r="CB31" i="5"/>
  <c r="CB32" i="5"/>
  <c r="CB33" i="5"/>
  <c r="CB35" i="5"/>
  <c r="CB37" i="5"/>
  <c r="CB38" i="5"/>
  <c r="CB39" i="5"/>
  <c r="CB40" i="5"/>
  <c r="CB41" i="5"/>
  <c r="CB42" i="5"/>
  <c r="CB43" i="5"/>
  <c r="CB44" i="5"/>
  <c r="CB45" i="5"/>
  <c r="CB34" i="5"/>
  <c r="CB36" i="5"/>
  <c r="CB46" i="5"/>
  <c r="CB48" i="5"/>
  <c r="CB50" i="5"/>
  <c r="CB53" i="5"/>
  <c r="CB54" i="5"/>
  <c r="CB55" i="5"/>
  <c r="CB56" i="5"/>
  <c r="CB57" i="5"/>
  <c r="CB58" i="5"/>
  <c r="CB59" i="5"/>
  <c r="CB60" i="5"/>
  <c r="CB47" i="5"/>
  <c r="CB49" i="5"/>
  <c r="CB51" i="5"/>
  <c r="CB52" i="5"/>
  <c r="CB62" i="5"/>
  <c r="CB63" i="5"/>
  <c r="CB64" i="5"/>
  <c r="CB65" i="5"/>
  <c r="CB66" i="5"/>
  <c r="CB61" i="5"/>
  <c r="CB69" i="5"/>
  <c r="CB67" i="5"/>
  <c r="CB68" i="5"/>
  <c r="BL5" i="5"/>
  <c r="BL6" i="5"/>
  <c r="BL7" i="5"/>
  <c r="BL8" i="5"/>
  <c r="BL9" i="5"/>
  <c r="BL10" i="5"/>
  <c r="BL11" i="5"/>
  <c r="BL12" i="5"/>
  <c r="BL13" i="5"/>
  <c r="BL15" i="5"/>
  <c r="BL16" i="5"/>
  <c r="BL17" i="5"/>
  <c r="BL14" i="5"/>
  <c r="BL18" i="5"/>
  <c r="BL21" i="5"/>
  <c r="BL22" i="5"/>
  <c r="BL23" i="5"/>
  <c r="BL24" i="5"/>
  <c r="BL20" i="5"/>
  <c r="BL19" i="5"/>
  <c r="BL25" i="5"/>
  <c r="BL26" i="5"/>
  <c r="BL27" i="5"/>
  <c r="BL29" i="5"/>
  <c r="BL28" i="5"/>
  <c r="BL30" i="5"/>
  <c r="BL31" i="5"/>
  <c r="BL32" i="5"/>
  <c r="BL33" i="5"/>
  <c r="BL35" i="5"/>
  <c r="BL37" i="5"/>
  <c r="BL39" i="5"/>
  <c r="BL40" i="5"/>
  <c r="BL41" i="5"/>
  <c r="BL42" i="5"/>
  <c r="BL43" i="5"/>
  <c r="BL44" i="5"/>
  <c r="BL45" i="5"/>
  <c r="BL38" i="5"/>
  <c r="BL34" i="5"/>
  <c r="BL36" i="5"/>
  <c r="BL46" i="5"/>
  <c r="BL48" i="5"/>
  <c r="BL50" i="5"/>
  <c r="BL55" i="5"/>
  <c r="BL56" i="5"/>
  <c r="BL57" i="5"/>
  <c r="BL58" i="5"/>
  <c r="BL59" i="5"/>
  <c r="BL60" i="5"/>
  <c r="BL52" i="5"/>
  <c r="BL47" i="5"/>
  <c r="BL49" i="5"/>
  <c r="BL51" i="5"/>
  <c r="BL54" i="5"/>
  <c r="BL53" i="5"/>
  <c r="BL61" i="5"/>
  <c r="BL62" i="5"/>
  <c r="BL63" i="5"/>
  <c r="BL64" i="5"/>
  <c r="BL65" i="5"/>
  <c r="BL66" i="5"/>
  <c r="BL68" i="5"/>
  <c r="BL69" i="5"/>
  <c r="BL67" i="5"/>
  <c r="AF5" i="5"/>
  <c r="AF6" i="5"/>
  <c r="AF7" i="5"/>
  <c r="AF8" i="5"/>
  <c r="AF9" i="5"/>
  <c r="AF10" i="5"/>
  <c r="AF11" i="5"/>
  <c r="AF12" i="5"/>
  <c r="AF13" i="5"/>
  <c r="AF15" i="5"/>
  <c r="AF16" i="5"/>
  <c r="AF17" i="5"/>
  <c r="AF18" i="5"/>
  <c r="AF14" i="5"/>
  <c r="AF21" i="5"/>
  <c r="AF22" i="5"/>
  <c r="AF23" i="5"/>
  <c r="AF24" i="5"/>
  <c r="AF19" i="5"/>
  <c r="AF20" i="5"/>
  <c r="AF25" i="5"/>
  <c r="AF26" i="5"/>
  <c r="AF27" i="5"/>
  <c r="AF29" i="5"/>
  <c r="AF28" i="5"/>
  <c r="AF30" i="5"/>
  <c r="AF31" i="5"/>
  <c r="AF32" i="5"/>
  <c r="AF33" i="5"/>
  <c r="AF35" i="5"/>
  <c r="AF37" i="5"/>
  <c r="AF39" i="5"/>
  <c r="AF40" i="5"/>
  <c r="AF41" i="5"/>
  <c r="AF42" i="5"/>
  <c r="AF43" i="5"/>
  <c r="AF44" i="5"/>
  <c r="AF45" i="5"/>
  <c r="AF34" i="5"/>
  <c r="AF36" i="5"/>
  <c r="AF38" i="5"/>
  <c r="AF46" i="5"/>
  <c r="AF48" i="5"/>
  <c r="AF50" i="5"/>
  <c r="AF52" i="5"/>
  <c r="AF56" i="5"/>
  <c r="AF57" i="5"/>
  <c r="AF58" i="5"/>
  <c r="AF59" i="5"/>
  <c r="AF60" i="5"/>
  <c r="AF61" i="5"/>
  <c r="AF47" i="5"/>
  <c r="AF49" i="5"/>
  <c r="AF51" i="5"/>
  <c r="AF54" i="5"/>
  <c r="AF62" i="5"/>
  <c r="AF63" i="5"/>
  <c r="AF64" i="5"/>
  <c r="AF65" i="5"/>
  <c r="AF66" i="5"/>
  <c r="AF67" i="5"/>
  <c r="AF53" i="5"/>
  <c r="AF55" i="5"/>
  <c r="AF68" i="5"/>
  <c r="AF69" i="5"/>
  <c r="DP84" i="5"/>
  <c r="CR84" i="5"/>
  <c r="BT84" i="5"/>
  <c r="BD84" i="5"/>
  <c r="X84" i="5"/>
  <c r="H84" i="5"/>
  <c r="CR83" i="5"/>
  <c r="CB83" i="5"/>
  <c r="BL83" i="5"/>
  <c r="BD83" i="5"/>
  <c r="AF83" i="5"/>
  <c r="DS79" i="5"/>
  <c r="BL78" i="5"/>
  <c r="DP77" i="5"/>
  <c r="CF77" i="5"/>
  <c r="T77" i="5"/>
  <c r="AZ71" i="5"/>
  <c r="BH70" i="5"/>
  <c r="AA70" i="5"/>
  <c r="BV69" i="5"/>
  <c r="BP5" i="5"/>
  <c r="BP6" i="5"/>
  <c r="BP7" i="5"/>
  <c r="BP8" i="5"/>
  <c r="BP9" i="5"/>
  <c r="BP10" i="5"/>
  <c r="BP11" i="5"/>
  <c r="BP12" i="5"/>
  <c r="BP13" i="5"/>
  <c r="BP14" i="5"/>
  <c r="BP15" i="5"/>
  <c r="BP16" i="5"/>
  <c r="BP17" i="5"/>
  <c r="BP18" i="5"/>
  <c r="BP19" i="5"/>
  <c r="BP21" i="5"/>
  <c r="BP22" i="5"/>
  <c r="BP20" i="5"/>
  <c r="BP23" i="5"/>
  <c r="BP25" i="5"/>
  <c r="BP26" i="5"/>
  <c r="BP27" i="5"/>
  <c r="BP28" i="5"/>
  <c r="BP29" i="5"/>
  <c r="BP24" i="5"/>
  <c r="BP30" i="5"/>
  <c r="BP31" i="5"/>
  <c r="BP32" i="5"/>
  <c r="BP33" i="5"/>
  <c r="BP34" i="5"/>
  <c r="BP35" i="5"/>
  <c r="BP36" i="5"/>
  <c r="BP37" i="5"/>
  <c r="BP39" i="5"/>
  <c r="BP40" i="5"/>
  <c r="BP41" i="5"/>
  <c r="BP38" i="5"/>
  <c r="BP47" i="5"/>
  <c r="BP48" i="5"/>
  <c r="BP49" i="5"/>
  <c r="BP50" i="5"/>
  <c r="BP51" i="5"/>
  <c r="BP52" i="5"/>
  <c r="BP53" i="5"/>
  <c r="BP54" i="5"/>
  <c r="BP43" i="5"/>
  <c r="BP42" i="5"/>
  <c r="BP44" i="5"/>
  <c r="BP45" i="5"/>
  <c r="BP55" i="5"/>
  <c r="BP56" i="5"/>
  <c r="BP46" i="5"/>
  <c r="BP58" i="5"/>
  <c r="BP60" i="5"/>
  <c r="BP57" i="5"/>
  <c r="BP61" i="5"/>
  <c r="BP59" i="5"/>
  <c r="BP62" i="5"/>
  <c r="BP63" i="5"/>
  <c r="BP65" i="5"/>
  <c r="BP67" i="5"/>
  <c r="BP64" i="5"/>
  <c r="BP66" i="5"/>
  <c r="BP68" i="5"/>
  <c r="BP69" i="5"/>
  <c r="AJ5" i="5"/>
  <c r="AJ6" i="5"/>
  <c r="AJ7" i="5"/>
  <c r="AJ8" i="5"/>
  <c r="AJ9" i="5"/>
  <c r="AJ10" i="5"/>
  <c r="AJ11" i="5"/>
  <c r="AJ12" i="5"/>
  <c r="AJ13" i="5"/>
  <c r="AJ14" i="5"/>
  <c r="AJ15" i="5"/>
  <c r="AJ20" i="5"/>
  <c r="AJ16" i="5"/>
  <c r="AJ17" i="5"/>
  <c r="AJ18" i="5"/>
  <c r="AJ19" i="5"/>
  <c r="AJ21" i="5"/>
  <c r="AJ22" i="5"/>
  <c r="AJ23" i="5"/>
  <c r="AJ26" i="5"/>
  <c r="AJ27" i="5"/>
  <c r="AJ28" i="5"/>
  <c r="AJ29" i="5"/>
  <c r="AJ24" i="5"/>
  <c r="AJ25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7" i="5"/>
  <c r="AJ48" i="5"/>
  <c r="AJ49" i="5"/>
  <c r="AJ50" i="5"/>
  <c r="AJ51" i="5"/>
  <c r="AJ52" i="5"/>
  <c r="AJ53" i="5"/>
  <c r="AJ54" i="5"/>
  <c r="AJ55" i="5"/>
  <c r="AJ43" i="5"/>
  <c r="AJ42" i="5"/>
  <c r="AJ44" i="5"/>
  <c r="AJ46" i="5"/>
  <c r="AJ45" i="5"/>
  <c r="AJ56" i="5"/>
  <c r="AJ61" i="5"/>
  <c r="AJ58" i="5"/>
  <c r="AJ57" i="5"/>
  <c r="AJ59" i="5"/>
  <c r="AJ60" i="5"/>
  <c r="AJ62" i="5"/>
  <c r="AJ63" i="5"/>
  <c r="AJ65" i="5"/>
  <c r="AJ67" i="5"/>
  <c r="AJ68" i="5"/>
  <c r="AJ69" i="5"/>
  <c r="AJ64" i="5"/>
  <c r="AJ66" i="5"/>
  <c r="AB5" i="5"/>
  <c r="AB6" i="5"/>
  <c r="AB7" i="5"/>
  <c r="AB8" i="5"/>
  <c r="AB9" i="5"/>
  <c r="AB10" i="5"/>
  <c r="AB11" i="5"/>
  <c r="AB12" i="5"/>
  <c r="AB13" i="5"/>
  <c r="AB14" i="5"/>
  <c r="AB15" i="5"/>
  <c r="AB20" i="5"/>
  <c r="AB16" i="5"/>
  <c r="AB17" i="5"/>
  <c r="AB18" i="5"/>
  <c r="AB19" i="5"/>
  <c r="AB21" i="5"/>
  <c r="AB22" i="5"/>
  <c r="AB23" i="5"/>
  <c r="AB24" i="5"/>
  <c r="AB26" i="5"/>
  <c r="AB27" i="5"/>
  <c r="AB28" i="5"/>
  <c r="AB29" i="5"/>
  <c r="AB25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6" i="5"/>
  <c r="AB47" i="5"/>
  <c r="AB48" i="5"/>
  <c r="AB49" i="5"/>
  <c r="AB50" i="5"/>
  <c r="AB51" i="5"/>
  <c r="AB52" i="5"/>
  <c r="AB53" i="5"/>
  <c r="AB54" i="5"/>
  <c r="AB55" i="5"/>
  <c r="AB42" i="5"/>
  <c r="AB44" i="5"/>
  <c r="AB43" i="5"/>
  <c r="AB45" i="5"/>
  <c r="AB56" i="5"/>
  <c r="AB60" i="5"/>
  <c r="AB57" i="5"/>
  <c r="AB59" i="5"/>
  <c r="AB61" i="5"/>
  <c r="AB58" i="5"/>
  <c r="AB62" i="5"/>
  <c r="AB64" i="5"/>
  <c r="AB66" i="5"/>
  <c r="AB63" i="5"/>
  <c r="AB65" i="5"/>
  <c r="AB67" i="5"/>
  <c r="AB70" i="5"/>
  <c r="AB68" i="5"/>
  <c r="L5" i="5"/>
  <c r="L6" i="5"/>
  <c r="L7" i="5"/>
  <c r="L8" i="5"/>
  <c r="L9" i="5"/>
  <c r="L10" i="5"/>
  <c r="L11" i="5"/>
  <c r="L12" i="5"/>
  <c r="L13" i="5"/>
  <c r="L14" i="5"/>
  <c r="L15" i="5"/>
  <c r="L20" i="5"/>
  <c r="L17" i="5"/>
  <c r="L18" i="5"/>
  <c r="L19" i="5"/>
  <c r="L16" i="5"/>
  <c r="L21" i="5"/>
  <c r="L22" i="5"/>
  <c r="L23" i="5"/>
  <c r="L24" i="5"/>
  <c r="L26" i="5"/>
  <c r="L27" i="5"/>
  <c r="L28" i="5"/>
  <c r="L29" i="5"/>
  <c r="L25" i="5"/>
  <c r="L31" i="5"/>
  <c r="L32" i="5"/>
  <c r="L33" i="5"/>
  <c r="L34" i="5"/>
  <c r="L35" i="5"/>
  <c r="L36" i="5"/>
  <c r="L37" i="5"/>
  <c r="L38" i="5"/>
  <c r="L30" i="5"/>
  <c r="L39" i="5"/>
  <c r="L40" i="5"/>
  <c r="L41" i="5"/>
  <c r="L47" i="5"/>
  <c r="L48" i="5"/>
  <c r="L49" i="5"/>
  <c r="L50" i="5"/>
  <c r="L51" i="5"/>
  <c r="L52" i="5"/>
  <c r="L53" i="5"/>
  <c r="L54" i="5"/>
  <c r="L55" i="5"/>
  <c r="L42" i="5"/>
  <c r="L44" i="5"/>
  <c r="L46" i="5"/>
  <c r="L43" i="5"/>
  <c r="L45" i="5"/>
  <c r="L56" i="5"/>
  <c r="L57" i="5"/>
  <c r="L59" i="5"/>
  <c r="L61" i="5"/>
  <c r="L58" i="5"/>
  <c r="L60" i="5"/>
  <c r="L62" i="5"/>
  <c r="L63" i="5"/>
  <c r="L64" i="5"/>
  <c r="L66" i="5"/>
  <c r="L68" i="5"/>
  <c r="L65" i="5"/>
  <c r="L67" i="5"/>
  <c r="L69" i="5"/>
  <c r="L70" i="5"/>
  <c r="AZ84" i="5"/>
  <c r="L84" i="5"/>
  <c r="CF83" i="5"/>
  <c r="AZ83" i="5"/>
  <c r="AB83" i="5"/>
  <c r="CF82" i="5"/>
  <c r="AZ82" i="5"/>
  <c r="AZ81" i="5"/>
  <c r="T81" i="5"/>
  <c r="CU5" i="5"/>
  <c r="CU6" i="5"/>
  <c r="CU7" i="5"/>
  <c r="CU8" i="5"/>
  <c r="CU9" i="5"/>
  <c r="CU10" i="5"/>
  <c r="CU11" i="5"/>
  <c r="CU12" i="5"/>
  <c r="CU15" i="5"/>
  <c r="CU16" i="5"/>
  <c r="CU17" i="5"/>
  <c r="CU18" i="5"/>
  <c r="CU19" i="5"/>
  <c r="CU14" i="5"/>
  <c r="CU13" i="5"/>
  <c r="CU20" i="5"/>
  <c r="CU21" i="5"/>
  <c r="CU22" i="5"/>
  <c r="CU25" i="5"/>
  <c r="CU26" i="5"/>
  <c r="CU27" i="5"/>
  <c r="CU28" i="5"/>
  <c r="CU24" i="5"/>
  <c r="CU23" i="5"/>
  <c r="CU30" i="5"/>
  <c r="CU31" i="5"/>
  <c r="CU32" i="5"/>
  <c r="CU33" i="5"/>
  <c r="CU34" i="5"/>
  <c r="CU35" i="5"/>
  <c r="CU36" i="5"/>
  <c r="CU37" i="5"/>
  <c r="CU29" i="5"/>
  <c r="CU38" i="5"/>
  <c r="CU39" i="5"/>
  <c r="CU40" i="5"/>
  <c r="CU41" i="5"/>
  <c r="CU46" i="5"/>
  <c r="CU47" i="5"/>
  <c r="CU48" i="5"/>
  <c r="CU49" i="5"/>
  <c r="CU50" i="5"/>
  <c r="CU51" i="5"/>
  <c r="CU43" i="5"/>
  <c r="CU45" i="5"/>
  <c r="CU42" i="5"/>
  <c r="CU44" i="5"/>
  <c r="CU54" i="5"/>
  <c r="CU52" i="5"/>
  <c r="CU53" i="5"/>
  <c r="CU58" i="5"/>
  <c r="CU59" i="5"/>
  <c r="CU56" i="5"/>
  <c r="CU57" i="5"/>
  <c r="CU60" i="5"/>
  <c r="CU55" i="5"/>
  <c r="CU61" i="5"/>
  <c r="CU62" i="5"/>
  <c r="CU68" i="5"/>
  <c r="CU69" i="5"/>
  <c r="CU70" i="5"/>
  <c r="CU71" i="5"/>
  <c r="CU72" i="5"/>
  <c r="CU73" i="5"/>
  <c r="CU74" i="5"/>
  <c r="CU75" i="5"/>
  <c r="CU76" i="5"/>
  <c r="CU77" i="5"/>
  <c r="CU78" i="5"/>
  <c r="CU79" i="5"/>
  <c r="CU64" i="5"/>
  <c r="CU66" i="5"/>
  <c r="CU67" i="5"/>
  <c r="CU63" i="5"/>
  <c r="CU65" i="5"/>
  <c r="BG5" i="5"/>
  <c r="BG6" i="5"/>
  <c r="BG7" i="5"/>
  <c r="BG8" i="5"/>
  <c r="BG9" i="5"/>
  <c r="BG10" i="5"/>
  <c r="BG11" i="5"/>
  <c r="BG12" i="5"/>
  <c r="BG13" i="5"/>
  <c r="BG16" i="5"/>
  <c r="BG17" i="5"/>
  <c r="BG18" i="5"/>
  <c r="BG19" i="5"/>
  <c r="BG15" i="5"/>
  <c r="BG14" i="5"/>
  <c r="BG21" i="5"/>
  <c r="BG22" i="5"/>
  <c r="BG20" i="5"/>
  <c r="BG25" i="5"/>
  <c r="BG26" i="5"/>
  <c r="BG27" i="5"/>
  <c r="BG28" i="5"/>
  <c r="BG29" i="5"/>
  <c r="BG23" i="5"/>
  <c r="BG24" i="5"/>
  <c r="BG30" i="5"/>
  <c r="BG31" i="5"/>
  <c r="BG32" i="5"/>
  <c r="BG33" i="5"/>
  <c r="BG34" i="5"/>
  <c r="BG35" i="5"/>
  <c r="BG36" i="5"/>
  <c r="BG37" i="5"/>
  <c r="BG39" i="5"/>
  <c r="BG40" i="5"/>
  <c r="BG41" i="5"/>
  <c r="BG38" i="5"/>
  <c r="BG47" i="5"/>
  <c r="BG48" i="5"/>
  <c r="BG49" i="5"/>
  <c r="BG50" i="5"/>
  <c r="BG51" i="5"/>
  <c r="BG42" i="5"/>
  <c r="BG44" i="5"/>
  <c r="BG43" i="5"/>
  <c r="BG45" i="5"/>
  <c r="BG52" i="5"/>
  <c r="BG54" i="5"/>
  <c r="BG53" i="5"/>
  <c r="BG46" i="5"/>
  <c r="BG57" i="5"/>
  <c r="BG59" i="5"/>
  <c r="BG56" i="5"/>
  <c r="BG60" i="5"/>
  <c r="BG58" i="5"/>
  <c r="BG55" i="5"/>
  <c r="BG61" i="5"/>
  <c r="BG68" i="5"/>
  <c r="BG62" i="5"/>
  <c r="BG70" i="5"/>
  <c r="BG71" i="5"/>
  <c r="BG72" i="5"/>
  <c r="BG73" i="5"/>
  <c r="BG74" i="5"/>
  <c r="BG75" i="5"/>
  <c r="BG76" i="5"/>
  <c r="BG77" i="5"/>
  <c r="BG78" i="5"/>
  <c r="BG79" i="5"/>
  <c r="BG63" i="5"/>
  <c r="BG65" i="5"/>
  <c r="BG67" i="5"/>
  <c r="BG69" i="5"/>
  <c r="BG64" i="5"/>
  <c r="BG66" i="5"/>
  <c r="DK84" i="5"/>
  <c r="BG84" i="5"/>
  <c r="AA84" i="5"/>
  <c r="CE83" i="5"/>
  <c r="AY83" i="5"/>
  <c r="AA83" i="5"/>
  <c r="DS82" i="5"/>
  <c r="CU82" i="5"/>
  <c r="CE82" i="5"/>
  <c r="AY82" i="5"/>
  <c r="S82" i="5"/>
  <c r="CU81" i="5"/>
  <c r="BO81" i="5"/>
  <c r="S81" i="5"/>
  <c r="CU80" i="5"/>
  <c r="CL5" i="5"/>
  <c r="CL6" i="5"/>
  <c r="CL7" i="5"/>
  <c r="CL8" i="5"/>
  <c r="CL10" i="5"/>
  <c r="CL9" i="5"/>
  <c r="CL11" i="5"/>
  <c r="CL12" i="5"/>
  <c r="CL13" i="5"/>
  <c r="CL15" i="5"/>
  <c r="CL14" i="5"/>
  <c r="CL16" i="5"/>
  <c r="CL17" i="5"/>
  <c r="CL19" i="5"/>
  <c r="CL20" i="5"/>
  <c r="CL21" i="5"/>
  <c r="CL22" i="5"/>
  <c r="CL18" i="5"/>
  <c r="CL23" i="5"/>
  <c r="CL24" i="5"/>
  <c r="CL25" i="5"/>
  <c r="CL26" i="5"/>
  <c r="CL27" i="5"/>
  <c r="CL28" i="5"/>
  <c r="CL29" i="5"/>
  <c r="CL30" i="5"/>
  <c r="CL31" i="5"/>
  <c r="CL32" i="5"/>
  <c r="CL33" i="5"/>
  <c r="CL34" i="5"/>
  <c r="CL35" i="5"/>
  <c r="CL36" i="5"/>
  <c r="CL37" i="5"/>
  <c r="CL38" i="5"/>
  <c r="CL39" i="5"/>
  <c r="CL40" i="5"/>
  <c r="CL41" i="5"/>
  <c r="CL42" i="5"/>
  <c r="CL43" i="5"/>
  <c r="CL44" i="5"/>
  <c r="CL45" i="5"/>
  <c r="CL46" i="5"/>
  <c r="CL54" i="5"/>
  <c r="CL47" i="5"/>
  <c r="CL49" i="5"/>
  <c r="CL51" i="5"/>
  <c r="CL52" i="5"/>
  <c r="CL48" i="5"/>
  <c r="CL50" i="5"/>
  <c r="CL53" i="5"/>
  <c r="CL57" i="5"/>
  <c r="CL55" i="5"/>
  <c r="CL58" i="5"/>
  <c r="CL59" i="5"/>
  <c r="CL61" i="5"/>
  <c r="CL56" i="5"/>
  <c r="CL60" i="5"/>
  <c r="CL67" i="5"/>
  <c r="CL69" i="5"/>
  <c r="CL70" i="5"/>
  <c r="CL71" i="5"/>
  <c r="CL72" i="5"/>
  <c r="CL73" i="5"/>
  <c r="CL74" i="5"/>
  <c r="CL75" i="5"/>
  <c r="CL76" i="5"/>
  <c r="CL77" i="5"/>
  <c r="CL78" i="5"/>
  <c r="CL79" i="5"/>
  <c r="CL63" i="5"/>
  <c r="CL65" i="5"/>
  <c r="CL68" i="5"/>
  <c r="CL62" i="5"/>
  <c r="CL64" i="5"/>
  <c r="CL66" i="5"/>
  <c r="BN5" i="5"/>
  <c r="BN6" i="5"/>
  <c r="BN7" i="5"/>
  <c r="BN8" i="5"/>
  <c r="BN9" i="5"/>
  <c r="BN10" i="5"/>
  <c r="BN12" i="5"/>
  <c r="BN13" i="5"/>
  <c r="BN11" i="5"/>
  <c r="BN14" i="5"/>
  <c r="BN15" i="5"/>
  <c r="BN20" i="5"/>
  <c r="BN16" i="5"/>
  <c r="BN17" i="5"/>
  <c r="BN18" i="5"/>
  <c r="BN21" i="5"/>
  <c r="BN22" i="5"/>
  <c r="BN19" i="5"/>
  <c r="BN24" i="5"/>
  <c r="BN23" i="5"/>
  <c r="BN25" i="5"/>
  <c r="BN26" i="5"/>
  <c r="BN27" i="5"/>
  <c r="BN28" i="5"/>
  <c r="BN29" i="5"/>
  <c r="BN30" i="5"/>
  <c r="BN31" i="5"/>
  <c r="BN32" i="5"/>
  <c r="BN33" i="5"/>
  <c r="BN34" i="5"/>
  <c r="BN35" i="5"/>
  <c r="BN36" i="5"/>
  <c r="BN37" i="5"/>
  <c r="BN39" i="5"/>
  <c r="BN40" i="5"/>
  <c r="BN41" i="5"/>
  <c r="BN42" i="5"/>
  <c r="BN43" i="5"/>
  <c r="BN44" i="5"/>
  <c r="BN45" i="5"/>
  <c r="BN38" i="5"/>
  <c r="BN46" i="5"/>
  <c r="BN53" i="5"/>
  <c r="BN48" i="5"/>
  <c r="BN50" i="5"/>
  <c r="BN52" i="5"/>
  <c r="BN47" i="5"/>
  <c r="BN49" i="5"/>
  <c r="BN51" i="5"/>
  <c r="BN54" i="5"/>
  <c r="BN58" i="5"/>
  <c r="BN60" i="5"/>
  <c r="BN55" i="5"/>
  <c r="BN57" i="5"/>
  <c r="BN61" i="5"/>
  <c r="BN59" i="5"/>
  <c r="BN56" i="5"/>
  <c r="BN67" i="5"/>
  <c r="BN70" i="5"/>
  <c r="BN71" i="5"/>
  <c r="BN72" i="5"/>
  <c r="BN73" i="5"/>
  <c r="BN74" i="5"/>
  <c r="BN75" i="5"/>
  <c r="BN76" i="5"/>
  <c r="BN77" i="5"/>
  <c r="BN78" i="5"/>
  <c r="BN79" i="5"/>
  <c r="BN64" i="5"/>
  <c r="BN66" i="5"/>
  <c r="BN62" i="5"/>
  <c r="BN68" i="5"/>
  <c r="BN69" i="5"/>
  <c r="BN63" i="5"/>
  <c r="BN65" i="5"/>
  <c r="AP5" i="5"/>
  <c r="AP6" i="5"/>
  <c r="AP7" i="5"/>
  <c r="AP8" i="5"/>
  <c r="AP9" i="5"/>
  <c r="AP10" i="5"/>
  <c r="AP12" i="5"/>
  <c r="AP13" i="5"/>
  <c r="AP11" i="5"/>
  <c r="AP15" i="5"/>
  <c r="AP14" i="5"/>
  <c r="AP20" i="5"/>
  <c r="AP16" i="5"/>
  <c r="AP17" i="5"/>
  <c r="AP18" i="5"/>
  <c r="AP19" i="5"/>
  <c r="AP21" i="5"/>
  <c r="AP22" i="5"/>
  <c r="AP25" i="5"/>
  <c r="AP23" i="5"/>
  <c r="AP24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53" i="5"/>
  <c r="AP47" i="5"/>
  <c r="AP49" i="5"/>
  <c r="AP51" i="5"/>
  <c r="AP54" i="5"/>
  <c r="AP48" i="5"/>
  <c r="AP50" i="5"/>
  <c r="AP52" i="5"/>
  <c r="AP57" i="5"/>
  <c r="AP59" i="5"/>
  <c r="AP55" i="5"/>
  <c r="AP60" i="5"/>
  <c r="AP58" i="5"/>
  <c r="AP61" i="5"/>
  <c r="AP56" i="5"/>
  <c r="AP70" i="5"/>
  <c r="AP71" i="5"/>
  <c r="AP72" i="5"/>
  <c r="AP73" i="5"/>
  <c r="AP74" i="5"/>
  <c r="AP75" i="5"/>
  <c r="AP76" i="5"/>
  <c r="AP77" i="5"/>
  <c r="AP78" i="5"/>
  <c r="AP79" i="5"/>
  <c r="AP80" i="5"/>
  <c r="AP62" i="5"/>
  <c r="AP63" i="5"/>
  <c r="AP65" i="5"/>
  <c r="AP67" i="5"/>
  <c r="AP68" i="5"/>
  <c r="AP64" i="5"/>
  <c r="AP66" i="5"/>
  <c r="Z5" i="5"/>
  <c r="Z6" i="5"/>
  <c r="Z7" i="5"/>
  <c r="Z8" i="5"/>
  <c r="Z9" i="5"/>
  <c r="Z10" i="5"/>
  <c r="Z11" i="5"/>
  <c r="Z12" i="5"/>
  <c r="Z13" i="5"/>
  <c r="Z15" i="5"/>
  <c r="Z14" i="5"/>
  <c r="Z20" i="5"/>
  <c r="Z16" i="5"/>
  <c r="Z17" i="5"/>
  <c r="Z18" i="5"/>
  <c r="Z19" i="5"/>
  <c r="Z21" i="5"/>
  <c r="Z22" i="5"/>
  <c r="Z23" i="5"/>
  <c r="Z25" i="5"/>
  <c r="Z24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9" i="5"/>
  <c r="Z51" i="5"/>
  <c r="Z54" i="5"/>
  <c r="Z48" i="5"/>
  <c r="Z50" i="5"/>
  <c r="Z52" i="5"/>
  <c r="Z53" i="5"/>
  <c r="Z55" i="5"/>
  <c r="Z57" i="5"/>
  <c r="Z59" i="5"/>
  <c r="Z61" i="5"/>
  <c r="Z58" i="5"/>
  <c r="Z56" i="5"/>
  <c r="Z60" i="5"/>
  <c r="Z69" i="5"/>
  <c r="Z71" i="5"/>
  <c r="Z72" i="5"/>
  <c r="Z73" i="5"/>
  <c r="Z74" i="5"/>
  <c r="Z75" i="5"/>
  <c r="Z76" i="5"/>
  <c r="Z77" i="5"/>
  <c r="Z78" i="5"/>
  <c r="Z79" i="5"/>
  <c r="Z80" i="5"/>
  <c r="Z63" i="5"/>
  <c r="Z65" i="5"/>
  <c r="Z67" i="5"/>
  <c r="Z70" i="5"/>
  <c r="Z68" i="5"/>
  <c r="Z62" i="5"/>
  <c r="Z64" i="5"/>
  <c r="Z66" i="5"/>
  <c r="J5" i="5"/>
  <c r="J6" i="5"/>
  <c r="J7" i="5"/>
  <c r="J8" i="5"/>
  <c r="J9" i="5"/>
  <c r="J10" i="5"/>
  <c r="J11" i="5"/>
  <c r="J12" i="5"/>
  <c r="J13" i="5"/>
  <c r="J16" i="5"/>
  <c r="J15" i="5"/>
  <c r="J14" i="5"/>
  <c r="J17" i="5"/>
  <c r="J18" i="5"/>
  <c r="J19" i="5"/>
  <c r="J21" i="5"/>
  <c r="J22" i="5"/>
  <c r="J23" i="5"/>
  <c r="J20" i="5"/>
  <c r="J25" i="5"/>
  <c r="J24" i="5"/>
  <c r="J26" i="5"/>
  <c r="J27" i="5"/>
  <c r="J28" i="5"/>
  <c r="J29" i="5"/>
  <c r="J31" i="5"/>
  <c r="J32" i="5"/>
  <c r="J33" i="5"/>
  <c r="J34" i="5"/>
  <c r="J35" i="5"/>
  <c r="J36" i="5"/>
  <c r="J37" i="5"/>
  <c r="J38" i="5"/>
  <c r="J30" i="5"/>
  <c r="J39" i="5"/>
  <c r="J40" i="5"/>
  <c r="J41" i="5"/>
  <c r="J42" i="5"/>
  <c r="J43" i="5"/>
  <c r="J44" i="5"/>
  <c r="J45" i="5"/>
  <c r="J46" i="5"/>
  <c r="J47" i="5"/>
  <c r="J54" i="5"/>
  <c r="J55" i="5"/>
  <c r="J49" i="5"/>
  <c r="J51" i="5"/>
  <c r="J53" i="5"/>
  <c r="J48" i="5"/>
  <c r="J50" i="5"/>
  <c r="J52" i="5"/>
  <c r="J57" i="5"/>
  <c r="J59" i="5"/>
  <c r="J61" i="5"/>
  <c r="J56" i="5"/>
  <c r="J58" i="5"/>
  <c r="J60" i="5"/>
  <c r="J62" i="5"/>
  <c r="J68" i="5"/>
  <c r="J71" i="5"/>
  <c r="J72" i="5"/>
  <c r="J73" i="5"/>
  <c r="J74" i="5"/>
  <c r="J75" i="5"/>
  <c r="J76" i="5"/>
  <c r="J77" i="5"/>
  <c r="J78" i="5"/>
  <c r="J79" i="5"/>
  <c r="J80" i="5"/>
  <c r="J65" i="5"/>
  <c r="J67" i="5"/>
  <c r="J63" i="5"/>
  <c r="J69" i="5"/>
  <c r="J70" i="5"/>
  <c r="J64" i="5"/>
  <c r="J66" i="5"/>
  <c r="CT84" i="5"/>
  <c r="AX84" i="5"/>
  <c r="R84" i="5"/>
  <c r="DJ83" i="5"/>
  <c r="CL83" i="5"/>
  <c r="AX83" i="5"/>
  <c r="R83" i="5"/>
  <c r="DR82" i="5"/>
  <c r="CL82" i="5"/>
  <c r="BN82" i="5"/>
  <c r="AP82" i="5"/>
  <c r="CL81" i="5"/>
  <c r="AX81" i="5"/>
  <c r="R81" i="5"/>
  <c r="DQ5" i="5"/>
  <c r="DQ6" i="5"/>
  <c r="DQ7" i="5"/>
  <c r="DQ8" i="5"/>
  <c r="DQ10" i="5"/>
  <c r="DQ9" i="5"/>
  <c r="DQ11" i="5"/>
  <c r="DQ12" i="5"/>
  <c r="DQ13" i="5"/>
  <c r="DQ15" i="5"/>
  <c r="DQ14" i="5"/>
  <c r="DQ16" i="5"/>
  <c r="DQ17" i="5"/>
  <c r="DQ18" i="5"/>
  <c r="DQ19" i="5"/>
  <c r="DQ20" i="5"/>
  <c r="DQ21" i="5"/>
  <c r="DQ22" i="5"/>
  <c r="DQ23" i="5"/>
  <c r="DQ24" i="5"/>
  <c r="DQ25" i="5"/>
  <c r="DQ26" i="5"/>
  <c r="DQ28" i="5"/>
  <c r="DQ29" i="5"/>
  <c r="DQ27" i="5"/>
  <c r="DQ30" i="5"/>
  <c r="DQ31" i="5"/>
  <c r="DQ32" i="5"/>
  <c r="DQ33" i="5"/>
  <c r="DQ34" i="5"/>
  <c r="DQ35" i="5"/>
  <c r="DQ36" i="5"/>
  <c r="DQ37" i="5"/>
  <c r="DQ38" i="5"/>
  <c r="DQ39" i="5"/>
  <c r="DQ40" i="5"/>
  <c r="DQ41" i="5"/>
  <c r="DQ42" i="5"/>
  <c r="DQ43" i="5"/>
  <c r="DQ44" i="5"/>
  <c r="DQ45" i="5"/>
  <c r="DQ46" i="5"/>
  <c r="DQ47" i="5"/>
  <c r="DQ48" i="5"/>
  <c r="DQ49" i="5"/>
  <c r="DQ50" i="5"/>
  <c r="DQ51" i="5"/>
  <c r="DQ52" i="5"/>
  <c r="DQ53" i="5"/>
  <c r="DQ54" i="5"/>
  <c r="DQ60" i="5"/>
  <c r="DQ56" i="5"/>
  <c r="DQ58" i="5"/>
  <c r="DQ61" i="5"/>
  <c r="DQ55" i="5"/>
  <c r="DQ57" i="5"/>
  <c r="DQ59" i="5"/>
  <c r="DQ70" i="5"/>
  <c r="DQ71" i="5"/>
  <c r="DQ72" i="5"/>
  <c r="DQ73" i="5"/>
  <c r="DQ74" i="5"/>
  <c r="DQ75" i="5"/>
  <c r="DQ76" i="5"/>
  <c r="DQ77" i="5"/>
  <c r="DQ78" i="5"/>
  <c r="DQ79" i="5"/>
  <c r="DQ63" i="5"/>
  <c r="DQ65" i="5"/>
  <c r="DQ67" i="5"/>
  <c r="DQ69" i="5"/>
  <c r="DQ64" i="5"/>
  <c r="DQ66" i="5"/>
  <c r="DQ68" i="5"/>
  <c r="DQ62" i="5"/>
  <c r="CS5" i="5"/>
  <c r="CS6" i="5"/>
  <c r="CS7" i="5"/>
  <c r="CS8" i="5"/>
  <c r="CS9" i="5"/>
  <c r="CS10" i="5"/>
  <c r="CS11" i="5"/>
  <c r="CS12" i="5"/>
  <c r="CS13" i="5"/>
  <c r="CS14" i="5"/>
  <c r="CS15" i="5"/>
  <c r="CS16" i="5"/>
  <c r="CS17" i="5"/>
  <c r="CS18" i="5"/>
  <c r="CS19" i="5"/>
  <c r="CS20" i="5"/>
  <c r="CS21" i="5"/>
  <c r="CS22" i="5"/>
  <c r="CS23" i="5"/>
  <c r="CS24" i="5"/>
  <c r="CS25" i="5"/>
  <c r="CS26" i="5"/>
  <c r="CS27" i="5"/>
  <c r="CS29" i="5"/>
  <c r="CS28" i="5"/>
  <c r="CS30" i="5"/>
  <c r="CS31" i="5"/>
  <c r="CS32" i="5"/>
  <c r="CS33" i="5"/>
  <c r="CS34" i="5"/>
  <c r="CS35" i="5"/>
  <c r="CS36" i="5"/>
  <c r="CS37" i="5"/>
  <c r="CS38" i="5"/>
  <c r="CS39" i="5"/>
  <c r="CS40" i="5"/>
  <c r="CS41" i="5"/>
  <c r="CS42" i="5"/>
  <c r="CS43" i="5"/>
  <c r="CS44" i="5"/>
  <c r="CS45" i="5"/>
  <c r="CS46" i="5"/>
  <c r="CS47" i="5"/>
  <c r="CS48" i="5"/>
  <c r="CS49" i="5"/>
  <c r="CS50" i="5"/>
  <c r="CS51" i="5"/>
  <c r="CS52" i="5"/>
  <c r="CS53" i="5"/>
  <c r="CS54" i="5"/>
  <c r="CS59" i="5"/>
  <c r="CS56" i="5"/>
  <c r="CS57" i="5"/>
  <c r="CS60" i="5"/>
  <c r="CS55" i="5"/>
  <c r="CS61" i="5"/>
  <c r="CS58" i="5"/>
  <c r="CS70" i="5"/>
  <c r="CS71" i="5"/>
  <c r="CS72" i="5"/>
  <c r="CS73" i="5"/>
  <c r="CS74" i="5"/>
  <c r="CS75" i="5"/>
  <c r="CS76" i="5"/>
  <c r="CS77" i="5"/>
  <c r="CS78" i="5"/>
  <c r="CS79" i="5"/>
  <c r="CS64" i="5"/>
  <c r="CS66" i="5"/>
  <c r="CS67" i="5"/>
  <c r="CS63" i="5"/>
  <c r="CS65" i="5"/>
  <c r="CS62" i="5"/>
  <c r="CS68" i="5"/>
  <c r="BU5" i="5"/>
  <c r="BU6" i="5"/>
  <c r="BU7" i="5"/>
  <c r="BU8" i="5"/>
  <c r="BU10" i="5"/>
  <c r="BU12" i="5"/>
  <c r="BU13" i="5"/>
  <c r="BU9" i="5"/>
  <c r="BU11" i="5"/>
  <c r="BU15" i="5"/>
  <c r="BU14" i="5"/>
  <c r="BU16" i="5"/>
  <c r="BU17" i="5"/>
  <c r="BU18" i="5"/>
  <c r="BU19" i="5"/>
  <c r="BU20" i="5"/>
  <c r="BU21" i="5"/>
  <c r="BU22" i="5"/>
  <c r="BU23" i="5"/>
  <c r="BU24" i="5"/>
  <c r="BU25" i="5"/>
  <c r="BU26" i="5"/>
  <c r="BU28" i="5"/>
  <c r="BU27" i="5"/>
  <c r="BU29" i="5"/>
  <c r="BU30" i="5"/>
  <c r="BU31" i="5"/>
  <c r="BU32" i="5"/>
  <c r="BU33" i="5"/>
  <c r="BU34" i="5"/>
  <c r="BU35" i="5"/>
  <c r="BU36" i="5"/>
  <c r="BU37" i="5"/>
  <c r="BU38" i="5"/>
  <c r="BU39" i="5"/>
  <c r="BU40" i="5"/>
  <c r="BU41" i="5"/>
  <c r="BU42" i="5"/>
  <c r="BU43" i="5"/>
  <c r="BU44" i="5"/>
  <c r="BU45" i="5"/>
  <c r="BU46" i="5"/>
  <c r="BU47" i="5"/>
  <c r="BU48" i="5"/>
  <c r="BU49" i="5"/>
  <c r="BU50" i="5"/>
  <c r="BU51" i="5"/>
  <c r="BU52" i="5"/>
  <c r="BU53" i="5"/>
  <c r="BU54" i="5"/>
  <c r="BU56" i="5"/>
  <c r="BU59" i="5"/>
  <c r="BU61" i="5"/>
  <c r="BU55" i="5"/>
  <c r="BU58" i="5"/>
  <c r="BU60" i="5"/>
  <c r="BU57" i="5"/>
  <c r="BU68" i="5"/>
  <c r="BU70" i="5"/>
  <c r="BU71" i="5"/>
  <c r="BU72" i="5"/>
  <c r="BU73" i="5"/>
  <c r="BU74" i="5"/>
  <c r="BU75" i="5"/>
  <c r="BU76" i="5"/>
  <c r="BU77" i="5"/>
  <c r="BU78" i="5"/>
  <c r="BU79" i="5"/>
  <c r="BU63" i="5"/>
  <c r="BU65" i="5"/>
  <c r="BU69" i="5"/>
  <c r="BU62" i="5"/>
  <c r="BU64" i="5"/>
  <c r="BU66" i="5"/>
  <c r="BU67" i="5"/>
  <c r="BE5" i="5"/>
  <c r="BE6" i="5"/>
  <c r="BE7" i="5"/>
  <c r="BE8" i="5"/>
  <c r="BE9" i="5"/>
  <c r="BE10" i="5"/>
  <c r="BE11" i="5"/>
  <c r="BE12" i="5"/>
  <c r="BE13" i="5"/>
  <c r="BE15" i="5"/>
  <c r="BE14" i="5"/>
  <c r="BE16" i="5"/>
  <c r="BE17" i="5"/>
  <c r="BE18" i="5"/>
  <c r="BE19" i="5"/>
  <c r="BE21" i="5"/>
  <c r="BE22" i="5"/>
  <c r="BE23" i="5"/>
  <c r="BE24" i="5"/>
  <c r="BE25" i="5"/>
  <c r="BE20" i="5"/>
  <c r="BE26" i="5"/>
  <c r="BE28" i="5"/>
  <c r="BE27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6" i="5"/>
  <c r="BE60" i="5"/>
  <c r="BE58" i="5"/>
  <c r="BE55" i="5"/>
  <c r="BE61" i="5"/>
  <c r="BE57" i="5"/>
  <c r="BE59" i="5"/>
  <c r="BE70" i="5"/>
  <c r="BE71" i="5"/>
  <c r="BE72" i="5"/>
  <c r="BE73" i="5"/>
  <c r="BE74" i="5"/>
  <c r="BE75" i="5"/>
  <c r="BE76" i="5"/>
  <c r="BE77" i="5"/>
  <c r="BE78" i="5"/>
  <c r="BE79" i="5"/>
  <c r="BE80" i="5"/>
  <c r="BE63" i="5"/>
  <c r="BE65" i="5"/>
  <c r="BE67" i="5"/>
  <c r="BE69" i="5"/>
  <c r="BE64" i="5"/>
  <c r="BE66" i="5"/>
  <c r="BE68" i="5"/>
  <c r="BE62" i="5"/>
  <c r="AG5" i="5"/>
  <c r="AG6" i="5"/>
  <c r="AG7" i="5"/>
  <c r="AG8" i="5"/>
  <c r="AG9" i="5"/>
  <c r="AG11" i="5"/>
  <c r="AG10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9" i="5"/>
  <c r="AG28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6" i="5"/>
  <c r="AG57" i="5"/>
  <c r="AG59" i="5"/>
  <c r="AG60" i="5"/>
  <c r="AG55" i="5"/>
  <c r="AG61" i="5"/>
  <c r="AG58" i="5"/>
  <c r="AG70" i="5"/>
  <c r="AG71" i="5"/>
  <c r="AG72" i="5"/>
  <c r="AG73" i="5"/>
  <c r="AG74" i="5"/>
  <c r="AG75" i="5"/>
  <c r="AG76" i="5"/>
  <c r="AG77" i="5"/>
  <c r="AG78" i="5"/>
  <c r="AG79" i="5"/>
  <c r="AG80" i="5"/>
  <c r="AG64" i="5"/>
  <c r="AG66" i="5"/>
  <c r="AG63" i="5"/>
  <c r="AG65" i="5"/>
  <c r="AG67" i="5"/>
  <c r="AG62" i="5"/>
  <c r="AG68" i="5"/>
  <c r="AG69" i="5"/>
  <c r="CK84" i="5"/>
  <c r="AW84" i="5"/>
  <c r="DQ83" i="5"/>
  <c r="CS83" i="5"/>
  <c r="CC83" i="5"/>
  <c r="AW83" i="5"/>
  <c r="AG83" i="5"/>
  <c r="CS82" i="5"/>
  <c r="BU82" i="5"/>
  <c r="AG82" i="5"/>
  <c r="CZ5" i="5"/>
  <c r="CZ6" i="5"/>
  <c r="CZ7" i="5"/>
  <c r="CZ8" i="5"/>
  <c r="CZ9" i="5"/>
  <c r="CZ10" i="5"/>
  <c r="CZ11" i="5"/>
  <c r="CZ12" i="5"/>
  <c r="CZ13" i="5"/>
  <c r="CZ14" i="5"/>
  <c r="CZ15" i="5"/>
  <c r="CZ16" i="5"/>
  <c r="CZ17" i="5"/>
  <c r="CZ19" i="5"/>
  <c r="CZ20" i="5"/>
  <c r="CZ21" i="5"/>
  <c r="CZ22" i="5"/>
  <c r="CZ23" i="5"/>
  <c r="CZ24" i="5"/>
  <c r="CZ18" i="5"/>
  <c r="CZ25" i="5"/>
  <c r="CZ26" i="5"/>
  <c r="CZ28" i="5"/>
  <c r="CZ27" i="5"/>
  <c r="CZ29" i="5"/>
  <c r="CZ30" i="5"/>
  <c r="CZ31" i="5"/>
  <c r="CZ32" i="5"/>
  <c r="CZ33" i="5"/>
  <c r="CZ34" i="5"/>
  <c r="CZ36" i="5"/>
  <c r="CZ38" i="5"/>
  <c r="CZ39" i="5"/>
  <c r="CZ40" i="5"/>
  <c r="CZ41" i="5"/>
  <c r="CZ42" i="5"/>
  <c r="CZ43" i="5"/>
  <c r="CZ44" i="5"/>
  <c r="CZ45" i="5"/>
  <c r="CZ35" i="5"/>
  <c r="CZ37" i="5"/>
  <c r="CZ46" i="5"/>
  <c r="CZ53" i="5"/>
  <c r="CZ47" i="5"/>
  <c r="CZ49" i="5"/>
  <c r="CZ51" i="5"/>
  <c r="CZ55" i="5"/>
  <c r="CZ56" i="5"/>
  <c r="CZ57" i="5"/>
  <c r="CZ58" i="5"/>
  <c r="CZ59" i="5"/>
  <c r="CZ60" i="5"/>
  <c r="CZ48" i="5"/>
  <c r="CZ50" i="5"/>
  <c r="CZ52" i="5"/>
  <c r="CZ61" i="5"/>
  <c r="CZ62" i="5"/>
  <c r="CZ63" i="5"/>
  <c r="CZ64" i="5"/>
  <c r="CZ65" i="5"/>
  <c r="CZ66" i="5"/>
  <c r="CZ54" i="5"/>
  <c r="CZ67" i="5"/>
  <c r="CZ68" i="5"/>
  <c r="CZ69" i="5"/>
  <c r="CJ5" i="5"/>
  <c r="CJ6" i="5"/>
  <c r="CJ7" i="5"/>
  <c r="CJ8" i="5"/>
  <c r="CJ9" i="5"/>
  <c r="CJ10" i="5"/>
  <c r="CJ11" i="5"/>
  <c r="CJ12" i="5"/>
  <c r="CJ13" i="5"/>
  <c r="CJ14" i="5"/>
  <c r="CJ16" i="5"/>
  <c r="CJ17" i="5"/>
  <c r="CJ15" i="5"/>
  <c r="CJ19" i="5"/>
  <c r="CJ20" i="5"/>
  <c r="CJ21" i="5"/>
  <c r="CJ22" i="5"/>
  <c r="CJ23" i="5"/>
  <c r="CJ24" i="5"/>
  <c r="CJ18" i="5"/>
  <c r="CJ25" i="5"/>
  <c r="CJ26" i="5"/>
  <c r="CJ28" i="5"/>
  <c r="CJ27" i="5"/>
  <c r="CJ29" i="5"/>
  <c r="CJ30" i="5"/>
  <c r="CJ31" i="5"/>
  <c r="CJ32" i="5"/>
  <c r="CJ33" i="5"/>
  <c r="CJ34" i="5"/>
  <c r="CJ36" i="5"/>
  <c r="CJ38" i="5"/>
  <c r="CJ39" i="5"/>
  <c r="CJ40" i="5"/>
  <c r="CJ41" i="5"/>
  <c r="CJ42" i="5"/>
  <c r="CJ43" i="5"/>
  <c r="CJ44" i="5"/>
  <c r="CJ45" i="5"/>
  <c r="CJ35" i="5"/>
  <c r="CJ37" i="5"/>
  <c r="CJ46" i="5"/>
  <c r="CJ47" i="5"/>
  <c r="CJ49" i="5"/>
  <c r="CJ51" i="5"/>
  <c r="CJ55" i="5"/>
  <c r="CJ56" i="5"/>
  <c r="CJ57" i="5"/>
  <c r="CJ58" i="5"/>
  <c r="CJ59" i="5"/>
  <c r="CJ60" i="5"/>
  <c r="CJ48" i="5"/>
  <c r="CJ50" i="5"/>
  <c r="CJ53" i="5"/>
  <c r="CJ54" i="5"/>
  <c r="CJ62" i="5"/>
  <c r="CJ63" i="5"/>
  <c r="CJ64" i="5"/>
  <c r="CJ65" i="5"/>
  <c r="CJ66" i="5"/>
  <c r="CJ61" i="5"/>
  <c r="CJ52" i="5"/>
  <c r="CJ68" i="5"/>
  <c r="CJ67" i="5"/>
  <c r="BT5" i="5"/>
  <c r="BT6" i="5"/>
  <c r="BT7" i="5"/>
  <c r="BT8" i="5"/>
  <c r="BT9" i="5"/>
  <c r="BT10" i="5"/>
  <c r="BT12" i="5"/>
  <c r="BT13" i="5"/>
  <c r="BT11" i="5"/>
  <c r="BT14" i="5"/>
  <c r="BT16" i="5"/>
  <c r="BT17" i="5"/>
  <c r="BT15" i="5"/>
  <c r="BT19" i="5"/>
  <c r="BT20" i="5"/>
  <c r="BT21" i="5"/>
  <c r="BT22" i="5"/>
  <c r="BT23" i="5"/>
  <c r="BT24" i="5"/>
  <c r="BT18" i="5"/>
  <c r="BT25" i="5"/>
  <c r="BT26" i="5"/>
  <c r="BT28" i="5"/>
  <c r="BT27" i="5"/>
  <c r="BT29" i="5"/>
  <c r="BT30" i="5"/>
  <c r="BT31" i="5"/>
  <c r="BT32" i="5"/>
  <c r="BT33" i="5"/>
  <c r="BT34" i="5"/>
  <c r="BT36" i="5"/>
  <c r="BT39" i="5"/>
  <c r="BT40" i="5"/>
  <c r="BT41" i="5"/>
  <c r="BT42" i="5"/>
  <c r="BT43" i="5"/>
  <c r="BT44" i="5"/>
  <c r="BT45" i="5"/>
  <c r="BT38" i="5"/>
  <c r="BT35" i="5"/>
  <c r="BT37" i="5"/>
  <c r="BT46" i="5"/>
  <c r="BT47" i="5"/>
  <c r="BT49" i="5"/>
  <c r="BT51" i="5"/>
  <c r="BT52" i="5"/>
  <c r="BT55" i="5"/>
  <c r="BT56" i="5"/>
  <c r="BT57" i="5"/>
  <c r="BT58" i="5"/>
  <c r="BT59" i="5"/>
  <c r="BT60" i="5"/>
  <c r="BT53" i="5"/>
  <c r="BT48" i="5"/>
  <c r="BT50" i="5"/>
  <c r="BT61" i="5"/>
  <c r="BT54" i="5"/>
  <c r="BT62" i="5"/>
  <c r="BT63" i="5"/>
  <c r="BT64" i="5"/>
  <c r="BT65" i="5"/>
  <c r="BT66" i="5"/>
  <c r="BT69" i="5"/>
  <c r="BT67" i="5"/>
  <c r="BT68" i="5"/>
  <c r="BD5" i="5"/>
  <c r="BD6" i="5"/>
  <c r="BD7" i="5"/>
  <c r="BD8" i="5"/>
  <c r="BD9" i="5"/>
  <c r="BD10" i="5"/>
  <c r="BD11" i="5"/>
  <c r="BD12" i="5"/>
  <c r="BD13" i="5"/>
  <c r="BD14" i="5"/>
  <c r="BD16" i="5"/>
  <c r="BD17" i="5"/>
  <c r="BD15" i="5"/>
  <c r="BD19" i="5"/>
  <c r="BD21" i="5"/>
  <c r="BD22" i="5"/>
  <c r="BD23" i="5"/>
  <c r="BD24" i="5"/>
  <c r="BD18" i="5"/>
  <c r="BD20" i="5"/>
  <c r="BD26" i="5"/>
  <c r="BD25" i="5"/>
  <c r="BD28" i="5"/>
  <c r="BD27" i="5"/>
  <c r="BD29" i="5"/>
  <c r="BD30" i="5"/>
  <c r="BD31" i="5"/>
  <c r="BD32" i="5"/>
  <c r="BD33" i="5"/>
  <c r="BD34" i="5"/>
  <c r="BD36" i="5"/>
  <c r="BD39" i="5"/>
  <c r="BD40" i="5"/>
  <c r="BD41" i="5"/>
  <c r="BD42" i="5"/>
  <c r="BD43" i="5"/>
  <c r="BD44" i="5"/>
  <c r="BD45" i="5"/>
  <c r="BD35" i="5"/>
  <c r="BD37" i="5"/>
  <c r="BD38" i="5"/>
  <c r="BD46" i="5"/>
  <c r="BD47" i="5"/>
  <c r="BD49" i="5"/>
  <c r="BD51" i="5"/>
  <c r="BD53" i="5"/>
  <c r="BD55" i="5"/>
  <c r="BD56" i="5"/>
  <c r="BD57" i="5"/>
  <c r="BD58" i="5"/>
  <c r="BD59" i="5"/>
  <c r="BD60" i="5"/>
  <c r="BD61" i="5"/>
  <c r="BD48" i="5"/>
  <c r="BD50" i="5"/>
  <c r="BD52" i="5"/>
  <c r="BD54" i="5"/>
  <c r="BD62" i="5"/>
  <c r="BD63" i="5"/>
  <c r="BD64" i="5"/>
  <c r="BD65" i="5"/>
  <c r="BD66" i="5"/>
  <c r="BD67" i="5"/>
  <c r="BD68" i="5"/>
  <c r="AV5" i="5"/>
  <c r="AV6" i="5"/>
  <c r="AV7" i="5"/>
  <c r="AV8" i="5"/>
  <c r="AV9" i="5"/>
  <c r="AV10" i="5"/>
  <c r="AV11" i="5"/>
  <c r="AV12" i="5"/>
  <c r="AV13" i="5"/>
  <c r="AV15" i="5"/>
  <c r="AV16" i="5"/>
  <c r="AV17" i="5"/>
  <c r="AV14" i="5"/>
  <c r="AV18" i="5"/>
  <c r="AV20" i="5"/>
  <c r="AV21" i="5"/>
  <c r="AV22" i="5"/>
  <c r="AV23" i="5"/>
  <c r="AV24" i="5"/>
  <c r="AV19" i="5"/>
  <c r="AV26" i="5"/>
  <c r="AV25" i="5"/>
  <c r="AV27" i="5"/>
  <c r="AV29" i="5"/>
  <c r="AV28" i="5"/>
  <c r="AV30" i="5"/>
  <c r="AV31" i="5"/>
  <c r="AV32" i="5"/>
  <c r="AV33" i="5"/>
  <c r="AV35" i="5"/>
  <c r="AV37" i="5"/>
  <c r="AV39" i="5"/>
  <c r="AV40" i="5"/>
  <c r="AV41" i="5"/>
  <c r="AV42" i="5"/>
  <c r="AV43" i="5"/>
  <c r="AV44" i="5"/>
  <c r="AV45" i="5"/>
  <c r="AV34" i="5"/>
  <c r="AV36" i="5"/>
  <c r="AV38" i="5"/>
  <c r="AV46" i="5"/>
  <c r="AV48" i="5"/>
  <c r="AV50" i="5"/>
  <c r="AV54" i="5"/>
  <c r="AV52" i="5"/>
  <c r="AV55" i="5"/>
  <c r="AV56" i="5"/>
  <c r="AV57" i="5"/>
  <c r="AV58" i="5"/>
  <c r="AV59" i="5"/>
  <c r="AV60" i="5"/>
  <c r="AV61" i="5"/>
  <c r="AV47" i="5"/>
  <c r="AV49" i="5"/>
  <c r="AV51" i="5"/>
  <c r="AV53" i="5"/>
  <c r="AV62" i="5"/>
  <c r="AV63" i="5"/>
  <c r="AV64" i="5"/>
  <c r="AV65" i="5"/>
  <c r="AV66" i="5"/>
  <c r="AV68" i="5"/>
  <c r="AV69" i="5"/>
  <c r="AV67" i="5"/>
  <c r="AN5" i="5"/>
  <c r="AN6" i="5"/>
  <c r="AN7" i="5"/>
  <c r="AN8" i="5"/>
  <c r="AN9" i="5"/>
  <c r="AN10" i="5"/>
  <c r="AN11" i="5"/>
  <c r="AN12" i="5"/>
  <c r="AN13" i="5"/>
  <c r="AN14" i="5"/>
  <c r="AN16" i="5"/>
  <c r="AN17" i="5"/>
  <c r="AN18" i="5"/>
  <c r="AN15" i="5"/>
  <c r="AN19" i="5"/>
  <c r="AN21" i="5"/>
  <c r="AN22" i="5"/>
  <c r="AN23" i="5"/>
  <c r="AN24" i="5"/>
  <c r="AN20" i="5"/>
  <c r="AN25" i="5"/>
  <c r="AN26" i="5"/>
  <c r="AN28" i="5"/>
  <c r="AN27" i="5"/>
  <c r="AN29" i="5"/>
  <c r="AN30" i="5"/>
  <c r="AN31" i="5"/>
  <c r="AN32" i="5"/>
  <c r="AN33" i="5"/>
  <c r="AN34" i="5"/>
  <c r="AN36" i="5"/>
  <c r="AN38" i="5"/>
  <c r="AN39" i="5"/>
  <c r="AN40" i="5"/>
  <c r="AN41" i="5"/>
  <c r="AN42" i="5"/>
  <c r="AN43" i="5"/>
  <c r="AN44" i="5"/>
  <c r="AN45" i="5"/>
  <c r="AN35" i="5"/>
  <c r="AN37" i="5"/>
  <c r="AN53" i="5"/>
  <c r="AN47" i="5"/>
  <c r="AN49" i="5"/>
  <c r="AN51" i="5"/>
  <c r="AN56" i="5"/>
  <c r="AN57" i="5"/>
  <c r="AN58" i="5"/>
  <c r="AN59" i="5"/>
  <c r="AN60" i="5"/>
  <c r="AN61" i="5"/>
  <c r="AN46" i="5"/>
  <c r="AN48" i="5"/>
  <c r="AN50" i="5"/>
  <c r="AN52" i="5"/>
  <c r="AN62" i="5"/>
  <c r="AN63" i="5"/>
  <c r="AN64" i="5"/>
  <c r="AN65" i="5"/>
  <c r="AN66" i="5"/>
  <c r="AN67" i="5"/>
  <c r="AN54" i="5"/>
  <c r="AN55" i="5"/>
  <c r="AN68" i="5"/>
  <c r="AN69" i="5"/>
  <c r="X5" i="5"/>
  <c r="X6" i="5"/>
  <c r="X7" i="5"/>
  <c r="X8" i="5"/>
  <c r="X9" i="5"/>
  <c r="X10" i="5"/>
  <c r="X11" i="5"/>
  <c r="X12" i="5"/>
  <c r="X13" i="5"/>
  <c r="X14" i="5"/>
  <c r="X16" i="5"/>
  <c r="X17" i="5"/>
  <c r="X18" i="5"/>
  <c r="X15" i="5"/>
  <c r="X19" i="5"/>
  <c r="X21" i="5"/>
  <c r="X22" i="5"/>
  <c r="X23" i="5"/>
  <c r="X24" i="5"/>
  <c r="X20" i="5"/>
  <c r="X25" i="5"/>
  <c r="X26" i="5"/>
  <c r="X28" i="5"/>
  <c r="X27" i="5"/>
  <c r="X29" i="5"/>
  <c r="X30" i="5"/>
  <c r="X31" i="5"/>
  <c r="X32" i="5"/>
  <c r="X33" i="5"/>
  <c r="X34" i="5"/>
  <c r="X36" i="5"/>
  <c r="X38" i="5"/>
  <c r="X39" i="5"/>
  <c r="X40" i="5"/>
  <c r="X41" i="5"/>
  <c r="X42" i="5"/>
  <c r="X43" i="5"/>
  <c r="X44" i="5"/>
  <c r="X45" i="5"/>
  <c r="X35" i="5"/>
  <c r="X37" i="5"/>
  <c r="X46" i="5"/>
  <c r="X49" i="5"/>
  <c r="X51" i="5"/>
  <c r="X54" i="5"/>
  <c r="X47" i="5"/>
  <c r="X56" i="5"/>
  <c r="X57" i="5"/>
  <c r="X58" i="5"/>
  <c r="X59" i="5"/>
  <c r="X60" i="5"/>
  <c r="X61" i="5"/>
  <c r="X48" i="5"/>
  <c r="X50" i="5"/>
  <c r="X52" i="5"/>
  <c r="X53" i="5"/>
  <c r="X55" i="5"/>
  <c r="X62" i="5"/>
  <c r="X63" i="5"/>
  <c r="X64" i="5"/>
  <c r="X65" i="5"/>
  <c r="X66" i="5"/>
  <c r="X67" i="5"/>
  <c r="X70" i="5"/>
  <c r="X68" i="5"/>
  <c r="X69" i="5"/>
  <c r="P5" i="5"/>
  <c r="P6" i="5"/>
  <c r="P7" i="5"/>
  <c r="P8" i="5"/>
  <c r="P9" i="5"/>
  <c r="P10" i="5"/>
  <c r="P11" i="5"/>
  <c r="P12" i="5"/>
  <c r="P13" i="5"/>
  <c r="P15" i="5"/>
  <c r="P16" i="5"/>
  <c r="P17" i="5"/>
  <c r="P18" i="5"/>
  <c r="P14" i="5"/>
  <c r="P21" i="5"/>
  <c r="P22" i="5"/>
  <c r="P23" i="5"/>
  <c r="P24" i="5"/>
  <c r="P19" i="5"/>
  <c r="P20" i="5"/>
  <c r="P25" i="5"/>
  <c r="P26" i="5"/>
  <c r="P27" i="5"/>
  <c r="P29" i="5"/>
  <c r="P28" i="5"/>
  <c r="P30" i="5"/>
  <c r="P31" i="5"/>
  <c r="P32" i="5"/>
  <c r="P33" i="5"/>
  <c r="P35" i="5"/>
  <c r="P37" i="5"/>
  <c r="P39" i="5"/>
  <c r="P40" i="5"/>
  <c r="P41" i="5"/>
  <c r="P42" i="5"/>
  <c r="P43" i="5"/>
  <c r="P44" i="5"/>
  <c r="P45" i="5"/>
  <c r="P46" i="5"/>
  <c r="P34" i="5"/>
  <c r="P36" i="5"/>
  <c r="P38" i="5"/>
  <c r="P47" i="5"/>
  <c r="P48" i="5"/>
  <c r="P50" i="5"/>
  <c r="P52" i="5"/>
  <c r="P53" i="5"/>
  <c r="P56" i="5"/>
  <c r="P57" i="5"/>
  <c r="P58" i="5"/>
  <c r="P59" i="5"/>
  <c r="P60" i="5"/>
  <c r="P61" i="5"/>
  <c r="P54" i="5"/>
  <c r="P49" i="5"/>
  <c r="P51" i="5"/>
  <c r="P55" i="5"/>
  <c r="P62" i="5"/>
  <c r="P63" i="5"/>
  <c r="P64" i="5"/>
  <c r="P65" i="5"/>
  <c r="P66" i="5"/>
  <c r="P67" i="5"/>
  <c r="P69" i="5"/>
  <c r="P70" i="5"/>
  <c r="P68" i="5"/>
  <c r="H5" i="5"/>
  <c r="H6" i="5"/>
  <c r="H7" i="5"/>
  <c r="H8" i="5"/>
  <c r="H9" i="5"/>
  <c r="H10" i="5"/>
  <c r="H11" i="5"/>
  <c r="H12" i="5"/>
  <c r="H13" i="5"/>
  <c r="H14" i="5"/>
  <c r="H17" i="5"/>
  <c r="H18" i="5"/>
  <c r="H16" i="5"/>
  <c r="H15" i="5"/>
  <c r="H19" i="5"/>
  <c r="H21" i="5"/>
  <c r="H22" i="5"/>
  <c r="H23" i="5"/>
  <c r="H24" i="5"/>
  <c r="H25" i="5"/>
  <c r="H20" i="5"/>
  <c r="H26" i="5"/>
  <c r="H28" i="5"/>
  <c r="H27" i="5"/>
  <c r="H29" i="5"/>
  <c r="H31" i="5"/>
  <c r="H32" i="5"/>
  <c r="H33" i="5"/>
  <c r="H34" i="5"/>
  <c r="H30" i="5"/>
  <c r="H36" i="5"/>
  <c r="H38" i="5"/>
  <c r="H39" i="5"/>
  <c r="H40" i="5"/>
  <c r="H41" i="5"/>
  <c r="H42" i="5"/>
  <c r="H43" i="5"/>
  <c r="H44" i="5"/>
  <c r="H45" i="5"/>
  <c r="H46" i="5"/>
  <c r="H35" i="5"/>
  <c r="H37" i="5"/>
  <c r="H47" i="5"/>
  <c r="H49" i="5"/>
  <c r="H51" i="5"/>
  <c r="H56" i="5"/>
  <c r="H57" i="5"/>
  <c r="H58" i="5"/>
  <c r="H59" i="5"/>
  <c r="H60" i="5"/>
  <c r="H61" i="5"/>
  <c r="H53" i="5"/>
  <c r="H48" i="5"/>
  <c r="H50" i="5"/>
  <c r="H52" i="5"/>
  <c r="H54" i="5"/>
  <c r="H55" i="5"/>
  <c r="H62" i="5"/>
  <c r="H63" i="5"/>
  <c r="H64" i="5"/>
  <c r="H65" i="5"/>
  <c r="H66" i="5"/>
  <c r="H67" i="5"/>
  <c r="H69" i="5"/>
  <c r="H70" i="5"/>
  <c r="H68" i="5"/>
  <c r="CZ84" i="5"/>
  <c r="CB84" i="5"/>
  <c r="BL84" i="5"/>
  <c r="AV84" i="5"/>
  <c r="AF84" i="5"/>
  <c r="P84" i="5"/>
  <c r="DP83" i="5"/>
  <c r="CZ83" i="5"/>
  <c r="CJ83" i="5"/>
  <c r="BT83" i="5"/>
  <c r="AN83" i="5"/>
  <c r="AR80" i="5"/>
  <c r="AF80" i="5"/>
  <c r="L80" i="5"/>
  <c r="DP79" i="5"/>
  <c r="CR79" i="5"/>
  <c r="AF79" i="5"/>
  <c r="CJ78" i="5"/>
  <c r="AZ78" i="5"/>
  <c r="X78" i="5"/>
  <c r="CB77" i="5"/>
  <c r="AR77" i="5"/>
  <c r="P77" i="5"/>
  <c r="AV71" i="5"/>
  <c r="AB71" i="5"/>
  <c r="DP70" i="5"/>
  <c r="CJ70" i="5"/>
  <c r="BD70" i="5"/>
  <c r="DB69" i="5"/>
  <c r="AB69" i="5"/>
  <c r="BH5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4" i="5"/>
  <c r="BH25" i="5"/>
  <c r="BH26" i="5"/>
  <c r="BH27" i="5"/>
  <c r="BH28" i="5"/>
  <c r="BH29" i="5"/>
  <c r="BH23" i="5"/>
  <c r="BH30" i="5"/>
  <c r="BH31" i="5"/>
  <c r="BH32" i="5"/>
  <c r="BH33" i="5"/>
  <c r="BH34" i="5"/>
  <c r="BH35" i="5"/>
  <c r="BH36" i="5"/>
  <c r="BH37" i="5"/>
  <c r="BH39" i="5"/>
  <c r="BH40" i="5"/>
  <c r="BH41" i="5"/>
  <c r="BH38" i="5"/>
  <c r="BH47" i="5"/>
  <c r="BH48" i="5"/>
  <c r="BH49" i="5"/>
  <c r="BH50" i="5"/>
  <c r="BH51" i="5"/>
  <c r="BH52" i="5"/>
  <c r="BH53" i="5"/>
  <c r="BH54" i="5"/>
  <c r="BH42" i="5"/>
  <c r="BH44" i="5"/>
  <c r="BH46" i="5"/>
  <c r="BH43" i="5"/>
  <c r="BH45" i="5"/>
  <c r="BH55" i="5"/>
  <c r="BH56" i="5"/>
  <c r="BH61" i="5"/>
  <c r="BH57" i="5"/>
  <c r="BH59" i="5"/>
  <c r="BH60" i="5"/>
  <c r="BH58" i="5"/>
  <c r="BH62" i="5"/>
  <c r="BH64" i="5"/>
  <c r="BH66" i="5"/>
  <c r="BH68" i="5"/>
  <c r="BH63" i="5"/>
  <c r="BH65" i="5"/>
  <c r="BH67" i="5"/>
  <c r="BP84" i="5"/>
  <c r="AR84" i="5"/>
  <c r="T84" i="5"/>
  <c r="BH83" i="5"/>
  <c r="L83" i="5"/>
  <c r="BP82" i="5"/>
  <c r="AB82" i="5"/>
  <c r="BP81" i="5"/>
  <c r="AJ81" i="5"/>
  <c r="DC5" i="5"/>
  <c r="DC6" i="5"/>
  <c r="DC7" i="5"/>
  <c r="DC8" i="5"/>
  <c r="DC9" i="5"/>
  <c r="DC10" i="5"/>
  <c r="DC11" i="5"/>
  <c r="DC12" i="5"/>
  <c r="DC16" i="5"/>
  <c r="DC17" i="5"/>
  <c r="DC18" i="5"/>
  <c r="DC19" i="5"/>
  <c r="DC13" i="5"/>
  <c r="DC14" i="5"/>
  <c r="DC15" i="5"/>
  <c r="DC20" i="5"/>
  <c r="DC21" i="5"/>
  <c r="DC22" i="5"/>
  <c r="DC25" i="5"/>
  <c r="DC26" i="5"/>
  <c r="DC27" i="5"/>
  <c r="DC28" i="5"/>
  <c r="DC23" i="5"/>
  <c r="DC24" i="5"/>
  <c r="DC30" i="5"/>
  <c r="DC31" i="5"/>
  <c r="DC32" i="5"/>
  <c r="DC33" i="5"/>
  <c r="DC34" i="5"/>
  <c r="DC35" i="5"/>
  <c r="DC36" i="5"/>
  <c r="DC37" i="5"/>
  <c r="DC29" i="5"/>
  <c r="DC38" i="5"/>
  <c r="DC39" i="5"/>
  <c r="DC40" i="5"/>
  <c r="DC46" i="5"/>
  <c r="DC47" i="5"/>
  <c r="DC48" i="5"/>
  <c r="DC49" i="5"/>
  <c r="DC50" i="5"/>
  <c r="DC51" i="5"/>
  <c r="DC41" i="5"/>
  <c r="DC42" i="5"/>
  <c r="DC44" i="5"/>
  <c r="DC43" i="5"/>
  <c r="DC45" i="5"/>
  <c r="DC53" i="5"/>
  <c r="DC54" i="5"/>
  <c r="DC52" i="5"/>
  <c r="DC55" i="5"/>
  <c r="DC57" i="5"/>
  <c r="DC60" i="5"/>
  <c r="DC58" i="5"/>
  <c r="DC56" i="5"/>
  <c r="DC61" i="5"/>
  <c r="DC59" i="5"/>
  <c r="DC69" i="5"/>
  <c r="DC70" i="5"/>
  <c r="DC71" i="5"/>
  <c r="DC72" i="5"/>
  <c r="DC73" i="5"/>
  <c r="DC74" i="5"/>
  <c r="DC75" i="5"/>
  <c r="DC76" i="5"/>
  <c r="DC77" i="5"/>
  <c r="DC78" i="5"/>
  <c r="DC79" i="5"/>
  <c r="DC62" i="5"/>
  <c r="DC63" i="5"/>
  <c r="DC65" i="5"/>
  <c r="DC67" i="5"/>
  <c r="DC68" i="5"/>
  <c r="DC64" i="5"/>
  <c r="DC66" i="5"/>
  <c r="BW5" i="5"/>
  <c r="BW6" i="5"/>
  <c r="BW7" i="5"/>
  <c r="BW8" i="5"/>
  <c r="BW9" i="5"/>
  <c r="BW10" i="5"/>
  <c r="BW12" i="5"/>
  <c r="BW13" i="5"/>
  <c r="BW11" i="5"/>
  <c r="BW16" i="5"/>
  <c r="BW17" i="5"/>
  <c r="BW18" i="5"/>
  <c r="BW19" i="5"/>
  <c r="BW15" i="5"/>
  <c r="BW14" i="5"/>
  <c r="BW20" i="5"/>
  <c r="BW21" i="5"/>
  <c r="BW22" i="5"/>
  <c r="BW25" i="5"/>
  <c r="BW26" i="5"/>
  <c r="BW27" i="5"/>
  <c r="BW28" i="5"/>
  <c r="BW29" i="5"/>
  <c r="BW23" i="5"/>
  <c r="BW24" i="5"/>
  <c r="BW30" i="5"/>
  <c r="BW31" i="5"/>
  <c r="BW32" i="5"/>
  <c r="BW33" i="5"/>
  <c r="BW34" i="5"/>
  <c r="BW35" i="5"/>
  <c r="BW36" i="5"/>
  <c r="BW37" i="5"/>
  <c r="BW38" i="5"/>
  <c r="BW39" i="5"/>
  <c r="BW40" i="5"/>
  <c r="BW41" i="5"/>
  <c r="BW47" i="5"/>
  <c r="BW48" i="5"/>
  <c r="BW49" i="5"/>
  <c r="BW50" i="5"/>
  <c r="BW51" i="5"/>
  <c r="BW46" i="5"/>
  <c r="BW42" i="5"/>
  <c r="BW44" i="5"/>
  <c r="BW43" i="5"/>
  <c r="BW45" i="5"/>
  <c r="BW53" i="5"/>
  <c r="BW54" i="5"/>
  <c r="BW57" i="5"/>
  <c r="BW56" i="5"/>
  <c r="BW59" i="5"/>
  <c r="BW61" i="5"/>
  <c r="BW55" i="5"/>
  <c r="BW58" i="5"/>
  <c r="BW52" i="5"/>
  <c r="BW60" i="5"/>
  <c r="BW68" i="5"/>
  <c r="BW70" i="5"/>
  <c r="BW71" i="5"/>
  <c r="BW72" i="5"/>
  <c r="BW73" i="5"/>
  <c r="BW74" i="5"/>
  <c r="BW75" i="5"/>
  <c r="BW76" i="5"/>
  <c r="BW77" i="5"/>
  <c r="BW78" i="5"/>
  <c r="BW79" i="5"/>
  <c r="BW63" i="5"/>
  <c r="BW65" i="5"/>
  <c r="BW69" i="5"/>
  <c r="BW62" i="5"/>
  <c r="BW64" i="5"/>
  <c r="BW66" i="5"/>
  <c r="BW67" i="5"/>
  <c r="AQ5" i="5"/>
  <c r="AQ6" i="5"/>
  <c r="AQ7" i="5"/>
  <c r="AQ8" i="5"/>
  <c r="AQ9" i="5"/>
  <c r="AQ10" i="5"/>
  <c r="AQ12" i="5"/>
  <c r="AQ13" i="5"/>
  <c r="AQ11" i="5"/>
  <c r="AQ16" i="5"/>
  <c r="AQ17" i="5"/>
  <c r="AQ18" i="5"/>
  <c r="AQ19" i="5"/>
  <c r="AQ15" i="5"/>
  <c r="AQ14" i="5"/>
  <c r="AQ21" i="5"/>
  <c r="AQ22" i="5"/>
  <c r="AQ20" i="5"/>
  <c r="AQ26" i="5"/>
  <c r="AQ27" i="5"/>
  <c r="AQ28" i="5"/>
  <c r="AQ29" i="5"/>
  <c r="AQ25" i="5"/>
  <c r="AQ23" i="5"/>
  <c r="AQ24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7" i="5"/>
  <c r="AQ48" i="5"/>
  <c r="AQ49" i="5"/>
  <c r="AQ50" i="5"/>
  <c r="AQ51" i="5"/>
  <c r="AQ42" i="5"/>
  <c r="AQ44" i="5"/>
  <c r="AQ46" i="5"/>
  <c r="AQ43" i="5"/>
  <c r="AQ45" i="5"/>
  <c r="AQ53" i="5"/>
  <c r="AQ54" i="5"/>
  <c r="AQ55" i="5"/>
  <c r="AQ52" i="5"/>
  <c r="AQ57" i="5"/>
  <c r="AQ59" i="5"/>
  <c r="AQ60" i="5"/>
  <c r="AQ58" i="5"/>
  <c r="AQ61" i="5"/>
  <c r="AQ56" i="5"/>
  <c r="AQ69" i="5"/>
  <c r="AQ70" i="5"/>
  <c r="AQ71" i="5"/>
  <c r="AQ72" i="5"/>
  <c r="AQ73" i="5"/>
  <c r="AQ74" i="5"/>
  <c r="AQ75" i="5"/>
  <c r="AQ76" i="5"/>
  <c r="AQ77" i="5"/>
  <c r="AQ78" i="5"/>
  <c r="AQ79" i="5"/>
  <c r="AQ62" i="5"/>
  <c r="AQ63" i="5"/>
  <c r="AQ65" i="5"/>
  <c r="AQ67" i="5"/>
  <c r="AQ68" i="5"/>
  <c r="AQ64" i="5"/>
  <c r="AQ66" i="5"/>
  <c r="AI5" i="5"/>
  <c r="AI6" i="5"/>
  <c r="AI7" i="5"/>
  <c r="AI8" i="5"/>
  <c r="AI9" i="5"/>
  <c r="AI10" i="5"/>
  <c r="AI11" i="5"/>
  <c r="AI12" i="5"/>
  <c r="AI13" i="5"/>
  <c r="AI16" i="5"/>
  <c r="AI17" i="5"/>
  <c r="AI18" i="5"/>
  <c r="AI19" i="5"/>
  <c r="AI14" i="5"/>
  <c r="AI15" i="5"/>
  <c r="AI20" i="5"/>
  <c r="AI21" i="5"/>
  <c r="AI22" i="5"/>
  <c r="AI23" i="5"/>
  <c r="AI26" i="5"/>
  <c r="AI27" i="5"/>
  <c r="AI28" i="5"/>
  <c r="AI29" i="5"/>
  <c r="AI24" i="5"/>
  <c r="AI25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7" i="5"/>
  <c r="AI48" i="5"/>
  <c r="AI49" i="5"/>
  <c r="AI50" i="5"/>
  <c r="AI51" i="5"/>
  <c r="AI52" i="5"/>
  <c r="AI43" i="5"/>
  <c r="AI45" i="5"/>
  <c r="AI42" i="5"/>
  <c r="AI44" i="5"/>
  <c r="AI46" i="5"/>
  <c r="AI54" i="5"/>
  <c r="AI53" i="5"/>
  <c r="AI55" i="5"/>
  <c r="AI61" i="5"/>
  <c r="AI58" i="5"/>
  <c r="AI56" i="5"/>
  <c r="AI57" i="5"/>
  <c r="AI59" i="5"/>
  <c r="AI60" i="5"/>
  <c r="AI62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64" i="5"/>
  <c r="AI66" i="5"/>
  <c r="AI63" i="5"/>
  <c r="AI65" i="5"/>
  <c r="AI67" i="5"/>
  <c r="K5" i="5"/>
  <c r="K20" i="5"/>
  <c r="K6" i="5"/>
  <c r="K7" i="5"/>
  <c r="K8" i="5"/>
  <c r="K9" i="5"/>
  <c r="K10" i="5"/>
  <c r="K11" i="5"/>
  <c r="K12" i="5"/>
  <c r="K13" i="5"/>
  <c r="K17" i="5"/>
  <c r="K18" i="5"/>
  <c r="K19" i="5"/>
  <c r="K16" i="5"/>
  <c r="K15" i="5"/>
  <c r="K14" i="5"/>
  <c r="K21" i="5"/>
  <c r="K22" i="5"/>
  <c r="K23" i="5"/>
  <c r="K26" i="5"/>
  <c r="K27" i="5"/>
  <c r="K28" i="5"/>
  <c r="K29" i="5"/>
  <c r="K25" i="5"/>
  <c r="K24" i="5"/>
  <c r="K31" i="5"/>
  <c r="K32" i="5"/>
  <c r="K33" i="5"/>
  <c r="K34" i="5"/>
  <c r="K35" i="5"/>
  <c r="K36" i="5"/>
  <c r="K37" i="5"/>
  <c r="K38" i="5"/>
  <c r="K30" i="5"/>
  <c r="K39" i="5"/>
  <c r="K40" i="5"/>
  <c r="K41" i="5"/>
  <c r="K47" i="5"/>
  <c r="K48" i="5"/>
  <c r="K49" i="5"/>
  <c r="K50" i="5"/>
  <c r="K51" i="5"/>
  <c r="K52" i="5"/>
  <c r="K42" i="5"/>
  <c r="K44" i="5"/>
  <c r="K46" i="5"/>
  <c r="K43" i="5"/>
  <c r="K45" i="5"/>
  <c r="K54" i="5"/>
  <c r="K55" i="5"/>
  <c r="K53" i="5"/>
  <c r="K57" i="5"/>
  <c r="K59" i="5"/>
  <c r="K61" i="5"/>
  <c r="K56" i="5"/>
  <c r="K58" i="5"/>
  <c r="K60" i="5"/>
  <c r="K62" i="5"/>
  <c r="K68" i="5"/>
  <c r="K71" i="5"/>
  <c r="K72" i="5"/>
  <c r="K73" i="5"/>
  <c r="K74" i="5"/>
  <c r="K75" i="5"/>
  <c r="K76" i="5"/>
  <c r="K77" i="5"/>
  <c r="K78" i="5"/>
  <c r="K79" i="5"/>
  <c r="K65" i="5"/>
  <c r="K67" i="5"/>
  <c r="K63" i="5"/>
  <c r="K69" i="5"/>
  <c r="K70" i="5"/>
  <c r="K64" i="5"/>
  <c r="K66" i="5"/>
  <c r="DS84" i="5"/>
  <c r="CM84" i="5"/>
  <c r="BO84" i="5"/>
  <c r="AQ84" i="5"/>
  <c r="K84" i="5"/>
  <c r="BW83" i="5"/>
  <c r="AI83" i="5"/>
  <c r="DC82" i="5"/>
  <c r="BO82" i="5"/>
  <c r="DS81" i="5"/>
  <c r="CM81" i="5"/>
  <c r="AQ81" i="5"/>
  <c r="K81" i="5"/>
  <c r="DC80" i="5"/>
  <c r="DR5" i="5"/>
  <c r="DR6" i="5"/>
  <c r="DR7" i="5"/>
  <c r="DR8" i="5"/>
  <c r="DR10" i="5"/>
  <c r="DR9" i="5"/>
  <c r="DR11" i="5"/>
  <c r="DR12" i="5"/>
  <c r="DR13" i="5"/>
  <c r="DR15" i="5"/>
  <c r="DR14" i="5"/>
  <c r="DR16" i="5"/>
  <c r="DR17" i="5"/>
  <c r="DR19" i="5"/>
  <c r="DR20" i="5"/>
  <c r="DR21" i="5"/>
  <c r="DR22" i="5"/>
  <c r="DR18" i="5"/>
  <c r="DR23" i="5"/>
  <c r="DR24" i="5"/>
  <c r="DR25" i="5"/>
  <c r="DR26" i="5"/>
  <c r="DR27" i="5"/>
  <c r="DR28" i="5"/>
  <c r="DR30" i="5"/>
  <c r="DR31" i="5"/>
  <c r="DR32" i="5"/>
  <c r="DR33" i="5"/>
  <c r="DR34" i="5"/>
  <c r="DR35" i="5"/>
  <c r="DR36" i="5"/>
  <c r="DR37" i="5"/>
  <c r="DR29" i="5"/>
  <c r="DR38" i="5"/>
  <c r="DR39" i="5"/>
  <c r="DR40" i="5"/>
  <c r="DR41" i="5"/>
  <c r="DR42" i="5"/>
  <c r="DR43" i="5"/>
  <c r="DR44" i="5"/>
  <c r="DR45" i="5"/>
  <c r="DR46" i="5"/>
  <c r="DR52" i="5"/>
  <c r="DR47" i="5"/>
  <c r="DR49" i="5"/>
  <c r="DR51" i="5"/>
  <c r="DR54" i="5"/>
  <c r="DR48" i="5"/>
  <c r="DR50" i="5"/>
  <c r="DR57" i="5"/>
  <c r="DR59" i="5"/>
  <c r="DR53" i="5"/>
  <c r="DR60" i="5"/>
  <c r="DR56" i="5"/>
  <c r="DR58" i="5"/>
  <c r="DR61" i="5"/>
  <c r="DR55" i="5"/>
  <c r="DR62" i="5"/>
  <c r="DR70" i="5"/>
  <c r="DR71" i="5"/>
  <c r="DR72" i="5"/>
  <c r="DR73" i="5"/>
  <c r="DR74" i="5"/>
  <c r="DR75" i="5"/>
  <c r="DR76" i="5"/>
  <c r="DR77" i="5"/>
  <c r="DR78" i="5"/>
  <c r="DR79" i="5"/>
  <c r="DR63" i="5"/>
  <c r="DR65" i="5"/>
  <c r="DR67" i="5"/>
  <c r="DR69" i="5"/>
  <c r="DR64" i="5"/>
  <c r="DR66" i="5"/>
  <c r="DR68" i="5"/>
  <c r="CT5" i="5"/>
  <c r="CT6" i="5"/>
  <c r="CT7" i="5"/>
  <c r="CT8" i="5"/>
  <c r="CT9" i="5"/>
  <c r="CT10" i="5"/>
  <c r="CT11" i="5"/>
  <c r="CT12" i="5"/>
  <c r="CT14" i="5"/>
  <c r="CT13" i="5"/>
  <c r="CT15" i="5"/>
  <c r="CT16" i="5"/>
  <c r="CT17" i="5"/>
  <c r="CT18" i="5"/>
  <c r="CT20" i="5"/>
  <c r="CT21" i="5"/>
  <c r="CT22" i="5"/>
  <c r="CT19" i="5"/>
  <c r="CT24" i="5"/>
  <c r="CT23" i="5"/>
  <c r="CT25" i="5"/>
  <c r="CT26" i="5"/>
  <c r="CT27" i="5"/>
  <c r="CT28" i="5"/>
  <c r="CT29" i="5"/>
  <c r="CT30" i="5"/>
  <c r="CT31" i="5"/>
  <c r="CT32" i="5"/>
  <c r="CT33" i="5"/>
  <c r="CT34" i="5"/>
  <c r="CT35" i="5"/>
  <c r="CT36" i="5"/>
  <c r="CT37" i="5"/>
  <c r="CT38" i="5"/>
  <c r="CT39" i="5"/>
  <c r="CT40" i="5"/>
  <c r="CT41" i="5"/>
  <c r="CT42" i="5"/>
  <c r="CT43" i="5"/>
  <c r="CT44" i="5"/>
  <c r="CT45" i="5"/>
  <c r="CT46" i="5"/>
  <c r="CT52" i="5"/>
  <c r="CT48" i="5"/>
  <c r="CT50" i="5"/>
  <c r="CT53" i="5"/>
  <c r="CT47" i="5"/>
  <c r="CT49" i="5"/>
  <c r="CT51" i="5"/>
  <c r="CT54" i="5"/>
  <c r="CT58" i="5"/>
  <c r="CT59" i="5"/>
  <c r="CT56" i="5"/>
  <c r="CT57" i="5"/>
  <c r="CT60" i="5"/>
  <c r="CT55" i="5"/>
  <c r="CT61" i="5"/>
  <c r="CT68" i="5"/>
  <c r="CT69" i="5"/>
  <c r="CT70" i="5"/>
  <c r="CT71" i="5"/>
  <c r="CT72" i="5"/>
  <c r="CT73" i="5"/>
  <c r="CT74" i="5"/>
  <c r="CT75" i="5"/>
  <c r="CT76" i="5"/>
  <c r="CT77" i="5"/>
  <c r="CT78" i="5"/>
  <c r="CT79" i="5"/>
  <c r="CT64" i="5"/>
  <c r="CT66" i="5"/>
  <c r="CT67" i="5"/>
  <c r="CT63" i="5"/>
  <c r="CT65" i="5"/>
  <c r="CT62" i="5"/>
  <c r="BF5" i="5"/>
  <c r="BF6" i="5"/>
  <c r="BF7" i="5"/>
  <c r="BF8" i="5"/>
  <c r="BF9" i="5"/>
  <c r="BF10" i="5"/>
  <c r="BF11" i="5"/>
  <c r="BF12" i="5"/>
  <c r="BF13" i="5"/>
  <c r="BF15" i="5"/>
  <c r="BF14" i="5"/>
  <c r="BF20" i="5"/>
  <c r="BF16" i="5"/>
  <c r="BF17" i="5"/>
  <c r="BF19" i="5"/>
  <c r="BF21" i="5"/>
  <c r="BF22" i="5"/>
  <c r="BF18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52" i="5"/>
  <c r="BF54" i="5"/>
  <c r="BF47" i="5"/>
  <c r="BF49" i="5"/>
  <c r="BF51" i="5"/>
  <c r="BF48" i="5"/>
  <c r="BF50" i="5"/>
  <c r="BF57" i="5"/>
  <c r="BF59" i="5"/>
  <c r="BF56" i="5"/>
  <c r="BF60" i="5"/>
  <c r="BF58" i="5"/>
  <c r="BF53" i="5"/>
  <c r="BF55" i="5"/>
  <c r="BF61" i="5"/>
  <c r="BF62" i="5"/>
  <c r="BF70" i="5"/>
  <c r="BF71" i="5"/>
  <c r="BF72" i="5"/>
  <c r="BF73" i="5"/>
  <c r="BF74" i="5"/>
  <c r="BF75" i="5"/>
  <c r="BF76" i="5"/>
  <c r="BF77" i="5"/>
  <c r="BF78" i="5"/>
  <c r="BF79" i="5"/>
  <c r="BF63" i="5"/>
  <c r="BF65" i="5"/>
  <c r="BF67" i="5"/>
  <c r="BF69" i="5"/>
  <c r="BF64" i="5"/>
  <c r="BF66" i="5"/>
  <c r="BF68" i="5"/>
  <c r="AH5" i="5"/>
  <c r="AH6" i="5"/>
  <c r="AH7" i="5"/>
  <c r="AH8" i="5"/>
  <c r="AH9" i="5"/>
  <c r="AH11" i="5"/>
  <c r="AH10" i="5"/>
  <c r="AH12" i="5"/>
  <c r="AH13" i="5"/>
  <c r="AH14" i="5"/>
  <c r="AH15" i="5"/>
  <c r="AH20" i="5"/>
  <c r="AH16" i="5"/>
  <c r="AH17" i="5"/>
  <c r="AH18" i="5"/>
  <c r="AH21" i="5"/>
  <c r="AH22" i="5"/>
  <c r="AH23" i="5"/>
  <c r="AH19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8" i="5"/>
  <c r="AH50" i="5"/>
  <c r="AH52" i="5"/>
  <c r="AH53" i="5"/>
  <c r="AH47" i="5"/>
  <c r="AH49" i="5"/>
  <c r="AH51" i="5"/>
  <c r="AH55" i="5"/>
  <c r="AH54" i="5"/>
  <c r="AH58" i="5"/>
  <c r="AH56" i="5"/>
  <c r="AH57" i="5"/>
  <c r="AH59" i="5"/>
  <c r="AH60" i="5"/>
  <c r="AH61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64" i="5"/>
  <c r="AH66" i="5"/>
  <c r="AH63" i="5"/>
  <c r="AH65" i="5"/>
  <c r="AH67" i="5"/>
  <c r="AH62" i="5"/>
  <c r="DR84" i="5"/>
  <c r="CD84" i="5"/>
  <c r="BN84" i="5"/>
  <c r="AH84" i="5"/>
  <c r="J84" i="5"/>
  <c r="CD83" i="5"/>
  <c r="AP83" i="5"/>
  <c r="DJ82" i="5"/>
  <c r="AX82" i="5"/>
  <c r="J82" i="5"/>
  <c r="DB81" i="5"/>
  <c r="BF81" i="5"/>
  <c r="Z81" i="5"/>
  <c r="DB80" i="5"/>
  <c r="BN80" i="5"/>
  <c r="AB80" i="5"/>
  <c r="CF78" i="5"/>
  <c r="DI5" i="5"/>
  <c r="DI6" i="5"/>
  <c r="DI7" i="5"/>
  <c r="DI8" i="5"/>
  <c r="DI9" i="5"/>
  <c r="DI10" i="5"/>
  <c r="DI11" i="5"/>
  <c r="DI12" i="5"/>
  <c r="DI13" i="5"/>
  <c r="DI14" i="5"/>
  <c r="DI15" i="5"/>
  <c r="DI16" i="5"/>
  <c r="DI17" i="5"/>
  <c r="DI18" i="5"/>
  <c r="DI19" i="5"/>
  <c r="DI20" i="5"/>
  <c r="DI21" i="5"/>
  <c r="DI22" i="5"/>
  <c r="DI23" i="5"/>
  <c r="DI24" i="5"/>
  <c r="DI25" i="5"/>
  <c r="DI26" i="5"/>
  <c r="DI27" i="5"/>
  <c r="DI29" i="5"/>
  <c r="DI28" i="5"/>
  <c r="DI30" i="5"/>
  <c r="DI31" i="5"/>
  <c r="DI32" i="5"/>
  <c r="DI33" i="5"/>
  <c r="DI34" i="5"/>
  <c r="DI35" i="5"/>
  <c r="DI36" i="5"/>
  <c r="DI37" i="5"/>
  <c r="DI38" i="5"/>
  <c r="DI39" i="5"/>
  <c r="DI40" i="5"/>
  <c r="DI41" i="5"/>
  <c r="DI42" i="5"/>
  <c r="DI43" i="5"/>
  <c r="DI44" i="5"/>
  <c r="DI45" i="5"/>
  <c r="DI46" i="5"/>
  <c r="DI47" i="5"/>
  <c r="DI48" i="5"/>
  <c r="DI49" i="5"/>
  <c r="DI50" i="5"/>
  <c r="DI51" i="5"/>
  <c r="DI52" i="5"/>
  <c r="DI53" i="5"/>
  <c r="DI54" i="5"/>
  <c r="DI55" i="5"/>
  <c r="DI59" i="5"/>
  <c r="DI57" i="5"/>
  <c r="DI61" i="5"/>
  <c r="DI60" i="5"/>
  <c r="DI56" i="5"/>
  <c r="DI58" i="5"/>
  <c r="DI70" i="5"/>
  <c r="DI71" i="5"/>
  <c r="DI72" i="5"/>
  <c r="DI73" i="5"/>
  <c r="DI74" i="5"/>
  <c r="DI75" i="5"/>
  <c r="DI76" i="5"/>
  <c r="DI77" i="5"/>
  <c r="DI78" i="5"/>
  <c r="DI79" i="5"/>
  <c r="DI64" i="5"/>
  <c r="DI66" i="5"/>
  <c r="DI68" i="5"/>
  <c r="DI62" i="5"/>
  <c r="DI63" i="5"/>
  <c r="DI65" i="5"/>
  <c r="DI69" i="5"/>
  <c r="DI67" i="5"/>
  <c r="CK5" i="5"/>
  <c r="CK6" i="5"/>
  <c r="CK7" i="5"/>
  <c r="CK8" i="5"/>
  <c r="CK10" i="5"/>
  <c r="CK9" i="5"/>
  <c r="CK11" i="5"/>
  <c r="CK12" i="5"/>
  <c r="CK13" i="5"/>
  <c r="CK15" i="5"/>
  <c r="CK14" i="5"/>
  <c r="CK16" i="5"/>
  <c r="CK17" i="5"/>
  <c r="CK18" i="5"/>
  <c r="CK19" i="5"/>
  <c r="CK20" i="5"/>
  <c r="CK21" i="5"/>
  <c r="CK22" i="5"/>
  <c r="CK23" i="5"/>
  <c r="CK24" i="5"/>
  <c r="CK25" i="5"/>
  <c r="CK26" i="5"/>
  <c r="CK28" i="5"/>
  <c r="CK27" i="5"/>
  <c r="CK29" i="5"/>
  <c r="CK30" i="5"/>
  <c r="CK31" i="5"/>
  <c r="CK32" i="5"/>
  <c r="CK33" i="5"/>
  <c r="CK34" i="5"/>
  <c r="CK35" i="5"/>
  <c r="CK36" i="5"/>
  <c r="CK37" i="5"/>
  <c r="CK38" i="5"/>
  <c r="CK39" i="5"/>
  <c r="CK40" i="5"/>
  <c r="CK41" i="5"/>
  <c r="CK42" i="5"/>
  <c r="CK43" i="5"/>
  <c r="CK44" i="5"/>
  <c r="CK45" i="5"/>
  <c r="CK46" i="5"/>
  <c r="CK47" i="5"/>
  <c r="CK48" i="5"/>
  <c r="CK49" i="5"/>
  <c r="CK50" i="5"/>
  <c r="CK51" i="5"/>
  <c r="CK52" i="5"/>
  <c r="CK53" i="5"/>
  <c r="CK54" i="5"/>
  <c r="CK55" i="5"/>
  <c r="CK58" i="5"/>
  <c r="CK59" i="5"/>
  <c r="CK61" i="5"/>
  <c r="CK56" i="5"/>
  <c r="CK60" i="5"/>
  <c r="CK57" i="5"/>
  <c r="CK69" i="5"/>
  <c r="CK70" i="5"/>
  <c r="CK71" i="5"/>
  <c r="CK72" i="5"/>
  <c r="CK73" i="5"/>
  <c r="CK74" i="5"/>
  <c r="CK75" i="5"/>
  <c r="CK76" i="5"/>
  <c r="CK77" i="5"/>
  <c r="CK78" i="5"/>
  <c r="CK79" i="5"/>
  <c r="CK63" i="5"/>
  <c r="CK65" i="5"/>
  <c r="CK68" i="5"/>
  <c r="CK62" i="5"/>
  <c r="CK64" i="5"/>
  <c r="CK66" i="5"/>
  <c r="CK67" i="5"/>
  <c r="BM5" i="5"/>
  <c r="BM6" i="5"/>
  <c r="BM7" i="5"/>
  <c r="BM8" i="5"/>
  <c r="BM9" i="5"/>
  <c r="BM10" i="5"/>
  <c r="BM12" i="5"/>
  <c r="BM13" i="5"/>
  <c r="BM11" i="5"/>
  <c r="BM14" i="5"/>
  <c r="BM15" i="5"/>
  <c r="BM16" i="5"/>
  <c r="BM17" i="5"/>
  <c r="BM18" i="5"/>
  <c r="BM19" i="5"/>
  <c r="BM21" i="5"/>
  <c r="BM22" i="5"/>
  <c r="BM23" i="5"/>
  <c r="BM24" i="5"/>
  <c r="BM20" i="5"/>
  <c r="BM25" i="5"/>
  <c r="BM26" i="5"/>
  <c r="BM27" i="5"/>
  <c r="BM29" i="5"/>
  <c r="BM28" i="5"/>
  <c r="BM30" i="5"/>
  <c r="BM31" i="5"/>
  <c r="BM32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7" i="5"/>
  <c r="BM61" i="5"/>
  <c r="BM59" i="5"/>
  <c r="BM56" i="5"/>
  <c r="BM58" i="5"/>
  <c r="BM60" i="5"/>
  <c r="BM67" i="5"/>
  <c r="BM70" i="5"/>
  <c r="BM71" i="5"/>
  <c r="BM72" i="5"/>
  <c r="BM73" i="5"/>
  <c r="BM74" i="5"/>
  <c r="BM75" i="5"/>
  <c r="BM76" i="5"/>
  <c r="BM77" i="5"/>
  <c r="BM78" i="5"/>
  <c r="BM79" i="5"/>
  <c r="BM64" i="5"/>
  <c r="BM66" i="5"/>
  <c r="BM62" i="5"/>
  <c r="BM68" i="5"/>
  <c r="BM63" i="5"/>
  <c r="BM65" i="5"/>
  <c r="AO5" i="5"/>
  <c r="AO6" i="5"/>
  <c r="AO7" i="5"/>
  <c r="AO8" i="5"/>
  <c r="AO9" i="5"/>
  <c r="AO10" i="5"/>
  <c r="AO12" i="5"/>
  <c r="AO13" i="5"/>
  <c r="AO11" i="5"/>
  <c r="AO15" i="5"/>
  <c r="AO14" i="5"/>
  <c r="AO16" i="5"/>
  <c r="AO17" i="5"/>
  <c r="AO18" i="5"/>
  <c r="AO19" i="5"/>
  <c r="AO21" i="5"/>
  <c r="AO22" i="5"/>
  <c r="AO23" i="5"/>
  <c r="AO24" i="5"/>
  <c r="AO25" i="5"/>
  <c r="AO20" i="5"/>
  <c r="AO26" i="5"/>
  <c r="AO28" i="5"/>
  <c r="AO27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60" i="5"/>
  <c r="AO58" i="5"/>
  <c r="AO61" i="5"/>
  <c r="AO56" i="5"/>
  <c r="AO57" i="5"/>
  <c r="AO59" i="5"/>
  <c r="AO70" i="5"/>
  <c r="AO71" i="5"/>
  <c r="AO72" i="5"/>
  <c r="AO73" i="5"/>
  <c r="AO74" i="5"/>
  <c r="AO75" i="5"/>
  <c r="AO76" i="5"/>
  <c r="AO77" i="5"/>
  <c r="AO78" i="5"/>
  <c r="AO79" i="5"/>
  <c r="AO80" i="5"/>
  <c r="AO62" i="5"/>
  <c r="AO63" i="5"/>
  <c r="AO65" i="5"/>
  <c r="AO67" i="5"/>
  <c r="AO68" i="5"/>
  <c r="AO64" i="5"/>
  <c r="AO66" i="5"/>
  <c r="AO69" i="5"/>
  <c r="Y5" i="5"/>
  <c r="Y6" i="5"/>
  <c r="Y7" i="5"/>
  <c r="Y8" i="5"/>
  <c r="Y9" i="5"/>
  <c r="Y10" i="5"/>
  <c r="Y11" i="5"/>
  <c r="Y12" i="5"/>
  <c r="Y13" i="5"/>
  <c r="Y15" i="5"/>
  <c r="Y14" i="5"/>
  <c r="Y16" i="5"/>
  <c r="Y17" i="5"/>
  <c r="Y18" i="5"/>
  <c r="Y19" i="5"/>
  <c r="Y21" i="5"/>
  <c r="Y22" i="5"/>
  <c r="Y23" i="5"/>
  <c r="Y24" i="5"/>
  <c r="Y25" i="5"/>
  <c r="Y20" i="5"/>
  <c r="Y26" i="5"/>
  <c r="Y28" i="5"/>
  <c r="Y27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61" i="5"/>
  <c r="Y58" i="5"/>
  <c r="Y56" i="5"/>
  <c r="Y60" i="5"/>
  <c r="Y57" i="5"/>
  <c r="Y59" i="5"/>
  <c r="Y69" i="5"/>
  <c r="Y71" i="5"/>
  <c r="Y72" i="5"/>
  <c r="Y73" i="5"/>
  <c r="Y74" i="5"/>
  <c r="Y75" i="5"/>
  <c r="Y76" i="5"/>
  <c r="Y77" i="5"/>
  <c r="Y78" i="5"/>
  <c r="Y79" i="5"/>
  <c r="Y80" i="5"/>
  <c r="Y63" i="5"/>
  <c r="Y65" i="5"/>
  <c r="Y67" i="5"/>
  <c r="Y70" i="5"/>
  <c r="Y68" i="5"/>
  <c r="Y62" i="5"/>
  <c r="Y64" i="5"/>
  <c r="Y66" i="5"/>
  <c r="Q5" i="5"/>
  <c r="Q6" i="5"/>
  <c r="Q7" i="5"/>
  <c r="Q8" i="5"/>
  <c r="Q9" i="5"/>
  <c r="Q11" i="5"/>
  <c r="Q10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9" i="5"/>
  <c r="Q28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60" i="5"/>
  <c r="Q56" i="5"/>
  <c r="Q57" i="5"/>
  <c r="Q59" i="5"/>
  <c r="Q61" i="5"/>
  <c r="Q58" i="5"/>
  <c r="Q62" i="5"/>
  <c r="Q71" i="5"/>
  <c r="Q72" i="5"/>
  <c r="Q73" i="5"/>
  <c r="Q74" i="5"/>
  <c r="Q75" i="5"/>
  <c r="Q76" i="5"/>
  <c r="Q77" i="5"/>
  <c r="Q78" i="5"/>
  <c r="Q79" i="5"/>
  <c r="Q80" i="5"/>
  <c r="Q64" i="5"/>
  <c r="Q66" i="5"/>
  <c r="Q69" i="5"/>
  <c r="Q70" i="5"/>
  <c r="Q63" i="5"/>
  <c r="Q65" i="5"/>
  <c r="Q67" i="5"/>
  <c r="Q68" i="5"/>
  <c r="I5" i="5"/>
  <c r="I6" i="5"/>
  <c r="I7" i="5"/>
  <c r="I8" i="5"/>
  <c r="I9" i="5"/>
  <c r="I10" i="5"/>
  <c r="I11" i="5"/>
  <c r="I12" i="5"/>
  <c r="I13" i="5"/>
  <c r="I15" i="5"/>
  <c r="I14" i="5"/>
  <c r="I17" i="5"/>
  <c r="I18" i="5"/>
  <c r="I19" i="5"/>
  <c r="I20" i="5"/>
  <c r="I16" i="5"/>
  <c r="I21" i="5"/>
  <c r="I22" i="5"/>
  <c r="I23" i="5"/>
  <c r="I24" i="5"/>
  <c r="I25" i="5"/>
  <c r="I26" i="5"/>
  <c r="I30" i="5"/>
  <c r="I28" i="5"/>
  <c r="I27" i="5"/>
  <c r="I29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8" i="5"/>
  <c r="I60" i="5"/>
  <c r="I62" i="5"/>
  <c r="I57" i="5"/>
  <c r="I59" i="5"/>
  <c r="I61" i="5"/>
  <c r="I68" i="5"/>
  <c r="I71" i="5"/>
  <c r="I72" i="5"/>
  <c r="I73" i="5"/>
  <c r="I74" i="5"/>
  <c r="I75" i="5"/>
  <c r="I76" i="5"/>
  <c r="I77" i="5"/>
  <c r="I78" i="5"/>
  <c r="I79" i="5"/>
  <c r="I80" i="5"/>
  <c r="I65" i="5"/>
  <c r="I67" i="5"/>
  <c r="I63" i="5"/>
  <c r="I69" i="5"/>
  <c r="I64" i="5"/>
  <c r="I66" i="5"/>
  <c r="DA84" i="5"/>
  <c r="CC84" i="5"/>
  <c r="BE84" i="5"/>
  <c r="AO84" i="5"/>
  <c r="Y84" i="5"/>
  <c r="DA83" i="5"/>
  <c r="BU83" i="5"/>
  <c r="Y83" i="5"/>
  <c r="DQ82" i="5"/>
  <c r="BE82" i="5"/>
  <c r="Q82" i="5"/>
  <c r="DH5" i="5"/>
  <c r="DH6" i="5"/>
  <c r="DH7" i="5"/>
  <c r="DH8" i="5"/>
  <c r="DH9" i="5"/>
  <c r="DH10" i="5"/>
  <c r="DH11" i="5"/>
  <c r="DH12" i="5"/>
  <c r="DH13" i="5"/>
  <c r="DH15" i="5"/>
  <c r="DH16" i="5"/>
  <c r="DH17" i="5"/>
  <c r="DH14" i="5"/>
  <c r="DH18" i="5"/>
  <c r="DH20" i="5"/>
  <c r="DH21" i="5"/>
  <c r="DH22" i="5"/>
  <c r="DH23" i="5"/>
  <c r="DH24" i="5"/>
  <c r="DH19" i="5"/>
  <c r="DH25" i="5"/>
  <c r="DH26" i="5"/>
  <c r="DH27" i="5"/>
  <c r="DH29" i="5"/>
  <c r="DH28" i="5"/>
  <c r="DH30" i="5"/>
  <c r="DH31" i="5"/>
  <c r="DH32" i="5"/>
  <c r="DH33" i="5"/>
  <c r="DH35" i="5"/>
  <c r="DH37" i="5"/>
  <c r="DH38" i="5"/>
  <c r="DH39" i="5"/>
  <c r="DH40" i="5"/>
  <c r="DH41" i="5"/>
  <c r="DH42" i="5"/>
  <c r="DH43" i="5"/>
  <c r="DH44" i="5"/>
  <c r="DH45" i="5"/>
  <c r="DH34" i="5"/>
  <c r="DH36" i="5"/>
  <c r="DH46" i="5"/>
  <c r="DH48" i="5"/>
  <c r="DH50" i="5"/>
  <c r="DH54" i="5"/>
  <c r="DH52" i="5"/>
  <c r="DH55" i="5"/>
  <c r="DH56" i="5"/>
  <c r="DH57" i="5"/>
  <c r="DH58" i="5"/>
  <c r="DH59" i="5"/>
  <c r="DH60" i="5"/>
  <c r="DH47" i="5"/>
  <c r="DH49" i="5"/>
  <c r="DH51" i="5"/>
  <c r="DH53" i="5"/>
  <c r="DH61" i="5"/>
  <c r="DH62" i="5"/>
  <c r="DH63" i="5"/>
  <c r="DH64" i="5"/>
  <c r="DH65" i="5"/>
  <c r="DH66" i="5"/>
  <c r="DH68" i="5"/>
  <c r="DH69" i="5"/>
  <c r="DH67" i="5"/>
  <c r="DH84" i="5"/>
  <c r="AZ80" i="5"/>
  <c r="AQ80" i="5"/>
  <c r="K80" i="5"/>
  <c r="CF79" i="5"/>
  <c r="BD79" i="5"/>
  <c r="T79" i="5"/>
  <c r="DH78" i="5"/>
  <c r="AV78" i="5"/>
  <c r="L78" i="5"/>
  <c r="CZ77" i="5"/>
  <c r="BP77" i="5"/>
  <c r="AN77" i="5"/>
  <c r="BH76" i="5"/>
  <c r="AR76" i="5"/>
  <c r="AB76" i="5"/>
  <c r="L76" i="5"/>
  <c r="CF75" i="5"/>
  <c r="BP75" i="5"/>
  <c r="AZ75" i="5"/>
  <c r="AJ75" i="5"/>
  <c r="T75" i="5"/>
  <c r="BH74" i="5"/>
  <c r="AR74" i="5"/>
  <c r="AB74" i="5"/>
  <c r="L74" i="5"/>
  <c r="CF73" i="5"/>
  <c r="BP73" i="5"/>
  <c r="AZ73" i="5"/>
  <c r="AJ73" i="5"/>
  <c r="T73" i="5"/>
  <c r="BH72" i="5"/>
  <c r="AR72" i="5"/>
  <c r="AB72" i="5"/>
  <c r="L72" i="5"/>
  <c r="CF71" i="5"/>
  <c r="BP71" i="5"/>
  <c r="X71" i="5"/>
  <c r="CF70" i="5"/>
  <c r="AZ70" i="5"/>
  <c r="R70" i="5"/>
  <c r="BM69" i="5"/>
  <c r="S69" i="5"/>
</calcChain>
</file>

<file path=xl/sharedStrings.xml><?xml version="1.0" encoding="utf-8"?>
<sst xmlns="http://schemas.openxmlformats.org/spreadsheetml/2006/main" count="2572" uniqueCount="183">
  <si>
    <t>Age at death by region, region of birth, age, sex, month and year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</si>
  <si>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</si>
  <si>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</si>
  <si>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</si>
  <si>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</si>
  <si>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</si>
  <si>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</si>
  <si>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</si>
  <si>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</si>
  <si>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</si>
  <si>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</si>
  <si>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0010 Greater Stockholm</t>
  </si>
  <si>
    <t>Born in Sweden</t>
  </si>
  <si>
    <t>0-34 years</t>
  </si>
  <si>
    <t>men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</si>
  <si>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</si>
  <si>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</si>
  <si>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</si>
  <si>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</si>
  <si>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</si>
  <si>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</si>
  <si>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</si>
  <si>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</si>
  <si>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</si>
  <si>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</si>
  <si>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</si>
  <si>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</si>
  <si>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women</t>
  </si>
  <si>
    <t>35-64 years</t>
  </si>
  <si>
    <t>65-74 years</t>
  </si>
  <si>
    <t>75-84 years</t>
  </si>
  <si>
    <t>85+ years</t>
  </si>
  <si>
    <t>Foreign-born</t>
  </si>
  <si>
    <t>0020 Greater Gothenburg</t>
  </si>
  <si>
    <t>0030 Greater Malmö</t>
  </si>
  <si>
    <t>0060 Sweden excluding metropolitan areas</t>
  </si>
  <si>
    <t>Latest update:</t>
  </si>
  <si>
    <t>20230222 08:00</t>
  </si>
  <si>
    <t>Source:</t>
  </si>
  <si>
    <t>Statistics Sweden</t>
  </si>
  <si>
    <t>Contact:</t>
  </si>
  <si>
    <t xml:space="preserve"> Statistikservice, Statistics Sweden</t>
  </si>
  <si>
    <t xml:space="preserve"> +46 010-479 50 00</t>
  </si>
  <si>
    <t>information@scb.se</t>
  </si>
  <si>
    <t>Units:</t>
  </si>
  <si>
    <t>number</t>
  </si>
  <si>
    <t>Data type:</t>
  </si>
  <si>
    <t>Flow</t>
  </si>
  <si>
    <t>Reference period:</t>
  </si>
  <si>
    <t>Month</t>
  </si>
  <si>
    <t>Official statistics</t>
  </si>
  <si>
    <t>Database:</t>
  </si>
  <si>
    <t xml:space="preserve">Statistical database </t>
  </si>
  <si>
    <t>Internal reference code:</t>
  </si>
  <si>
    <t>000005JU</t>
  </si>
  <si>
    <t>Region</t>
  </si>
  <si>
    <t>Born</t>
  </si>
  <si>
    <t>age</t>
  </si>
  <si>
    <t>sex</t>
  </si>
  <si>
    <t>month</t>
  </si>
  <si>
    <t>month_num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</si>
  <si>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</si>
  <si>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</si>
  <si>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</si>
  <si>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</si>
  <si>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</si>
  <si>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</si>
  <si>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</si>
  <si>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</si>
  <si>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</si>
  <si>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</si>
  <si>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</si>
  <si>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</si>
  <si>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</si>
  <si>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</si>
  <si>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</si>
  <si>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</si>
  <si>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</si>
  <si>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</si>
  <si>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</si>
  <si>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</si>
  <si>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</si>
  <si>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</si>
  <si>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</si>
  <si>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</si>
  <si>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</si>
  <si>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</si>
  <si>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</si>
  <si>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</si>
  <si>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</si>
  <si>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</si>
  <si>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</si>
  <si>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</si>
  <si>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</si>
  <si>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</si>
  <si>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</si>
  <si>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</si>
  <si>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</si>
  <si>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</si>
  <si>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</si>
  <si>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</si>
  <si>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</si>
  <si>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</si>
  <si>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</si>
  <si>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</si>
  <si>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</si>
  <si>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</si>
  <si>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</si>
  <si>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</si>
  <si>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</si>
  <si>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</si>
  <si>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</si>
  <si>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</si>
  <si>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</si>
  <si>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</si>
  <si>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</si>
  <si>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</si>
  <si>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</si>
  <si>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</si>
  <si>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</si>
  <si>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</si>
  <si>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</si>
  <si>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</si>
  <si>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</si>
  <si>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</si>
  <si>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</si>
  <si>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</si>
  <si>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</si>
  <si>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</si>
  <si>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</si>
  <si>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</si>
  <si>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</si>
  <si>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</si>
  <si>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</si>
  <si>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</si>
  <si>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</si>
  <si>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</si>
  <si>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</si>
  <si>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</si>
  <si>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</si>
  <si>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</si>
  <si>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</si>
  <si>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</si>
  <si>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</si>
  <si>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</si>
  <si>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</si>
  <si>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</si>
  <si>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</si>
  <si>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</si>
  <si>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</si>
  <si>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</si>
  <si>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</si>
  <si>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</si>
  <si>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</si>
  <si>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</si>
  <si>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</si>
  <si>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</si>
  <si>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</si>
  <si>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</si>
  <si>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</si>
  <si>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</si>
  <si>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</si>
  <si>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</si>
  <si>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</si>
  <si>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</si>
  <si>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</si>
  <si>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</si>
  <si>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</si>
  <si>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</si>
  <si>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</si>
  <si>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</si>
  <si>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</si>
  <si>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</si>
  <si>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</si>
  <si>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</si>
  <si>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</si>
  <si>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</si>
  <si>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</si>
  <si>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</si>
  <si>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</si>
  <si>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</si>
  <si>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Age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</si>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</sst>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9"/>
  <sheetViews>
    <sheetView zoomScale="119" workbookViewId="0">
      <selection activeCell="G7" sqref="G7"/>
    </sheetView>
  </sheetViews>
  <sheetFormatPr baseColWidth="10" defaultColWidth="8.83203125" defaultRowHeight="15" x14ac:dyDescent="0.2"/>
  <cols>
    <col min="1" max="1" width="9.1640625" customWidth="1"/>
    <col min="2" max="2" width="13.1640625" bestFit="1" customWidth="1"/>
    <col min="3" max="6" width="9.1640625" customWidth="1"/>
    <col min="7" max="7" width="53.83203125" bestFit="1" customWidth="1"/>
    <col min="8" max="17" width="9.1640625" customWidth="1"/>
  </cols>
  <sheetData>
    <row r="1" spans="1:17" ht="19" x14ac:dyDescent="0.25">
      <c r="A1" s="1" t="s">
        <v>0</v>
      </c>
    </row>
    <row r="3" spans="1:17" x14ac:dyDescent="0.2">
      <c r="A3" t="s">
        <v>55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  <c r="P3" s="2" t="s">
        <v>9</v>
      </c>
      <c r="Q3" s="2" t="s">
        <v>10</v>
      </c>
    </row>
    <row r="4" spans="1:17" x14ac:dyDescent="0.2">
      <c r="A4" s="2" t="s">
        <v>11</v>
      </c>
      <c r="B4" s="2" t="s">
        <v>12</v>
      </c>
      <c r="C4" s="2" t="s">
        <v>13</v>
      </c>
      <c r="D4" s="2" t="s">
        <v>14</v>
      </c>
      <c r="E4" s="2" t="s">
        <v>15</v>
      </c>
      <c r="F4" s="2">
        <f>MONTH(DATEVALUE(E4&amp; "1"))</f>
        <v>1</v>
      </c>
      <c r="G4" s="2" t="str">
        <f>A4&amp;"|"&amp;B4&amp;"|"&amp;C4&amp;"|"&amp;D4&amp;"|"&amp;E4</f>
        <v>0010 Greater Stockholm|Born in Sweden|0-34 years|men|January</v>
      </c>
      <c r="H4" s="3">
        <v>16</v>
      </c>
      <c r="I4" s="3">
        <v>16</v>
      </c>
      <c r="J4" s="3">
        <v>18</v>
      </c>
      <c r="K4" s="3">
        <v>13</v>
      </c>
      <c r="L4" s="3">
        <v>9</v>
      </c>
      <c r="M4" s="3">
        <v>13</v>
      </c>
      <c r="N4" s="3">
        <v>10</v>
      </c>
      <c r="O4" s="3">
        <v>27</v>
      </c>
      <c r="P4" s="3">
        <v>7</v>
      </c>
      <c r="Q4" s="3">
        <v>23</v>
      </c>
    </row>
    <row r="5" spans="1:17" x14ac:dyDescent="0.2">
      <c r="A5" t="str">
        <f t="shared" ref="A5:A68" si="0">A4</f>
        <v>0010 Greater Stockholm</v>
      </c>
      <c r="B5" t="str">
        <f t="shared" ref="B5:B36" si="1">B4</f>
        <v>Born in Sweden</v>
      </c>
      <c r="C5" t="str">
        <f t="shared" ref="C5:C27" si="2">C4</f>
        <v>0-34 years</v>
      </c>
      <c r="D5" s="2" t="s">
        <v>14</v>
      </c>
      <c r="E5" s="2" t="s">
        <v>16</v>
      </c>
      <c r="F5" s="2">
        <f t="shared" ref="F5:F68" si="3">MONTH(DATEVALUE(E5&amp; "1"))</f>
        <v>2</v>
      </c>
      <c r="G5" s="2" t="str">
        <f t="shared" ref="G5:G68" si="4">A5&amp;"|"&amp;B5&amp;"|"&amp;C5&amp;"|"&amp;D5&amp;"|"&amp;E5</f>
        <v>0010 Greater Stockholm|Born in Sweden|0-34 years|men|February</v>
      </c>
      <c r="H5" s="3">
        <v>8</v>
      </c>
      <c r="I5" s="3">
        <v>11</v>
      </c>
      <c r="J5" s="3">
        <v>18</v>
      </c>
      <c r="K5" s="3">
        <v>17</v>
      </c>
      <c r="L5" s="3">
        <v>14</v>
      </c>
      <c r="M5" s="3">
        <v>13</v>
      </c>
      <c r="N5" s="3">
        <v>13</v>
      </c>
      <c r="O5" s="3">
        <v>8</v>
      </c>
      <c r="P5" s="3">
        <v>14</v>
      </c>
      <c r="Q5" s="3">
        <v>15</v>
      </c>
    </row>
    <row r="6" spans="1:17" x14ac:dyDescent="0.2">
      <c r="A6" t="str">
        <f t="shared" si="0"/>
        <v>0010 Greater Stockholm</v>
      </c>
      <c r="B6" t="str">
        <f t="shared" si="1"/>
        <v>Born in Sweden</v>
      </c>
      <c r="C6" t="str">
        <f t="shared" si="2"/>
        <v>0-34 years</v>
      </c>
      <c r="D6" s="2" t="s">
        <v>14</v>
      </c>
      <c r="E6" s="2" t="s">
        <v>17</v>
      </c>
      <c r="F6" s="2">
        <f t="shared" si="3"/>
        <v>3</v>
      </c>
      <c r="G6" s="2" t="str">
        <f t="shared" si="4"/>
        <v>0010 Greater Stockholm|Born in Sweden|0-34 years|men|March</v>
      </c>
      <c r="H6" s="3">
        <v>14</v>
      </c>
      <c r="I6" s="3">
        <v>10</v>
      </c>
      <c r="J6" s="3">
        <v>17</v>
      </c>
      <c r="K6" s="3">
        <v>14</v>
      </c>
      <c r="L6" s="3">
        <v>18</v>
      </c>
      <c r="M6" s="3">
        <v>12</v>
      </c>
      <c r="N6" s="3">
        <v>10</v>
      </c>
      <c r="O6" s="3">
        <v>16</v>
      </c>
      <c r="P6" s="3">
        <v>9</v>
      </c>
      <c r="Q6" s="3">
        <v>10</v>
      </c>
    </row>
    <row r="7" spans="1:17" x14ac:dyDescent="0.2">
      <c r="A7" t="str">
        <f t="shared" si="0"/>
        <v>0010 Greater Stockholm</v>
      </c>
      <c r="B7" t="str">
        <f t="shared" si="1"/>
        <v>Born in Sweden</v>
      </c>
      <c r="C7" t="str">
        <f t="shared" si="2"/>
        <v>0-34 years</v>
      </c>
      <c r="D7" s="2" t="s">
        <v>14</v>
      </c>
      <c r="E7" s="2" t="s">
        <v>18</v>
      </c>
      <c r="F7" s="2">
        <f t="shared" si="3"/>
        <v>4</v>
      </c>
      <c r="G7" s="2" t="str">
        <f t="shared" si="4"/>
        <v>0010 Greater Stockholm|Born in Sweden|0-34 years|men|April</v>
      </c>
      <c r="H7" s="3">
        <v>11</v>
      </c>
      <c r="I7" s="3">
        <v>13</v>
      </c>
      <c r="J7" s="3">
        <v>17</v>
      </c>
      <c r="K7" s="3">
        <v>17</v>
      </c>
      <c r="L7" s="3">
        <v>9</v>
      </c>
      <c r="M7" s="3">
        <v>16</v>
      </c>
      <c r="N7" s="3">
        <v>16</v>
      </c>
      <c r="O7" s="3">
        <v>20</v>
      </c>
      <c r="P7" s="3">
        <v>11</v>
      </c>
      <c r="Q7" s="3">
        <v>9</v>
      </c>
    </row>
    <row r="8" spans="1:17" x14ac:dyDescent="0.2">
      <c r="A8" t="str">
        <f t="shared" si="0"/>
        <v>0010 Greater Stockholm</v>
      </c>
      <c r="B8" t="str">
        <f t="shared" si="1"/>
        <v>Born in Sweden</v>
      </c>
      <c r="C8" t="str">
        <f t="shared" si="2"/>
        <v>0-34 years</v>
      </c>
      <c r="D8" s="2" t="s">
        <v>14</v>
      </c>
      <c r="E8" s="2" t="s">
        <v>19</v>
      </c>
      <c r="F8" s="2">
        <f t="shared" si="3"/>
        <v>5</v>
      </c>
      <c r="G8" s="2" t="str">
        <f t="shared" si="4"/>
        <v>0010 Greater Stockholm|Born in Sweden|0-34 years|men|May</v>
      </c>
      <c r="H8" s="3">
        <v>7</v>
      </c>
      <c r="I8" s="3">
        <v>15</v>
      </c>
      <c r="J8" s="3">
        <v>20</v>
      </c>
      <c r="K8" s="3">
        <v>14</v>
      </c>
      <c r="L8" s="3">
        <v>13</v>
      </c>
      <c r="M8" s="3">
        <v>23</v>
      </c>
      <c r="N8" s="3">
        <v>10</v>
      </c>
      <c r="O8" s="3">
        <v>15</v>
      </c>
      <c r="P8" s="3">
        <v>18</v>
      </c>
      <c r="Q8" s="3">
        <v>11</v>
      </c>
    </row>
    <row r="9" spans="1:17" x14ac:dyDescent="0.2">
      <c r="A9" t="str">
        <f t="shared" si="0"/>
        <v>0010 Greater Stockholm</v>
      </c>
      <c r="B9" t="str">
        <f t="shared" si="1"/>
        <v>Born in Sweden</v>
      </c>
      <c r="C9" t="str">
        <f t="shared" si="2"/>
        <v>0-34 years</v>
      </c>
      <c r="D9" s="2" t="s">
        <v>14</v>
      </c>
      <c r="E9" s="2" t="s">
        <v>20</v>
      </c>
      <c r="F9" s="2">
        <f t="shared" si="3"/>
        <v>6</v>
      </c>
      <c r="G9" s="2" t="str">
        <f t="shared" si="4"/>
        <v>0010 Greater Stockholm|Born in Sweden|0-34 years|men|June</v>
      </c>
      <c r="H9" s="3">
        <v>14</v>
      </c>
      <c r="I9" s="3">
        <v>18</v>
      </c>
      <c r="J9" s="3">
        <v>11</v>
      </c>
      <c r="K9" s="3">
        <v>18</v>
      </c>
      <c r="L9" s="3">
        <v>15</v>
      </c>
      <c r="M9" s="3">
        <v>12</v>
      </c>
      <c r="N9" s="3">
        <v>15</v>
      </c>
      <c r="O9" s="3">
        <v>21</v>
      </c>
      <c r="P9" s="3">
        <v>5</v>
      </c>
      <c r="Q9" s="3">
        <v>15</v>
      </c>
    </row>
    <row r="10" spans="1:17" x14ac:dyDescent="0.2">
      <c r="A10" t="str">
        <f t="shared" si="0"/>
        <v>0010 Greater Stockholm</v>
      </c>
      <c r="B10" t="str">
        <f t="shared" si="1"/>
        <v>Born in Sweden</v>
      </c>
      <c r="C10" t="str">
        <f t="shared" si="2"/>
        <v>0-34 years</v>
      </c>
      <c r="D10" s="2" t="s">
        <v>14</v>
      </c>
      <c r="E10" s="2" t="s">
        <v>21</v>
      </c>
      <c r="F10" s="2">
        <f t="shared" si="3"/>
        <v>7</v>
      </c>
      <c r="G10" s="2" t="str">
        <f t="shared" si="4"/>
        <v>0010 Greater Stockholm|Born in Sweden|0-34 years|men|July</v>
      </c>
      <c r="H10" s="3">
        <v>16</v>
      </c>
      <c r="I10" s="3">
        <v>17</v>
      </c>
      <c r="J10" s="3">
        <v>18</v>
      </c>
      <c r="K10" s="3">
        <v>18</v>
      </c>
      <c r="L10" s="3">
        <v>23</v>
      </c>
      <c r="M10" s="3">
        <v>13</v>
      </c>
      <c r="N10" s="3">
        <v>12</v>
      </c>
      <c r="O10" s="3">
        <v>20</v>
      </c>
      <c r="P10" s="3">
        <v>8</v>
      </c>
      <c r="Q10" s="3">
        <v>22</v>
      </c>
    </row>
    <row r="11" spans="1:17" x14ac:dyDescent="0.2">
      <c r="A11" t="str">
        <f t="shared" si="0"/>
        <v>0010 Greater Stockholm</v>
      </c>
      <c r="B11" t="str">
        <f t="shared" si="1"/>
        <v>Born in Sweden</v>
      </c>
      <c r="C11" t="str">
        <f t="shared" si="2"/>
        <v>0-34 years</v>
      </c>
      <c r="D11" s="2" t="s">
        <v>14</v>
      </c>
      <c r="E11" s="2" t="s">
        <v>22</v>
      </c>
      <c r="F11" s="2">
        <f t="shared" si="3"/>
        <v>8</v>
      </c>
      <c r="G11" s="2" t="str">
        <f t="shared" si="4"/>
        <v>0010 Greater Stockholm|Born in Sweden|0-34 years|men|August</v>
      </c>
      <c r="H11" s="3">
        <v>13</v>
      </c>
      <c r="I11" s="3">
        <v>17</v>
      </c>
      <c r="J11" s="3">
        <v>14</v>
      </c>
      <c r="K11" s="3">
        <v>18</v>
      </c>
      <c r="L11" s="3">
        <v>14</v>
      </c>
      <c r="M11" s="3">
        <v>16</v>
      </c>
      <c r="N11" s="3">
        <v>10</v>
      </c>
      <c r="O11" s="3">
        <v>16</v>
      </c>
      <c r="P11" s="3">
        <v>19</v>
      </c>
      <c r="Q11" s="3">
        <v>12</v>
      </c>
    </row>
    <row r="12" spans="1:17" x14ac:dyDescent="0.2">
      <c r="A12" t="str">
        <f t="shared" si="0"/>
        <v>0010 Greater Stockholm</v>
      </c>
      <c r="B12" t="str">
        <f t="shared" si="1"/>
        <v>Born in Sweden</v>
      </c>
      <c r="C12" t="str">
        <f t="shared" si="2"/>
        <v>0-34 years</v>
      </c>
      <c r="D12" s="2" t="s">
        <v>14</v>
      </c>
      <c r="E12" s="2" t="s">
        <v>23</v>
      </c>
      <c r="F12" s="2">
        <f t="shared" si="3"/>
        <v>9</v>
      </c>
      <c r="G12" s="2" t="str">
        <f t="shared" si="4"/>
        <v>0010 Greater Stockholm|Born in Sweden|0-34 years|men|September</v>
      </c>
      <c r="H12" s="3">
        <v>14</v>
      </c>
      <c r="I12" s="3">
        <v>16</v>
      </c>
      <c r="J12" s="3">
        <v>10</v>
      </c>
      <c r="K12" s="3">
        <v>13</v>
      </c>
      <c r="L12" s="3">
        <v>17</v>
      </c>
      <c r="M12" s="3">
        <v>13</v>
      </c>
      <c r="N12" s="3">
        <v>12</v>
      </c>
      <c r="O12" s="3">
        <v>14</v>
      </c>
      <c r="P12" s="3">
        <v>15</v>
      </c>
      <c r="Q12" s="3">
        <v>9</v>
      </c>
    </row>
    <row r="13" spans="1:17" x14ac:dyDescent="0.2">
      <c r="A13" t="str">
        <f t="shared" si="0"/>
        <v>0010 Greater Stockholm</v>
      </c>
      <c r="B13" t="str">
        <f t="shared" si="1"/>
        <v>Born in Sweden</v>
      </c>
      <c r="C13" t="str">
        <f t="shared" si="2"/>
        <v>0-34 years</v>
      </c>
      <c r="D13" s="2" t="s">
        <v>14</v>
      </c>
      <c r="E13" s="2" t="s">
        <v>24</v>
      </c>
      <c r="F13" s="2">
        <f t="shared" si="3"/>
        <v>10</v>
      </c>
      <c r="G13" s="2" t="str">
        <f t="shared" si="4"/>
        <v>0010 Greater Stockholm|Born in Sweden|0-34 years|men|October</v>
      </c>
      <c r="H13" s="3">
        <v>9</v>
      </c>
      <c r="I13" s="3">
        <v>16</v>
      </c>
      <c r="J13" s="3">
        <v>10</v>
      </c>
      <c r="K13" s="3">
        <v>12</v>
      </c>
      <c r="L13" s="3">
        <v>24</v>
      </c>
      <c r="M13" s="3">
        <v>10</v>
      </c>
      <c r="N13" s="3">
        <v>13</v>
      </c>
      <c r="O13" s="3">
        <v>20</v>
      </c>
      <c r="P13" s="3">
        <v>17</v>
      </c>
      <c r="Q13" s="3">
        <v>12</v>
      </c>
    </row>
    <row r="14" spans="1:17" x14ac:dyDescent="0.2">
      <c r="A14" t="str">
        <f t="shared" si="0"/>
        <v>0010 Greater Stockholm</v>
      </c>
      <c r="B14" t="str">
        <f t="shared" si="1"/>
        <v>Born in Sweden</v>
      </c>
      <c r="C14" t="str">
        <f t="shared" si="2"/>
        <v>0-34 years</v>
      </c>
      <c r="D14" s="2" t="s">
        <v>14</v>
      </c>
      <c r="E14" s="2" t="s">
        <v>25</v>
      </c>
      <c r="F14" s="2">
        <f t="shared" si="3"/>
        <v>11</v>
      </c>
      <c r="G14" s="2" t="str">
        <f t="shared" si="4"/>
        <v>0010 Greater Stockholm|Born in Sweden|0-34 years|men|November</v>
      </c>
      <c r="H14" s="3">
        <v>20</v>
      </c>
      <c r="I14" s="3">
        <v>11</v>
      </c>
      <c r="J14" s="3">
        <v>10</v>
      </c>
      <c r="K14" s="3">
        <v>11</v>
      </c>
      <c r="L14" s="3">
        <v>16</v>
      </c>
      <c r="M14" s="3">
        <v>11</v>
      </c>
      <c r="N14" s="3">
        <v>11</v>
      </c>
      <c r="O14" s="3">
        <v>16</v>
      </c>
      <c r="P14" s="3">
        <v>10</v>
      </c>
      <c r="Q14" s="3">
        <v>6</v>
      </c>
    </row>
    <row r="15" spans="1:17" x14ac:dyDescent="0.2">
      <c r="A15" t="str">
        <f t="shared" si="0"/>
        <v>0010 Greater Stockholm</v>
      </c>
      <c r="B15" t="str">
        <f t="shared" si="1"/>
        <v>Born in Sweden</v>
      </c>
      <c r="C15" t="str">
        <f t="shared" si="2"/>
        <v>0-34 years</v>
      </c>
      <c r="D15" s="2" t="s">
        <v>14</v>
      </c>
      <c r="E15" s="2" t="s">
        <v>26</v>
      </c>
      <c r="F15" s="2">
        <f t="shared" si="3"/>
        <v>12</v>
      </c>
      <c r="G15" s="2" t="str">
        <f t="shared" si="4"/>
        <v>0010 Greater Stockholm|Born in Sweden|0-34 years|men|December</v>
      </c>
      <c r="H15" s="3">
        <v>12</v>
      </c>
      <c r="I15" s="3">
        <v>14</v>
      </c>
      <c r="J15" s="3">
        <v>14</v>
      </c>
      <c r="K15" s="3">
        <v>6</v>
      </c>
      <c r="L15" s="3">
        <v>14</v>
      </c>
      <c r="M15" s="3">
        <v>20</v>
      </c>
      <c r="N15" s="3">
        <v>15</v>
      </c>
      <c r="O15" s="3">
        <v>12</v>
      </c>
      <c r="P15" s="3">
        <v>15</v>
      </c>
      <c r="Q15" s="3">
        <v>17</v>
      </c>
    </row>
    <row r="16" spans="1:17" x14ac:dyDescent="0.2">
      <c r="A16" t="str">
        <f t="shared" si="0"/>
        <v>0010 Greater Stockholm</v>
      </c>
      <c r="B16" t="str">
        <f t="shared" si="1"/>
        <v>Born in Sweden</v>
      </c>
      <c r="C16" t="str">
        <f t="shared" si="2"/>
        <v>0-34 years</v>
      </c>
      <c r="D16" s="2" t="s">
        <v>27</v>
      </c>
      <c r="E16" s="2" t="s">
        <v>15</v>
      </c>
      <c r="F16" s="2">
        <f t="shared" si="3"/>
        <v>1</v>
      </c>
      <c r="G16" s="2" t="str">
        <f t="shared" si="4"/>
        <v>0010 Greater Stockholm|Born in Sweden|0-34 years|women|January</v>
      </c>
      <c r="H16" s="3">
        <v>11</v>
      </c>
      <c r="I16" s="3">
        <v>5</v>
      </c>
      <c r="J16" s="3">
        <v>8</v>
      </c>
      <c r="K16" s="3">
        <v>4</v>
      </c>
      <c r="L16" s="3">
        <v>8</v>
      </c>
      <c r="M16" s="3">
        <v>6</v>
      </c>
      <c r="N16" s="3">
        <v>6</v>
      </c>
      <c r="O16" s="3">
        <v>7</v>
      </c>
      <c r="P16" s="3">
        <v>8</v>
      </c>
      <c r="Q16" s="3">
        <v>6</v>
      </c>
    </row>
    <row r="17" spans="1:17" x14ac:dyDescent="0.2">
      <c r="A17" t="str">
        <f t="shared" si="0"/>
        <v>0010 Greater Stockholm</v>
      </c>
      <c r="B17" t="str">
        <f t="shared" si="1"/>
        <v>Born in Sweden</v>
      </c>
      <c r="C17" t="str">
        <f t="shared" si="2"/>
        <v>0-34 years</v>
      </c>
      <c r="D17" s="2" t="s">
        <v>27</v>
      </c>
      <c r="E17" s="2" t="s">
        <v>16</v>
      </c>
      <c r="F17" s="2">
        <f t="shared" si="3"/>
        <v>2</v>
      </c>
      <c r="G17" s="2" t="str">
        <f t="shared" si="4"/>
        <v>0010 Greater Stockholm|Born in Sweden|0-34 years|women|February</v>
      </c>
      <c r="H17" s="3">
        <v>6</v>
      </c>
      <c r="I17" s="3">
        <v>9</v>
      </c>
      <c r="J17" s="3">
        <v>6</v>
      </c>
      <c r="K17" s="3">
        <v>5</v>
      </c>
      <c r="L17" s="3">
        <v>3</v>
      </c>
      <c r="M17" s="3">
        <v>9</v>
      </c>
      <c r="N17" s="3">
        <v>7</v>
      </c>
      <c r="O17" s="3">
        <v>12</v>
      </c>
      <c r="P17" s="3">
        <v>8</v>
      </c>
      <c r="Q17" s="3">
        <v>4</v>
      </c>
    </row>
    <row r="18" spans="1:17" x14ac:dyDescent="0.2">
      <c r="A18" t="str">
        <f t="shared" si="0"/>
        <v>0010 Greater Stockholm</v>
      </c>
      <c r="B18" t="str">
        <f t="shared" si="1"/>
        <v>Born in Sweden</v>
      </c>
      <c r="C18" t="str">
        <f t="shared" si="2"/>
        <v>0-34 years</v>
      </c>
      <c r="D18" s="2" t="s">
        <v>27</v>
      </c>
      <c r="E18" s="2" t="s">
        <v>17</v>
      </c>
      <c r="F18" s="2">
        <f t="shared" si="3"/>
        <v>3</v>
      </c>
      <c r="G18" s="2" t="str">
        <f t="shared" si="4"/>
        <v>0010 Greater Stockholm|Born in Sweden|0-34 years|women|March</v>
      </c>
      <c r="H18" s="3">
        <v>13</v>
      </c>
      <c r="I18" s="3">
        <v>7</v>
      </c>
      <c r="J18" s="3">
        <v>4</v>
      </c>
      <c r="K18" s="3">
        <v>10</v>
      </c>
      <c r="L18" s="3">
        <v>12</v>
      </c>
      <c r="M18" s="3">
        <v>9</v>
      </c>
      <c r="N18" s="3">
        <v>8</v>
      </c>
      <c r="O18" s="3">
        <v>14</v>
      </c>
      <c r="P18" s="3">
        <v>3</v>
      </c>
      <c r="Q18" s="3">
        <v>12</v>
      </c>
    </row>
    <row r="19" spans="1:17" x14ac:dyDescent="0.2">
      <c r="A19" t="str">
        <f t="shared" si="0"/>
        <v>0010 Greater Stockholm</v>
      </c>
      <c r="B19" t="str">
        <f t="shared" si="1"/>
        <v>Born in Sweden</v>
      </c>
      <c r="C19" t="str">
        <f t="shared" si="2"/>
        <v>0-34 years</v>
      </c>
      <c r="D19" s="2" t="s">
        <v>27</v>
      </c>
      <c r="E19" s="2" t="s">
        <v>18</v>
      </c>
      <c r="F19" s="2">
        <f t="shared" si="3"/>
        <v>4</v>
      </c>
      <c r="G19" s="2" t="str">
        <f t="shared" si="4"/>
        <v>0010 Greater Stockholm|Born in Sweden|0-34 years|women|April</v>
      </c>
      <c r="H19" s="3">
        <v>16</v>
      </c>
      <c r="I19" s="3">
        <v>1</v>
      </c>
      <c r="J19" s="3">
        <v>12</v>
      </c>
      <c r="K19" s="3">
        <v>12</v>
      </c>
      <c r="L19" s="3">
        <v>9</v>
      </c>
      <c r="M19" s="3">
        <v>11</v>
      </c>
      <c r="N19" s="3">
        <v>4</v>
      </c>
      <c r="O19" s="3">
        <v>6</v>
      </c>
      <c r="P19" s="3">
        <v>7</v>
      </c>
      <c r="Q19" s="3">
        <v>5</v>
      </c>
    </row>
    <row r="20" spans="1:17" x14ac:dyDescent="0.2">
      <c r="A20" t="str">
        <f t="shared" si="0"/>
        <v>0010 Greater Stockholm</v>
      </c>
      <c r="B20" t="str">
        <f t="shared" si="1"/>
        <v>Born in Sweden</v>
      </c>
      <c r="C20" t="str">
        <f t="shared" si="2"/>
        <v>0-34 years</v>
      </c>
      <c r="D20" s="2" t="s">
        <v>27</v>
      </c>
      <c r="E20" s="2" t="s">
        <v>19</v>
      </c>
      <c r="F20" s="2">
        <f t="shared" si="3"/>
        <v>5</v>
      </c>
      <c r="G20" s="2" t="str">
        <f t="shared" si="4"/>
        <v>0010 Greater Stockholm|Born in Sweden|0-34 years|women|May</v>
      </c>
      <c r="H20" s="3">
        <v>9</v>
      </c>
      <c r="I20" s="3">
        <v>6</v>
      </c>
      <c r="J20" s="3">
        <v>6</v>
      </c>
      <c r="K20" s="3">
        <v>15</v>
      </c>
      <c r="L20" s="3">
        <v>18</v>
      </c>
      <c r="M20" s="3">
        <v>6</v>
      </c>
      <c r="N20" s="3">
        <v>4</v>
      </c>
      <c r="O20" s="3">
        <v>7</v>
      </c>
      <c r="P20" s="3">
        <v>5</v>
      </c>
      <c r="Q20" s="3">
        <v>8</v>
      </c>
    </row>
    <row r="21" spans="1:17" x14ac:dyDescent="0.2">
      <c r="A21" t="str">
        <f t="shared" si="0"/>
        <v>0010 Greater Stockholm</v>
      </c>
      <c r="B21" t="str">
        <f t="shared" si="1"/>
        <v>Born in Sweden</v>
      </c>
      <c r="C21" t="str">
        <f t="shared" si="2"/>
        <v>0-34 years</v>
      </c>
      <c r="D21" s="2" t="s">
        <v>27</v>
      </c>
      <c r="E21" s="2" t="s">
        <v>20</v>
      </c>
      <c r="F21" s="2">
        <f t="shared" si="3"/>
        <v>6</v>
      </c>
      <c r="G21" s="2" t="str">
        <f t="shared" si="4"/>
        <v>0010 Greater Stockholm|Born in Sweden|0-34 years|women|June</v>
      </c>
      <c r="H21" s="3">
        <v>8</v>
      </c>
      <c r="I21" s="3">
        <v>9</v>
      </c>
      <c r="J21" s="3">
        <v>8</v>
      </c>
      <c r="K21" s="3">
        <v>16</v>
      </c>
      <c r="L21" s="3">
        <v>8</v>
      </c>
      <c r="M21" s="3">
        <v>6</v>
      </c>
      <c r="N21" s="3">
        <v>8</v>
      </c>
      <c r="O21" s="3">
        <v>11</v>
      </c>
      <c r="P21" s="3">
        <v>7</v>
      </c>
      <c r="Q21" s="3">
        <v>5</v>
      </c>
    </row>
    <row r="22" spans="1:17" x14ac:dyDescent="0.2">
      <c r="A22" t="str">
        <f t="shared" si="0"/>
        <v>0010 Greater Stockholm</v>
      </c>
      <c r="B22" t="str">
        <f t="shared" si="1"/>
        <v>Born in Sweden</v>
      </c>
      <c r="C22" t="str">
        <f t="shared" si="2"/>
        <v>0-34 years</v>
      </c>
      <c r="D22" s="2" t="s">
        <v>27</v>
      </c>
      <c r="E22" s="2" t="s">
        <v>21</v>
      </c>
      <c r="F22" s="2">
        <f t="shared" si="3"/>
        <v>7</v>
      </c>
      <c r="G22" s="2" t="str">
        <f t="shared" si="4"/>
        <v>0010 Greater Stockholm|Born in Sweden|0-34 years|women|July</v>
      </c>
      <c r="H22" s="3">
        <v>7</v>
      </c>
      <c r="I22" s="3">
        <v>8</v>
      </c>
      <c r="J22" s="3">
        <v>9</v>
      </c>
      <c r="K22" s="3">
        <v>8</v>
      </c>
      <c r="L22" s="3">
        <v>5</v>
      </c>
      <c r="M22" s="3">
        <v>10</v>
      </c>
      <c r="N22" s="3">
        <v>3</v>
      </c>
      <c r="O22" s="3">
        <v>5</v>
      </c>
      <c r="P22" s="3">
        <v>7</v>
      </c>
      <c r="Q22" s="3">
        <v>7</v>
      </c>
    </row>
    <row r="23" spans="1:17" x14ac:dyDescent="0.2">
      <c r="A23" t="str">
        <f t="shared" si="0"/>
        <v>0010 Greater Stockholm</v>
      </c>
      <c r="B23" t="str">
        <f t="shared" si="1"/>
        <v>Born in Sweden</v>
      </c>
      <c r="C23" t="str">
        <f t="shared" si="2"/>
        <v>0-34 years</v>
      </c>
      <c r="D23" s="2" t="s">
        <v>27</v>
      </c>
      <c r="E23" s="2" t="s">
        <v>22</v>
      </c>
      <c r="F23" s="2">
        <f t="shared" si="3"/>
        <v>8</v>
      </c>
      <c r="G23" s="2" t="str">
        <f t="shared" si="4"/>
        <v>0010 Greater Stockholm|Born in Sweden|0-34 years|women|August</v>
      </c>
      <c r="H23" s="3">
        <v>4</v>
      </c>
      <c r="I23" s="3">
        <v>11</v>
      </c>
      <c r="J23" s="3">
        <v>7</v>
      </c>
      <c r="K23" s="3">
        <v>7</v>
      </c>
      <c r="L23" s="3">
        <v>4</v>
      </c>
      <c r="M23" s="3">
        <v>4</v>
      </c>
      <c r="N23" s="3">
        <v>12</v>
      </c>
      <c r="O23" s="3">
        <v>12</v>
      </c>
      <c r="P23" s="3">
        <v>7</v>
      </c>
      <c r="Q23" s="3">
        <v>6</v>
      </c>
    </row>
    <row r="24" spans="1:17" x14ac:dyDescent="0.2">
      <c r="A24" t="str">
        <f t="shared" si="0"/>
        <v>0010 Greater Stockholm</v>
      </c>
      <c r="B24" t="str">
        <f t="shared" si="1"/>
        <v>Born in Sweden</v>
      </c>
      <c r="C24" t="str">
        <f t="shared" si="2"/>
        <v>0-34 years</v>
      </c>
      <c r="D24" s="2" t="s">
        <v>27</v>
      </c>
      <c r="E24" s="2" t="s">
        <v>23</v>
      </c>
      <c r="F24" s="2">
        <f t="shared" si="3"/>
        <v>9</v>
      </c>
      <c r="G24" s="2" t="str">
        <f t="shared" si="4"/>
        <v>0010 Greater Stockholm|Born in Sweden|0-34 years|women|September</v>
      </c>
      <c r="H24" s="3">
        <v>9</v>
      </c>
      <c r="I24" s="3">
        <v>10</v>
      </c>
      <c r="J24" s="3">
        <v>13</v>
      </c>
      <c r="K24" s="3">
        <v>5</v>
      </c>
      <c r="L24" s="3">
        <v>9</v>
      </c>
      <c r="M24" s="3">
        <v>4</v>
      </c>
      <c r="N24" s="3">
        <v>4</v>
      </c>
      <c r="O24" s="3">
        <v>5</v>
      </c>
      <c r="P24" s="3">
        <v>8</v>
      </c>
      <c r="Q24" s="3">
        <v>7</v>
      </c>
    </row>
    <row r="25" spans="1:17" x14ac:dyDescent="0.2">
      <c r="A25" t="str">
        <f t="shared" si="0"/>
        <v>0010 Greater Stockholm</v>
      </c>
      <c r="B25" t="str">
        <f t="shared" si="1"/>
        <v>Born in Sweden</v>
      </c>
      <c r="C25" t="str">
        <f t="shared" si="2"/>
        <v>0-34 years</v>
      </c>
      <c r="D25" s="2" t="s">
        <v>27</v>
      </c>
      <c r="E25" s="2" t="s">
        <v>24</v>
      </c>
      <c r="F25" s="2">
        <f t="shared" si="3"/>
        <v>10</v>
      </c>
      <c r="G25" s="2" t="str">
        <f t="shared" si="4"/>
        <v>0010 Greater Stockholm|Born in Sweden|0-34 years|women|October</v>
      </c>
      <c r="H25" s="3">
        <v>7</v>
      </c>
      <c r="I25" s="3">
        <v>5</v>
      </c>
      <c r="J25" s="3">
        <v>8</v>
      </c>
      <c r="K25" s="3">
        <v>8</v>
      </c>
      <c r="L25" s="3">
        <v>7</v>
      </c>
      <c r="M25" s="3">
        <v>9</v>
      </c>
      <c r="N25" s="3">
        <v>6</v>
      </c>
      <c r="O25" s="3">
        <v>3</v>
      </c>
      <c r="P25" s="3">
        <v>3</v>
      </c>
      <c r="Q25" s="3">
        <v>4</v>
      </c>
    </row>
    <row r="26" spans="1:17" x14ac:dyDescent="0.2">
      <c r="A26" t="str">
        <f t="shared" si="0"/>
        <v>0010 Greater Stockholm</v>
      </c>
      <c r="B26" t="str">
        <f t="shared" si="1"/>
        <v>Born in Sweden</v>
      </c>
      <c r="C26" t="str">
        <f t="shared" si="2"/>
        <v>0-34 years</v>
      </c>
      <c r="D26" s="2" t="s">
        <v>27</v>
      </c>
      <c r="E26" s="2" t="s">
        <v>25</v>
      </c>
      <c r="F26" s="2">
        <f t="shared" si="3"/>
        <v>11</v>
      </c>
      <c r="G26" s="2" t="str">
        <f t="shared" si="4"/>
        <v>0010 Greater Stockholm|Born in Sweden|0-34 years|women|November</v>
      </c>
      <c r="H26" s="3">
        <v>8</v>
      </c>
      <c r="I26" s="3">
        <v>9</v>
      </c>
      <c r="J26" s="3">
        <v>15</v>
      </c>
      <c r="K26" s="3">
        <v>6</v>
      </c>
      <c r="L26" s="3">
        <v>9</v>
      </c>
      <c r="M26" s="3">
        <v>13</v>
      </c>
      <c r="N26" s="3">
        <v>6</v>
      </c>
      <c r="O26" s="3">
        <v>5</v>
      </c>
      <c r="P26" s="3">
        <v>6</v>
      </c>
      <c r="Q26" s="3">
        <v>4</v>
      </c>
    </row>
    <row r="27" spans="1:17" x14ac:dyDescent="0.2">
      <c r="A27" t="str">
        <f t="shared" si="0"/>
        <v>0010 Greater Stockholm</v>
      </c>
      <c r="B27" t="str">
        <f t="shared" si="1"/>
        <v>Born in Sweden</v>
      </c>
      <c r="C27" t="str">
        <f t="shared" si="2"/>
        <v>0-34 years</v>
      </c>
      <c r="D27" s="2" t="s">
        <v>27</v>
      </c>
      <c r="E27" s="2" t="s">
        <v>26</v>
      </c>
      <c r="F27" s="2">
        <f t="shared" si="3"/>
        <v>12</v>
      </c>
      <c r="G27" s="2" t="str">
        <f t="shared" si="4"/>
        <v>0010 Greater Stockholm|Born in Sweden|0-34 years|women|December</v>
      </c>
      <c r="H27" s="3">
        <v>3</v>
      </c>
      <c r="I27" s="3">
        <v>6</v>
      </c>
      <c r="J27" s="3">
        <v>11</v>
      </c>
      <c r="K27" s="3">
        <v>5</v>
      </c>
      <c r="L27" s="3">
        <v>7</v>
      </c>
      <c r="M27" s="3">
        <v>12</v>
      </c>
      <c r="N27" s="3">
        <v>5</v>
      </c>
      <c r="O27" s="3">
        <v>5</v>
      </c>
      <c r="P27" s="3">
        <v>7</v>
      </c>
      <c r="Q27" s="3">
        <v>15</v>
      </c>
    </row>
    <row r="28" spans="1:17" x14ac:dyDescent="0.2">
      <c r="A28" t="str">
        <f t="shared" si="0"/>
        <v>0010 Greater Stockholm</v>
      </c>
      <c r="B28" t="str">
        <f t="shared" si="1"/>
        <v>Born in Sweden</v>
      </c>
      <c r="C28" s="2" t="s">
        <v>28</v>
      </c>
      <c r="D28" s="2" t="s">
        <v>14</v>
      </c>
      <c r="E28" s="2" t="s">
        <v>15</v>
      </c>
      <c r="F28" s="2">
        <f t="shared" si="3"/>
        <v>1</v>
      </c>
      <c r="G28" s="2" t="str">
        <f t="shared" si="4"/>
        <v>0010 Greater Stockholm|Born in Sweden|35-64 years|men|January</v>
      </c>
      <c r="H28" s="3">
        <v>65</v>
      </c>
      <c r="I28" s="3">
        <v>92</v>
      </c>
      <c r="J28" s="3">
        <v>69</v>
      </c>
      <c r="K28" s="3">
        <v>67</v>
      </c>
      <c r="L28" s="3">
        <v>82</v>
      </c>
      <c r="M28" s="3">
        <v>70</v>
      </c>
      <c r="N28" s="3">
        <v>67</v>
      </c>
      <c r="O28" s="3">
        <v>75</v>
      </c>
      <c r="P28" s="3">
        <v>70</v>
      </c>
      <c r="Q28" s="3">
        <v>74</v>
      </c>
    </row>
    <row r="29" spans="1:17" x14ac:dyDescent="0.2">
      <c r="A29" t="str">
        <f t="shared" si="0"/>
        <v>0010 Greater Stockholm</v>
      </c>
      <c r="B29" t="str">
        <f t="shared" si="1"/>
        <v>Born in Sweden</v>
      </c>
      <c r="C29" t="str">
        <f t="shared" ref="C29:C51" si="5">C28</f>
        <v>35-64 years</v>
      </c>
      <c r="D29" s="2" t="s">
        <v>14</v>
      </c>
      <c r="E29" s="2" t="s">
        <v>16</v>
      </c>
      <c r="F29" s="2">
        <f t="shared" si="3"/>
        <v>2</v>
      </c>
      <c r="G29" s="2" t="str">
        <f t="shared" si="4"/>
        <v>0010 Greater Stockholm|Born in Sweden|35-64 years|men|February</v>
      </c>
      <c r="H29" s="3">
        <v>75</v>
      </c>
      <c r="I29" s="3">
        <v>67</v>
      </c>
      <c r="J29" s="3">
        <v>55</v>
      </c>
      <c r="K29" s="3">
        <v>70</v>
      </c>
      <c r="L29" s="3">
        <v>61</v>
      </c>
      <c r="M29" s="3">
        <v>68</v>
      </c>
      <c r="N29" s="3">
        <v>75</v>
      </c>
      <c r="O29" s="3">
        <v>73</v>
      </c>
      <c r="P29" s="3">
        <v>52</v>
      </c>
      <c r="Q29" s="3">
        <v>78</v>
      </c>
    </row>
    <row r="30" spans="1:17" x14ac:dyDescent="0.2">
      <c r="A30" t="str">
        <f t="shared" si="0"/>
        <v>0010 Greater Stockholm</v>
      </c>
      <c r="B30" t="str">
        <f t="shared" si="1"/>
        <v>Born in Sweden</v>
      </c>
      <c r="C30" t="str">
        <f t="shared" si="5"/>
        <v>35-64 years</v>
      </c>
      <c r="D30" s="2" t="s">
        <v>14</v>
      </c>
      <c r="E30" s="2" t="s">
        <v>17</v>
      </c>
      <c r="F30" s="2">
        <f t="shared" si="3"/>
        <v>3</v>
      </c>
      <c r="G30" s="2" t="str">
        <f t="shared" si="4"/>
        <v>0010 Greater Stockholm|Born in Sweden|35-64 years|men|March</v>
      </c>
      <c r="H30" s="3">
        <v>83</v>
      </c>
      <c r="I30" s="3">
        <v>77</v>
      </c>
      <c r="J30" s="3">
        <v>69</v>
      </c>
      <c r="K30" s="3">
        <v>56</v>
      </c>
      <c r="L30" s="3">
        <v>89</v>
      </c>
      <c r="M30" s="3">
        <v>92</v>
      </c>
      <c r="N30" s="3">
        <v>59</v>
      </c>
      <c r="O30" s="3">
        <v>65</v>
      </c>
      <c r="P30" s="3">
        <v>72</v>
      </c>
      <c r="Q30" s="3">
        <v>59</v>
      </c>
    </row>
    <row r="31" spans="1:17" x14ac:dyDescent="0.2">
      <c r="A31" t="str">
        <f t="shared" si="0"/>
        <v>0010 Greater Stockholm</v>
      </c>
      <c r="B31" t="str">
        <f t="shared" si="1"/>
        <v>Born in Sweden</v>
      </c>
      <c r="C31" t="str">
        <f t="shared" si="5"/>
        <v>35-64 years</v>
      </c>
      <c r="D31" s="2" t="s">
        <v>14</v>
      </c>
      <c r="E31" s="2" t="s">
        <v>18</v>
      </c>
      <c r="F31" s="2">
        <f t="shared" si="3"/>
        <v>4</v>
      </c>
      <c r="G31" s="2" t="str">
        <f t="shared" si="4"/>
        <v>0010 Greater Stockholm|Born in Sweden|35-64 years|men|April</v>
      </c>
      <c r="H31" s="3">
        <v>77</v>
      </c>
      <c r="I31" s="3">
        <v>56</v>
      </c>
      <c r="J31" s="3">
        <v>80</v>
      </c>
      <c r="K31" s="3">
        <v>77</v>
      </c>
      <c r="L31" s="3">
        <v>72</v>
      </c>
      <c r="M31" s="3">
        <v>77</v>
      </c>
      <c r="N31" s="3">
        <v>61</v>
      </c>
      <c r="O31" s="3">
        <v>106</v>
      </c>
      <c r="P31" s="3">
        <v>64</v>
      </c>
      <c r="Q31" s="3">
        <v>60</v>
      </c>
    </row>
    <row r="32" spans="1:17" x14ac:dyDescent="0.2">
      <c r="A32" t="str">
        <f t="shared" si="0"/>
        <v>0010 Greater Stockholm</v>
      </c>
      <c r="B32" t="str">
        <f t="shared" si="1"/>
        <v>Born in Sweden</v>
      </c>
      <c r="C32" t="str">
        <f t="shared" si="5"/>
        <v>35-64 years</v>
      </c>
      <c r="D32" s="2" t="s">
        <v>14</v>
      </c>
      <c r="E32" s="2" t="s">
        <v>19</v>
      </c>
      <c r="F32" s="2">
        <f t="shared" si="3"/>
        <v>5</v>
      </c>
      <c r="G32" s="2" t="str">
        <f t="shared" si="4"/>
        <v>0010 Greater Stockholm|Born in Sweden|35-64 years|men|May</v>
      </c>
      <c r="H32" s="3">
        <v>65</v>
      </c>
      <c r="I32" s="3">
        <v>79</v>
      </c>
      <c r="J32" s="3">
        <v>58</v>
      </c>
      <c r="K32" s="3">
        <v>73</v>
      </c>
      <c r="L32" s="3">
        <v>63</v>
      </c>
      <c r="M32" s="3">
        <v>61</v>
      </c>
      <c r="N32" s="3">
        <v>71</v>
      </c>
      <c r="O32" s="3">
        <v>72</v>
      </c>
      <c r="P32" s="3">
        <v>80</v>
      </c>
      <c r="Q32" s="3">
        <v>63</v>
      </c>
    </row>
    <row r="33" spans="1:17" x14ac:dyDescent="0.2">
      <c r="A33" t="str">
        <f t="shared" si="0"/>
        <v>0010 Greater Stockholm</v>
      </c>
      <c r="B33" t="str">
        <f t="shared" si="1"/>
        <v>Born in Sweden</v>
      </c>
      <c r="C33" t="str">
        <f t="shared" si="5"/>
        <v>35-64 years</v>
      </c>
      <c r="D33" s="2" t="s">
        <v>14</v>
      </c>
      <c r="E33" s="2" t="s">
        <v>20</v>
      </c>
      <c r="F33" s="2">
        <f t="shared" si="3"/>
        <v>6</v>
      </c>
      <c r="G33" s="2" t="str">
        <f t="shared" si="4"/>
        <v>0010 Greater Stockholm|Born in Sweden|35-64 years|men|June</v>
      </c>
      <c r="H33" s="3">
        <v>73</v>
      </c>
      <c r="I33" s="3">
        <v>65</v>
      </c>
      <c r="J33" s="3">
        <v>63</v>
      </c>
      <c r="K33" s="3">
        <v>54</v>
      </c>
      <c r="L33" s="3">
        <v>60</v>
      </c>
      <c r="M33" s="3">
        <v>54</v>
      </c>
      <c r="N33" s="3">
        <v>70</v>
      </c>
      <c r="O33" s="3">
        <v>69</v>
      </c>
      <c r="P33" s="3">
        <v>72</v>
      </c>
      <c r="Q33" s="3">
        <v>63</v>
      </c>
    </row>
    <row r="34" spans="1:17" x14ac:dyDescent="0.2">
      <c r="A34" t="str">
        <f t="shared" si="0"/>
        <v>0010 Greater Stockholm</v>
      </c>
      <c r="B34" t="str">
        <f t="shared" si="1"/>
        <v>Born in Sweden</v>
      </c>
      <c r="C34" t="str">
        <f t="shared" si="5"/>
        <v>35-64 years</v>
      </c>
      <c r="D34" s="2" t="s">
        <v>14</v>
      </c>
      <c r="E34" s="2" t="s">
        <v>21</v>
      </c>
      <c r="F34" s="2">
        <f t="shared" si="3"/>
        <v>7</v>
      </c>
      <c r="G34" s="2" t="str">
        <f t="shared" si="4"/>
        <v>0010 Greater Stockholm|Born in Sweden|35-64 years|men|July</v>
      </c>
      <c r="H34" s="3">
        <v>46</v>
      </c>
      <c r="I34" s="3">
        <v>72</v>
      </c>
      <c r="J34" s="3">
        <v>79</v>
      </c>
      <c r="K34" s="3">
        <v>80</v>
      </c>
      <c r="L34" s="3">
        <v>51</v>
      </c>
      <c r="M34" s="3">
        <v>80</v>
      </c>
      <c r="N34" s="3">
        <v>59</v>
      </c>
      <c r="O34" s="3">
        <v>65</v>
      </c>
      <c r="P34" s="3">
        <v>57</v>
      </c>
      <c r="Q34" s="3">
        <v>69</v>
      </c>
    </row>
    <row r="35" spans="1:17" x14ac:dyDescent="0.2">
      <c r="A35" t="str">
        <f t="shared" si="0"/>
        <v>0010 Greater Stockholm</v>
      </c>
      <c r="B35" t="str">
        <f t="shared" si="1"/>
        <v>Born in Sweden</v>
      </c>
      <c r="C35" t="str">
        <f t="shared" si="5"/>
        <v>35-64 years</v>
      </c>
      <c r="D35" s="2" t="s">
        <v>14</v>
      </c>
      <c r="E35" s="2" t="s">
        <v>22</v>
      </c>
      <c r="F35" s="2">
        <f t="shared" si="3"/>
        <v>8</v>
      </c>
      <c r="G35" s="2" t="str">
        <f t="shared" si="4"/>
        <v>0010 Greater Stockholm|Born in Sweden|35-64 years|men|August</v>
      </c>
      <c r="H35" s="3">
        <v>70</v>
      </c>
      <c r="I35" s="3">
        <v>80</v>
      </c>
      <c r="J35" s="3">
        <v>66</v>
      </c>
      <c r="K35" s="3">
        <v>78</v>
      </c>
      <c r="L35" s="3">
        <v>57</v>
      </c>
      <c r="M35" s="3">
        <v>71</v>
      </c>
      <c r="N35" s="3">
        <v>61</v>
      </c>
      <c r="O35" s="3">
        <v>45</v>
      </c>
      <c r="P35" s="3">
        <v>66</v>
      </c>
      <c r="Q35" s="3">
        <v>58</v>
      </c>
    </row>
    <row r="36" spans="1:17" x14ac:dyDescent="0.2">
      <c r="A36" t="str">
        <f t="shared" si="0"/>
        <v>0010 Greater Stockholm</v>
      </c>
      <c r="B36" t="str">
        <f t="shared" si="1"/>
        <v>Born in Sweden</v>
      </c>
      <c r="C36" t="str">
        <f t="shared" si="5"/>
        <v>35-64 years</v>
      </c>
      <c r="D36" s="2" t="s">
        <v>14</v>
      </c>
      <c r="E36" s="2" t="s">
        <v>23</v>
      </c>
      <c r="F36" s="2">
        <f t="shared" si="3"/>
        <v>9</v>
      </c>
      <c r="G36" s="2" t="str">
        <f t="shared" si="4"/>
        <v>0010 Greater Stockholm|Born in Sweden|35-64 years|men|September</v>
      </c>
      <c r="H36" s="3">
        <v>61</v>
      </c>
      <c r="I36" s="3">
        <v>61</v>
      </c>
      <c r="J36" s="3">
        <v>72</v>
      </c>
      <c r="K36" s="3">
        <v>79</v>
      </c>
      <c r="L36" s="3">
        <v>56</v>
      </c>
      <c r="M36" s="3">
        <v>60</v>
      </c>
      <c r="N36" s="3">
        <v>62</v>
      </c>
      <c r="O36" s="3">
        <v>50</v>
      </c>
      <c r="P36" s="3">
        <v>57</v>
      </c>
      <c r="Q36" s="3">
        <v>64</v>
      </c>
    </row>
    <row r="37" spans="1:17" x14ac:dyDescent="0.2">
      <c r="A37" t="str">
        <f t="shared" si="0"/>
        <v>0010 Greater Stockholm</v>
      </c>
      <c r="B37" t="str">
        <f t="shared" ref="B37:B68" si="6">B36</f>
        <v>Born in Sweden</v>
      </c>
      <c r="C37" t="str">
        <f t="shared" si="5"/>
        <v>35-64 years</v>
      </c>
      <c r="D37" s="2" t="s">
        <v>14</v>
      </c>
      <c r="E37" s="2" t="s">
        <v>24</v>
      </c>
      <c r="F37" s="2">
        <f t="shared" si="3"/>
        <v>10</v>
      </c>
      <c r="G37" s="2" t="str">
        <f t="shared" si="4"/>
        <v>0010 Greater Stockholm|Born in Sweden|35-64 years|men|October</v>
      </c>
      <c r="H37" s="3">
        <v>76</v>
      </c>
      <c r="I37" s="3">
        <v>73</v>
      </c>
      <c r="J37" s="3">
        <v>82</v>
      </c>
      <c r="K37" s="3">
        <v>77</v>
      </c>
      <c r="L37" s="3">
        <v>57</v>
      </c>
      <c r="M37" s="3">
        <v>62</v>
      </c>
      <c r="N37" s="3">
        <v>62</v>
      </c>
      <c r="O37" s="3">
        <v>55</v>
      </c>
      <c r="P37" s="3">
        <v>51</v>
      </c>
      <c r="Q37" s="3">
        <v>57</v>
      </c>
    </row>
    <row r="38" spans="1:17" x14ac:dyDescent="0.2">
      <c r="A38" t="str">
        <f t="shared" si="0"/>
        <v>0010 Greater Stockholm</v>
      </c>
      <c r="B38" t="str">
        <f t="shared" si="6"/>
        <v>Born in Sweden</v>
      </c>
      <c r="C38" t="str">
        <f t="shared" si="5"/>
        <v>35-64 years</v>
      </c>
      <c r="D38" s="2" t="s">
        <v>14</v>
      </c>
      <c r="E38" s="2" t="s">
        <v>25</v>
      </c>
      <c r="F38" s="2">
        <f t="shared" si="3"/>
        <v>11</v>
      </c>
      <c r="G38" s="2" t="str">
        <f t="shared" si="4"/>
        <v>0010 Greater Stockholm|Born in Sweden|35-64 years|men|November</v>
      </c>
      <c r="H38" s="3">
        <v>79</v>
      </c>
      <c r="I38" s="3">
        <v>62</v>
      </c>
      <c r="J38" s="3">
        <v>55</v>
      </c>
      <c r="K38" s="3">
        <v>66</v>
      </c>
      <c r="L38" s="3">
        <v>88</v>
      </c>
      <c r="M38" s="3">
        <v>65</v>
      </c>
      <c r="N38" s="3">
        <v>73</v>
      </c>
      <c r="O38" s="3">
        <v>64</v>
      </c>
      <c r="P38" s="3">
        <v>59</v>
      </c>
      <c r="Q38" s="3">
        <v>55</v>
      </c>
    </row>
    <row r="39" spans="1:17" x14ac:dyDescent="0.2">
      <c r="A39" t="str">
        <f t="shared" si="0"/>
        <v>0010 Greater Stockholm</v>
      </c>
      <c r="B39" t="str">
        <f t="shared" si="6"/>
        <v>Born in Sweden</v>
      </c>
      <c r="C39" t="str">
        <f t="shared" si="5"/>
        <v>35-64 years</v>
      </c>
      <c r="D39" s="2" t="s">
        <v>14</v>
      </c>
      <c r="E39" s="2" t="s">
        <v>26</v>
      </c>
      <c r="F39" s="2">
        <f t="shared" si="3"/>
        <v>12</v>
      </c>
      <c r="G39" s="2" t="str">
        <f t="shared" si="4"/>
        <v>0010 Greater Stockholm|Born in Sweden|35-64 years|men|December</v>
      </c>
      <c r="H39" s="3">
        <v>62</v>
      </c>
      <c r="I39" s="3">
        <v>65</v>
      </c>
      <c r="J39" s="3">
        <v>79</v>
      </c>
      <c r="K39" s="3">
        <v>68</v>
      </c>
      <c r="L39" s="3">
        <v>61</v>
      </c>
      <c r="M39" s="3">
        <v>67</v>
      </c>
      <c r="N39" s="3">
        <v>61</v>
      </c>
      <c r="O39" s="3">
        <v>61</v>
      </c>
      <c r="P39" s="3">
        <v>47</v>
      </c>
      <c r="Q39" s="3">
        <v>58</v>
      </c>
    </row>
    <row r="40" spans="1:17" x14ac:dyDescent="0.2">
      <c r="A40" t="str">
        <f t="shared" si="0"/>
        <v>0010 Greater Stockholm</v>
      </c>
      <c r="B40" t="str">
        <f t="shared" si="6"/>
        <v>Born in Sweden</v>
      </c>
      <c r="C40" t="str">
        <f t="shared" si="5"/>
        <v>35-64 years</v>
      </c>
      <c r="D40" s="2" t="s">
        <v>27</v>
      </c>
      <c r="E40" s="2" t="s">
        <v>15</v>
      </c>
      <c r="F40" s="2">
        <f t="shared" si="3"/>
        <v>1</v>
      </c>
      <c r="G40" s="2" t="str">
        <f t="shared" si="4"/>
        <v>0010 Greater Stockholm|Born in Sweden|35-64 years|women|January</v>
      </c>
      <c r="H40" s="3">
        <v>50</v>
      </c>
      <c r="I40" s="3">
        <v>61</v>
      </c>
      <c r="J40" s="3">
        <v>35</v>
      </c>
      <c r="K40" s="3">
        <v>54</v>
      </c>
      <c r="L40" s="3">
        <v>54</v>
      </c>
      <c r="M40" s="3">
        <v>53</v>
      </c>
      <c r="N40" s="3">
        <v>49</v>
      </c>
      <c r="O40" s="3">
        <v>56</v>
      </c>
      <c r="P40" s="3">
        <v>49</v>
      </c>
      <c r="Q40" s="3">
        <v>40</v>
      </c>
    </row>
    <row r="41" spans="1:17" x14ac:dyDescent="0.2">
      <c r="A41" t="str">
        <f t="shared" si="0"/>
        <v>0010 Greater Stockholm</v>
      </c>
      <c r="B41" t="str">
        <f t="shared" si="6"/>
        <v>Born in Sweden</v>
      </c>
      <c r="C41" t="str">
        <f t="shared" si="5"/>
        <v>35-64 years</v>
      </c>
      <c r="D41" s="2" t="s">
        <v>27</v>
      </c>
      <c r="E41" s="2" t="s">
        <v>16</v>
      </c>
      <c r="F41" s="2">
        <f t="shared" si="3"/>
        <v>2</v>
      </c>
      <c r="G41" s="2" t="str">
        <f t="shared" si="4"/>
        <v>0010 Greater Stockholm|Born in Sweden|35-64 years|women|February</v>
      </c>
      <c r="H41" s="3">
        <v>51</v>
      </c>
      <c r="I41" s="3">
        <v>40</v>
      </c>
      <c r="J41" s="3">
        <v>47</v>
      </c>
      <c r="K41" s="3">
        <v>36</v>
      </c>
      <c r="L41" s="3">
        <v>43</v>
      </c>
      <c r="M41" s="3">
        <v>43</v>
      </c>
      <c r="N41" s="3">
        <v>37</v>
      </c>
      <c r="O41" s="3">
        <v>37</v>
      </c>
      <c r="P41" s="3">
        <v>33</v>
      </c>
      <c r="Q41" s="3">
        <v>42</v>
      </c>
    </row>
    <row r="42" spans="1:17" x14ac:dyDescent="0.2">
      <c r="A42" t="str">
        <f t="shared" si="0"/>
        <v>0010 Greater Stockholm</v>
      </c>
      <c r="B42" t="str">
        <f t="shared" si="6"/>
        <v>Born in Sweden</v>
      </c>
      <c r="C42" t="str">
        <f t="shared" si="5"/>
        <v>35-64 years</v>
      </c>
      <c r="D42" s="2" t="s">
        <v>27</v>
      </c>
      <c r="E42" s="2" t="s">
        <v>17</v>
      </c>
      <c r="F42" s="2">
        <f t="shared" si="3"/>
        <v>3</v>
      </c>
      <c r="G42" s="2" t="str">
        <f t="shared" si="4"/>
        <v>0010 Greater Stockholm|Born in Sweden|35-64 years|women|March</v>
      </c>
      <c r="H42" s="3">
        <v>42</v>
      </c>
      <c r="I42" s="3">
        <v>52</v>
      </c>
      <c r="J42" s="3">
        <v>50</v>
      </c>
      <c r="K42" s="3">
        <v>52</v>
      </c>
      <c r="L42" s="3">
        <v>50</v>
      </c>
      <c r="M42" s="3">
        <v>43</v>
      </c>
      <c r="N42" s="3">
        <v>31</v>
      </c>
      <c r="O42" s="3">
        <v>53</v>
      </c>
      <c r="P42" s="3">
        <v>52</v>
      </c>
      <c r="Q42" s="3">
        <v>42</v>
      </c>
    </row>
    <row r="43" spans="1:17" x14ac:dyDescent="0.2">
      <c r="A43" t="str">
        <f t="shared" si="0"/>
        <v>0010 Greater Stockholm</v>
      </c>
      <c r="B43" t="str">
        <f t="shared" si="6"/>
        <v>Born in Sweden</v>
      </c>
      <c r="C43" t="str">
        <f t="shared" si="5"/>
        <v>35-64 years</v>
      </c>
      <c r="D43" s="2" t="s">
        <v>27</v>
      </c>
      <c r="E43" s="2" t="s">
        <v>18</v>
      </c>
      <c r="F43" s="2">
        <f t="shared" si="3"/>
        <v>4</v>
      </c>
      <c r="G43" s="2" t="str">
        <f t="shared" si="4"/>
        <v>0010 Greater Stockholm|Born in Sweden|35-64 years|women|April</v>
      </c>
      <c r="H43" s="3">
        <v>43</v>
      </c>
      <c r="I43" s="3">
        <v>49</v>
      </c>
      <c r="J43" s="3">
        <v>38</v>
      </c>
      <c r="K43" s="3">
        <v>52</v>
      </c>
      <c r="L43" s="3">
        <v>35</v>
      </c>
      <c r="M43" s="3">
        <v>42</v>
      </c>
      <c r="N43" s="3">
        <v>43</v>
      </c>
      <c r="O43" s="3">
        <v>46</v>
      </c>
      <c r="P43" s="3">
        <v>34</v>
      </c>
      <c r="Q43" s="3">
        <v>37</v>
      </c>
    </row>
    <row r="44" spans="1:17" x14ac:dyDescent="0.2">
      <c r="A44" t="str">
        <f t="shared" si="0"/>
        <v>0010 Greater Stockholm</v>
      </c>
      <c r="B44" t="str">
        <f t="shared" si="6"/>
        <v>Born in Sweden</v>
      </c>
      <c r="C44" t="str">
        <f t="shared" si="5"/>
        <v>35-64 years</v>
      </c>
      <c r="D44" s="2" t="s">
        <v>27</v>
      </c>
      <c r="E44" s="2" t="s">
        <v>19</v>
      </c>
      <c r="F44" s="2">
        <f t="shared" si="3"/>
        <v>5</v>
      </c>
      <c r="G44" s="2" t="str">
        <f t="shared" si="4"/>
        <v>0010 Greater Stockholm|Born in Sweden|35-64 years|women|May</v>
      </c>
      <c r="H44" s="3">
        <v>47</v>
      </c>
      <c r="I44" s="3">
        <v>44</v>
      </c>
      <c r="J44" s="3">
        <v>46</v>
      </c>
      <c r="K44" s="3">
        <v>34</v>
      </c>
      <c r="L44" s="3">
        <v>46</v>
      </c>
      <c r="M44" s="3">
        <v>54</v>
      </c>
      <c r="N44" s="3">
        <v>44</v>
      </c>
      <c r="O44" s="3">
        <v>36</v>
      </c>
      <c r="P44" s="3">
        <v>33</v>
      </c>
      <c r="Q44" s="3">
        <v>39</v>
      </c>
    </row>
    <row r="45" spans="1:17" x14ac:dyDescent="0.2">
      <c r="A45" t="str">
        <f t="shared" si="0"/>
        <v>0010 Greater Stockholm</v>
      </c>
      <c r="B45" t="str">
        <f t="shared" si="6"/>
        <v>Born in Sweden</v>
      </c>
      <c r="C45" t="str">
        <f t="shared" si="5"/>
        <v>35-64 years</v>
      </c>
      <c r="D45" s="2" t="s">
        <v>27</v>
      </c>
      <c r="E45" s="2" t="s">
        <v>20</v>
      </c>
      <c r="F45" s="2">
        <f t="shared" si="3"/>
        <v>6</v>
      </c>
      <c r="G45" s="2" t="str">
        <f t="shared" si="4"/>
        <v>0010 Greater Stockholm|Born in Sweden|35-64 years|women|June</v>
      </c>
      <c r="H45" s="3">
        <v>40</v>
      </c>
      <c r="I45" s="3">
        <v>44</v>
      </c>
      <c r="J45" s="3">
        <v>38</v>
      </c>
      <c r="K45" s="3">
        <v>49</v>
      </c>
      <c r="L45" s="3">
        <v>41</v>
      </c>
      <c r="M45" s="3">
        <v>35</v>
      </c>
      <c r="N45" s="3">
        <v>38</v>
      </c>
      <c r="O45" s="3">
        <v>42</v>
      </c>
      <c r="P45" s="3">
        <v>28</v>
      </c>
      <c r="Q45" s="3">
        <v>50</v>
      </c>
    </row>
    <row r="46" spans="1:17" x14ac:dyDescent="0.2">
      <c r="A46" t="str">
        <f t="shared" si="0"/>
        <v>0010 Greater Stockholm</v>
      </c>
      <c r="B46" t="str">
        <f t="shared" si="6"/>
        <v>Born in Sweden</v>
      </c>
      <c r="C46" t="str">
        <f t="shared" si="5"/>
        <v>35-64 years</v>
      </c>
      <c r="D46" s="2" t="s">
        <v>27</v>
      </c>
      <c r="E46" s="2" t="s">
        <v>21</v>
      </c>
      <c r="F46" s="2">
        <f t="shared" si="3"/>
        <v>7</v>
      </c>
      <c r="G46" s="2" t="str">
        <f t="shared" si="4"/>
        <v>0010 Greater Stockholm|Born in Sweden|35-64 years|women|July</v>
      </c>
      <c r="H46" s="3">
        <v>49</v>
      </c>
      <c r="I46" s="3">
        <v>44</v>
      </c>
      <c r="J46" s="3">
        <v>39</v>
      </c>
      <c r="K46" s="3">
        <v>36</v>
      </c>
      <c r="L46" s="3">
        <v>49</v>
      </c>
      <c r="M46" s="3">
        <v>40</v>
      </c>
      <c r="N46" s="3">
        <v>29</v>
      </c>
      <c r="O46" s="3">
        <v>38</v>
      </c>
      <c r="P46" s="3">
        <v>47</v>
      </c>
      <c r="Q46" s="3">
        <v>37</v>
      </c>
    </row>
    <row r="47" spans="1:17" x14ac:dyDescent="0.2">
      <c r="A47" t="str">
        <f t="shared" si="0"/>
        <v>0010 Greater Stockholm</v>
      </c>
      <c r="B47" t="str">
        <f t="shared" si="6"/>
        <v>Born in Sweden</v>
      </c>
      <c r="C47" t="str">
        <f t="shared" si="5"/>
        <v>35-64 years</v>
      </c>
      <c r="D47" s="2" t="s">
        <v>27</v>
      </c>
      <c r="E47" s="2" t="s">
        <v>22</v>
      </c>
      <c r="F47" s="2">
        <f t="shared" si="3"/>
        <v>8</v>
      </c>
      <c r="G47" s="2" t="str">
        <f t="shared" si="4"/>
        <v>0010 Greater Stockholm|Born in Sweden|35-64 years|women|August</v>
      </c>
      <c r="H47" s="3">
        <v>54</v>
      </c>
      <c r="I47" s="3">
        <v>42</v>
      </c>
      <c r="J47" s="3">
        <v>39</v>
      </c>
      <c r="K47" s="3">
        <v>39</v>
      </c>
      <c r="L47" s="3">
        <v>34</v>
      </c>
      <c r="M47" s="3">
        <v>36</v>
      </c>
      <c r="N47" s="3">
        <v>44</v>
      </c>
      <c r="O47" s="3">
        <v>36</v>
      </c>
      <c r="P47" s="3">
        <v>26</v>
      </c>
      <c r="Q47" s="3">
        <v>46</v>
      </c>
    </row>
    <row r="48" spans="1:17" x14ac:dyDescent="0.2">
      <c r="A48" t="str">
        <f t="shared" si="0"/>
        <v>0010 Greater Stockholm</v>
      </c>
      <c r="B48" t="str">
        <f t="shared" si="6"/>
        <v>Born in Sweden</v>
      </c>
      <c r="C48" t="str">
        <f t="shared" si="5"/>
        <v>35-64 years</v>
      </c>
      <c r="D48" s="2" t="s">
        <v>27</v>
      </c>
      <c r="E48" s="2" t="s">
        <v>23</v>
      </c>
      <c r="F48" s="2">
        <f t="shared" si="3"/>
        <v>9</v>
      </c>
      <c r="G48" s="2" t="str">
        <f t="shared" si="4"/>
        <v>0010 Greater Stockholm|Born in Sweden|35-64 years|women|September</v>
      </c>
      <c r="H48" s="3">
        <v>47</v>
      </c>
      <c r="I48" s="3">
        <v>50</v>
      </c>
      <c r="J48" s="3">
        <v>47</v>
      </c>
      <c r="K48" s="3">
        <v>42</v>
      </c>
      <c r="L48" s="3">
        <v>38</v>
      </c>
      <c r="M48" s="3">
        <v>49</v>
      </c>
      <c r="N48" s="3">
        <v>39</v>
      </c>
      <c r="O48" s="3">
        <v>28</v>
      </c>
      <c r="P48" s="3">
        <v>32</v>
      </c>
      <c r="Q48" s="3">
        <v>49</v>
      </c>
    </row>
    <row r="49" spans="1:17" x14ac:dyDescent="0.2">
      <c r="A49" t="str">
        <f t="shared" si="0"/>
        <v>0010 Greater Stockholm</v>
      </c>
      <c r="B49" t="str">
        <f t="shared" si="6"/>
        <v>Born in Sweden</v>
      </c>
      <c r="C49" t="str">
        <f t="shared" si="5"/>
        <v>35-64 years</v>
      </c>
      <c r="D49" s="2" t="s">
        <v>27</v>
      </c>
      <c r="E49" s="2" t="s">
        <v>24</v>
      </c>
      <c r="F49" s="2">
        <f t="shared" si="3"/>
        <v>10</v>
      </c>
      <c r="G49" s="2" t="str">
        <f t="shared" si="4"/>
        <v>0010 Greater Stockholm|Born in Sweden|35-64 years|women|October</v>
      </c>
      <c r="H49" s="3">
        <v>44</v>
      </c>
      <c r="I49" s="3">
        <v>49</v>
      </c>
      <c r="J49" s="3">
        <v>48</v>
      </c>
      <c r="K49" s="3">
        <v>47</v>
      </c>
      <c r="L49" s="3">
        <v>44</v>
      </c>
      <c r="M49" s="3">
        <v>47</v>
      </c>
      <c r="N49" s="3">
        <v>46</v>
      </c>
      <c r="O49" s="3">
        <v>28</v>
      </c>
      <c r="P49" s="3">
        <v>51</v>
      </c>
      <c r="Q49" s="3">
        <v>51</v>
      </c>
    </row>
    <row r="50" spans="1:17" x14ac:dyDescent="0.2">
      <c r="A50" t="str">
        <f t="shared" si="0"/>
        <v>0010 Greater Stockholm</v>
      </c>
      <c r="B50" t="str">
        <f t="shared" si="6"/>
        <v>Born in Sweden</v>
      </c>
      <c r="C50" t="str">
        <f t="shared" si="5"/>
        <v>35-64 years</v>
      </c>
      <c r="D50" s="2" t="s">
        <v>27</v>
      </c>
      <c r="E50" s="2" t="s">
        <v>25</v>
      </c>
      <c r="F50" s="2">
        <f t="shared" si="3"/>
        <v>11</v>
      </c>
      <c r="G50" s="2" t="str">
        <f t="shared" si="4"/>
        <v>0010 Greater Stockholm|Born in Sweden|35-64 years|women|November</v>
      </c>
      <c r="H50" s="3">
        <v>46</v>
      </c>
      <c r="I50" s="3">
        <v>51</v>
      </c>
      <c r="J50" s="3">
        <v>45</v>
      </c>
      <c r="K50" s="3">
        <v>43</v>
      </c>
      <c r="L50" s="3">
        <v>51</v>
      </c>
      <c r="M50" s="3">
        <v>55</v>
      </c>
      <c r="N50" s="3">
        <v>42</v>
      </c>
      <c r="O50" s="3">
        <v>32</v>
      </c>
      <c r="P50" s="3">
        <v>34</v>
      </c>
      <c r="Q50" s="3">
        <v>46</v>
      </c>
    </row>
    <row r="51" spans="1:17" x14ac:dyDescent="0.2">
      <c r="A51" t="str">
        <f t="shared" si="0"/>
        <v>0010 Greater Stockholm</v>
      </c>
      <c r="B51" t="str">
        <f t="shared" si="6"/>
        <v>Born in Sweden</v>
      </c>
      <c r="C51" t="str">
        <f t="shared" si="5"/>
        <v>35-64 years</v>
      </c>
      <c r="D51" s="2" t="s">
        <v>27</v>
      </c>
      <c r="E51" s="2" t="s">
        <v>26</v>
      </c>
      <c r="F51" s="2">
        <f t="shared" si="3"/>
        <v>12</v>
      </c>
      <c r="G51" s="2" t="str">
        <f t="shared" si="4"/>
        <v>0010 Greater Stockholm|Born in Sweden|35-64 years|women|December</v>
      </c>
      <c r="H51" s="3">
        <v>36</v>
      </c>
      <c r="I51" s="3">
        <v>49</v>
      </c>
      <c r="J51" s="3">
        <v>48</v>
      </c>
      <c r="K51" s="3">
        <v>48</v>
      </c>
      <c r="L51" s="3">
        <v>46</v>
      </c>
      <c r="M51" s="3">
        <v>42</v>
      </c>
      <c r="N51" s="3">
        <v>46</v>
      </c>
      <c r="O51" s="3">
        <v>39</v>
      </c>
      <c r="P51" s="3">
        <v>53</v>
      </c>
      <c r="Q51" s="3">
        <v>43</v>
      </c>
    </row>
    <row r="52" spans="1:17" x14ac:dyDescent="0.2">
      <c r="A52" t="str">
        <f t="shared" si="0"/>
        <v>0010 Greater Stockholm</v>
      </c>
      <c r="B52" t="str">
        <f t="shared" si="6"/>
        <v>Born in Sweden</v>
      </c>
      <c r="C52" s="2" t="s">
        <v>29</v>
      </c>
      <c r="D52" s="2" t="s">
        <v>14</v>
      </c>
      <c r="E52" s="2" t="s">
        <v>15</v>
      </c>
      <c r="F52" s="2">
        <f t="shared" si="3"/>
        <v>1</v>
      </c>
      <c r="G52" s="2" t="str">
        <f t="shared" si="4"/>
        <v>0010 Greater Stockholm|Born in Sweden|65-74 years|men|January</v>
      </c>
      <c r="H52" s="3">
        <v>108</v>
      </c>
      <c r="I52" s="3">
        <v>101</v>
      </c>
      <c r="J52" s="3">
        <v>112</v>
      </c>
      <c r="K52" s="3">
        <v>110</v>
      </c>
      <c r="L52" s="3">
        <v>112</v>
      </c>
      <c r="M52" s="3">
        <v>135</v>
      </c>
      <c r="N52" s="3">
        <v>122</v>
      </c>
      <c r="O52" s="3">
        <v>96</v>
      </c>
      <c r="P52" s="3">
        <v>119</v>
      </c>
      <c r="Q52" s="3">
        <v>111</v>
      </c>
    </row>
    <row r="53" spans="1:17" x14ac:dyDescent="0.2">
      <c r="A53" t="str">
        <f t="shared" si="0"/>
        <v>0010 Greater Stockholm</v>
      </c>
      <c r="B53" t="str">
        <f t="shared" si="6"/>
        <v>Born in Sweden</v>
      </c>
      <c r="C53" t="str">
        <f t="shared" ref="C53:C75" si="7">C52</f>
        <v>65-74 years</v>
      </c>
      <c r="D53" s="2" t="s">
        <v>14</v>
      </c>
      <c r="E53" s="2" t="s">
        <v>16</v>
      </c>
      <c r="F53" s="2">
        <f t="shared" si="3"/>
        <v>2</v>
      </c>
      <c r="G53" s="2" t="str">
        <f t="shared" si="4"/>
        <v>0010 Greater Stockholm|Born in Sweden|65-74 years|men|February</v>
      </c>
      <c r="H53" s="3">
        <v>96</v>
      </c>
      <c r="I53" s="3">
        <v>112</v>
      </c>
      <c r="J53" s="3">
        <v>115</v>
      </c>
      <c r="K53" s="3">
        <v>116</v>
      </c>
      <c r="L53" s="3">
        <v>106</v>
      </c>
      <c r="M53" s="3">
        <v>116</v>
      </c>
      <c r="N53" s="3">
        <v>112</v>
      </c>
      <c r="O53" s="3">
        <v>88</v>
      </c>
      <c r="P53" s="3">
        <v>101</v>
      </c>
      <c r="Q53" s="3">
        <v>94</v>
      </c>
    </row>
    <row r="54" spans="1:17" x14ac:dyDescent="0.2">
      <c r="A54" t="str">
        <f t="shared" si="0"/>
        <v>0010 Greater Stockholm</v>
      </c>
      <c r="B54" t="str">
        <f t="shared" si="6"/>
        <v>Born in Sweden</v>
      </c>
      <c r="C54" t="str">
        <f t="shared" si="7"/>
        <v>65-74 years</v>
      </c>
      <c r="D54" s="2" t="s">
        <v>14</v>
      </c>
      <c r="E54" s="2" t="s">
        <v>17</v>
      </c>
      <c r="F54" s="2">
        <f t="shared" si="3"/>
        <v>3</v>
      </c>
      <c r="G54" s="2" t="str">
        <f t="shared" si="4"/>
        <v>0010 Greater Stockholm|Born in Sweden|65-74 years|men|March</v>
      </c>
      <c r="H54" s="3">
        <v>112</v>
      </c>
      <c r="I54" s="3">
        <v>109</v>
      </c>
      <c r="J54" s="3">
        <v>112</v>
      </c>
      <c r="K54" s="3">
        <v>107</v>
      </c>
      <c r="L54" s="3">
        <v>94</v>
      </c>
      <c r="M54" s="3">
        <v>106</v>
      </c>
      <c r="N54" s="3">
        <v>102</v>
      </c>
      <c r="O54" s="3">
        <v>112</v>
      </c>
      <c r="P54" s="3">
        <v>104</v>
      </c>
      <c r="Q54" s="3">
        <v>70</v>
      </c>
    </row>
    <row r="55" spans="1:17" x14ac:dyDescent="0.2">
      <c r="A55" t="str">
        <f t="shared" si="0"/>
        <v>0010 Greater Stockholm</v>
      </c>
      <c r="B55" t="str">
        <f t="shared" si="6"/>
        <v>Born in Sweden</v>
      </c>
      <c r="C55" t="str">
        <f t="shared" si="7"/>
        <v>65-74 years</v>
      </c>
      <c r="D55" s="2" t="s">
        <v>14</v>
      </c>
      <c r="E55" s="2" t="s">
        <v>18</v>
      </c>
      <c r="F55" s="2">
        <f t="shared" si="3"/>
        <v>4</v>
      </c>
      <c r="G55" s="2" t="str">
        <f t="shared" si="4"/>
        <v>0010 Greater Stockholm|Born in Sweden|65-74 years|men|April</v>
      </c>
      <c r="H55" s="3">
        <v>113</v>
      </c>
      <c r="I55" s="3">
        <v>99</v>
      </c>
      <c r="J55" s="3">
        <v>106</v>
      </c>
      <c r="K55" s="3">
        <v>109</v>
      </c>
      <c r="L55" s="3">
        <v>99</v>
      </c>
      <c r="M55" s="3">
        <v>119</v>
      </c>
      <c r="N55" s="3">
        <v>103</v>
      </c>
      <c r="O55" s="3">
        <v>188</v>
      </c>
      <c r="P55" s="3">
        <v>92</v>
      </c>
      <c r="Q55" s="3">
        <v>80</v>
      </c>
    </row>
    <row r="56" spans="1:17" x14ac:dyDescent="0.2">
      <c r="A56" t="str">
        <f t="shared" si="0"/>
        <v>0010 Greater Stockholm</v>
      </c>
      <c r="B56" t="str">
        <f t="shared" si="6"/>
        <v>Born in Sweden</v>
      </c>
      <c r="C56" t="str">
        <f t="shared" si="7"/>
        <v>65-74 years</v>
      </c>
      <c r="D56" s="2" t="s">
        <v>14</v>
      </c>
      <c r="E56" s="2" t="s">
        <v>19</v>
      </c>
      <c r="F56" s="2">
        <f t="shared" si="3"/>
        <v>5</v>
      </c>
      <c r="G56" s="2" t="str">
        <f t="shared" si="4"/>
        <v>0010 Greater Stockholm|Born in Sweden|65-74 years|men|May</v>
      </c>
      <c r="H56" s="3">
        <v>111</v>
      </c>
      <c r="I56" s="3">
        <v>91</v>
      </c>
      <c r="J56" s="3">
        <v>96</v>
      </c>
      <c r="K56" s="3">
        <v>106</v>
      </c>
      <c r="L56" s="3">
        <v>104</v>
      </c>
      <c r="M56" s="3">
        <v>123</v>
      </c>
      <c r="N56" s="3">
        <v>94</v>
      </c>
      <c r="O56" s="3">
        <v>133</v>
      </c>
      <c r="P56" s="3">
        <v>100</v>
      </c>
      <c r="Q56" s="3">
        <v>70</v>
      </c>
    </row>
    <row r="57" spans="1:17" x14ac:dyDescent="0.2">
      <c r="A57" t="str">
        <f t="shared" si="0"/>
        <v>0010 Greater Stockholm</v>
      </c>
      <c r="B57" t="str">
        <f t="shared" si="6"/>
        <v>Born in Sweden</v>
      </c>
      <c r="C57" t="str">
        <f t="shared" si="7"/>
        <v>65-74 years</v>
      </c>
      <c r="D57" s="2" t="s">
        <v>14</v>
      </c>
      <c r="E57" s="2" t="s">
        <v>20</v>
      </c>
      <c r="F57" s="2">
        <f t="shared" si="3"/>
        <v>6</v>
      </c>
      <c r="G57" s="2" t="str">
        <f t="shared" si="4"/>
        <v>0010 Greater Stockholm|Born in Sweden|65-74 years|men|June</v>
      </c>
      <c r="H57" s="3">
        <v>98</v>
      </c>
      <c r="I57" s="3">
        <v>92</v>
      </c>
      <c r="J57" s="3">
        <v>102</v>
      </c>
      <c r="K57" s="3">
        <v>97</v>
      </c>
      <c r="L57" s="3">
        <v>98</v>
      </c>
      <c r="M57" s="3">
        <v>92</v>
      </c>
      <c r="N57" s="3">
        <v>111</v>
      </c>
      <c r="O57" s="3">
        <v>80</v>
      </c>
      <c r="P57" s="3">
        <v>82</v>
      </c>
      <c r="Q57" s="3">
        <v>83</v>
      </c>
    </row>
    <row r="58" spans="1:17" x14ac:dyDescent="0.2">
      <c r="A58" t="str">
        <f t="shared" si="0"/>
        <v>0010 Greater Stockholm</v>
      </c>
      <c r="B58" t="str">
        <f t="shared" si="6"/>
        <v>Born in Sweden</v>
      </c>
      <c r="C58" t="str">
        <f t="shared" si="7"/>
        <v>65-74 years</v>
      </c>
      <c r="D58" s="2" t="s">
        <v>14</v>
      </c>
      <c r="E58" s="2" t="s">
        <v>21</v>
      </c>
      <c r="F58" s="2">
        <f t="shared" si="3"/>
        <v>7</v>
      </c>
      <c r="G58" s="2" t="str">
        <f t="shared" si="4"/>
        <v>0010 Greater Stockholm|Born in Sweden|65-74 years|men|July</v>
      </c>
      <c r="H58" s="3">
        <v>83</v>
      </c>
      <c r="I58" s="3">
        <v>100</v>
      </c>
      <c r="J58" s="3">
        <v>119</v>
      </c>
      <c r="K58" s="3">
        <v>88</v>
      </c>
      <c r="L58" s="3">
        <v>103</v>
      </c>
      <c r="M58" s="3">
        <v>107</v>
      </c>
      <c r="N58" s="3">
        <v>78</v>
      </c>
      <c r="O58" s="3">
        <v>70</v>
      </c>
      <c r="P58" s="3">
        <v>76</v>
      </c>
      <c r="Q58" s="3">
        <v>90</v>
      </c>
    </row>
    <row r="59" spans="1:17" x14ac:dyDescent="0.2">
      <c r="A59" t="str">
        <f t="shared" si="0"/>
        <v>0010 Greater Stockholm</v>
      </c>
      <c r="B59" t="str">
        <f t="shared" si="6"/>
        <v>Born in Sweden</v>
      </c>
      <c r="C59" t="str">
        <f t="shared" si="7"/>
        <v>65-74 years</v>
      </c>
      <c r="D59" s="2" t="s">
        <v>14</v>
      </c>
      <c r="E59" s="2" t="s">
        <v>22</v>
      </c>
      <c r="F59" s="2">
        <f t="shared" si="3"/>
        <v>8</v>
      </c>
      <c r="G59" s="2" t="str">
        <f t="shared" si="4"/>
        <v>0010 Greater Stockholm|Born in Sweden|65-74 years|men|August</v>
      </c>
      <c r="H59" s="3">
        <v>89</v>
      </c>
      <c r="I59" s="3">
        <v>110</v>
      </c>
      <c r="J59" s="3">
        <v>109</v>
      </c>
      <c r="K59" s="3">
        <v>109</v>
      </c>
      <c r="L59" s="3">
        <v>103</v>
      </c>
      <c r="M59" s="3">
        <v>106</v>
      </c>
      <c r="N59" s="3">
        <v>89</v>
      </c>
      <c r="O59" s="3">
        <v>91</v>
      </c>
      <c r="P59" s="3">
        <v>72</v>
      </c>
      <c r="Q59" s="3">
        <v>101</v>
      </c>
    </row>
    <row r="60" spans="1:17" x14ac:dyDescent="0.2">
      <c r="A60" t="str">
        <f t="shared" si="0"/>
        <v>0010 Greater Stockholm</v>
      </c>
      <c r="B60" t="str">
        <f t="shared" si="6"/>
        <v>Born in Sweden</v>
      </c>
      <c r="C60" t="str">
        <f t="shared" si="7"/>
        <v>65-74 years</v>
      </c>
      <c r="D60" s="2" t="s">
        <v>14</v>
      </c>
      <c r="E60" s="2" t="s">
        <v>23</v>
      </c>
      <c r="F60" s="2">
        <f t="shared" si="3"/>
        <v>9</v>
      </c>
      <c r="G60" s="2" t="str">
        <f t="shared" si="4"/>
        <v>0010 Greater Stockholm|Born in Sweden|65-74 years|men|September</v>
      </c>
      <c r="H60" s="3">
        <v>92</v>
      </c>
      <c r="I60" s="3">
        <v>104</v>
      </c>
      <c r="J60" s="3">
        <v>107</v>
      </c>
      <c r="K60" s="3">
        <v>103</v>
      </c>
      <c r="L60" s="3">
        <v>97</v>
      </c>
      <c r="M60" s="3">
        <v>92</v>
      </c>
      <c r="N60" s="3">
        <v>113</v>
      </c>
      <c r="O60" s="3">
        <v>77</v>
      </c>
      <c r="P60" s="3">
        <v>89</v>
      </c>
      <c r="Q60" s="3">
        <v>94</v>
      </c>
    </row>
    <row r="61" spans="1:17" x14ac:dyDescent="0.2">
      <c r="A61" t="str">
        <f t="shared" si="0"/>
        <v>0010 Greater Stockholm</v>
      </c>
      <c r="B61" t="str">
        <f t="shared" si="6"/>
        <v>Born in Sweden</v>
      </c>
      <c r="C61" t="str">
        <f t="shared" si="7"/>
        <v>65-74 years</v>
      </c>
      <c r="D61" s="2" t="s">
        <v>14</v>
      </c>
      <c r="E61" s="2" t="s">
        <v>24</v>
      </c>
      <c r="F61" s="2">
        <f t="shared" si="3"/>
        <v>10</v>
      </c>
      <c r="G61" s="2" t="str">
        <f t="shared" si="4"/>
        <v>0010 Greater Stockholm|Born in Sweden|65-74 years|men|October</v>
      </c>
      <c r="H61" s="3">
        <v>106</v>
      </c>
      <c r="I61" s="3">
        <v>98</v>
      </c>
      <c r="J61" s="3">
        <v>106</v>
      </c>
      <c r="K61" s="3">
        <v>110</v>
      </c>
      <c r="L61" s="3">
        <v>111</v>
      </c>
      <c r="M61" s="3">
        <v>116</v>
      </c>
      <c r="N61" s="3">
        <v>85</v>
      </c>
      <c r="O61" s="3">
        <v>83</v>
      </c>
      <c r="P61" s="3">
        <v>79</v>
      </c>
      <c r="Q61" s="3">
        <v>82</v>
      </c>
    </row>
    <row r="62" spans="1:17" x14ac:dyDescent="0.2">
      <c r="A62" t="str">
        <f t="shared" si="0"/>
        <v>0010 Greater Stockholm</v>
      </c>
      <c r="B62" t="str">
        <f t="shared" si="6"/>
        <v>Born in Sweden</v>
      </c>
      <c r="C62" t="str">
        <f t="shared" si="7"/>
        <v>65-74 years</v>
      </c>
      <c r="D62" s="2" t="s">
        <v>14</v>
      </c>
      <c r="E62" s="2" t="s">
        <v>25</v>
      </c>
      <c r="F62" s="2">
        <f t="shared" si="3"/>
        <v>11</v>
      </c>
      <c r="G62" s="2" t="str">
        <f t="shared" si="4"/>
        <v>0010 Greater Stockholm|Born in Sweden|65-74 years|men|November</v>
      </c>
      <c r="H62" s="3">
        <v>89</v>
      </c>
      <c r="I62" s="3">
        <v>102</v>
      </c>
      <c r="J62" s="3">
        <v>111</v>
      </c>
      <c r="K62" s="3">
        <v>102</v>
      </c>
      <c r="L62" s="3">
        <v>107</v>
      </c>
      <c r="M62" s="3">
        <v>85</v>
      </c>
      <c r="N62" s="3">
        <v>90</v>
      </c>
      <c r="O62" s="3">
        <v>95</v>
      </c>
      <c r="P62" s="3">
        <v>92</v>
      </c>
      <c r="Q62" s="3">
        <v>92</v>
      </c>
    </row>
    <row r="63" spans="1:17" x14ac:dyDescent="0.2">
      <c r="A63" t="str">
        <f t="shared" si="0"/>
        <v>0010 Greater Stockholm</v>
      </c>
      <c r="B63" t="str">
        <f t="shared" si="6"/>
        <v>Born in Sweden</v>
      </c>
      <c r="C63" t="str">
        <f t="shared" si="7"/>
        <v>65-74 years</v>
      </c>
      <c r="D63" s="2" t="s">
        <v>14</v>
      </c>
      <c r="E63" s="2" t="s">
        <v>26</v>
      </c>
      <c r="F63" s="2">
        <f t="shared" si="3"/>
        <v>12</v>
      </c>
      <c r="G63" s="2" t="str">
        <f t="shared" si="4"/>
        <v>0010 Greater Stockholm|Born in Sweden|65-74 years|men|December</v>
      </c>
      <c r="H63" s="3">
        <v>98</v>
      </c>
      <c r="I63" s="3">
        <v>101</v>
      </c>
      <c r="J63" s="3">
        <v>115</v>
      </c>
      <c r="K63" s="3">
        <v>130</v>
      </c>
      <c r="L63" s="3">
        <v>109</v>
      </c>
      <c r="M63" s="3">
        <v>92</v>
      </c>
      <c r="N63" s="3">
        <v>98</v>
      </c>
      <c r="O63" s="3">
        <v>123</v>
      </c>
      <c r="P63" s="3">
        <v>74</v>
      </c>
      <c r="Q63" s="3">
        <v>104</v>
      </c>
    </row>
    <row r="64" spans="1:17" x14ac:dyDescent="0.2">
      <c r="A64" t="str">
        <f t="shared" si="0"/>
        <v>0010 Greater Stockholm</v>
      </c>
      <c r="B64" t="str">
        <f t="shared" si="6"/>
        <v>Born in Sweden</v>
      </c>
      <c r="C64" t="str">
        <f t="shared" si="7"/>
        <v>65-74 years</v>
      </c>
      <c r="D64" s="2" t="s">
        <v>27</v>
      </c>
      <c r="E64" s="2" t="s">
        <v>15</v>
      </c>
      <c r="F64" s="2">
        <f t="shared" si="3"/>
        <v>1</v>
      </c>
      <c r="G64" s="2" t="str">
        <f t="shared" si="4"/>
        <v>0010 Greater Stockholm|Born in Sweden|65-74 years|women|January</v>
      </c>
      <c r="H64" s="3">
        <v>87</v>
      </c>
      <c r="I64" s="3">
        <v>66</v>
      </c>
      <c r="J64" s="3">
        <v>84</v>
      </c>
      <c r="K64" s="3">
        <v>106</v>
      </c>
      <c r="L64" s="3">
        <v>98</v>
      </c>
      <c r="M64" s="3">
        <v>91</v>
      </c>
      <c r="N64" s="3">
        <v>90</v>
      </c>
      <c r="O64" s="3">
        <v>81</v>
      </c>
      <c r="P64" s="3">
        <v>56</v>
      </c>
      <c r="Q64" s="3">
        <v>86</v>
      </c>
    </row>
    <row r="65" spans="1:17" x14ac:dyDescent="0.2">
      <c r="A65" t="str">
        <f t="shared" si="0"/>
        <v>0010 Greater Stockholm</v>
      </c>
      <c r="B65" t="str">
        <f t="shared" si="6"/>
        <v>Born in Sweden</v>
      </c>
      <c r="C65" t="str">
        <f t="shared" si="7"/>
        <v>65-74 years</v>
      </c>
      <c r="D65" s="2" t="s">
        <v>27</v>
      </c>
      <c r="E65" s="2" t="s">
        <v>16</v>
      </c>
      <c r="F65" s="2">
        <f t="shared" si="3"/>
        <v>2</v>
      </c>
      <c r="G65" s="2" t="str">
        <f t="shared" si="4"/>
        <v>0010 Greater Stockholm|Born in Sweden|65-74 years|women|February</v>
      </c>
      <c r="H65" s="3">
        <v>87</v>
      </c>
      <c r="I65" s="3">
        <v>69</v>
      </c>
      <c r="J65" s="3">
        <v>82</v>
      </c>
      <c r="K65" s="3">
        <v>62</v>
      </c>
      <c r="L65" s="3">
        <v>95</v>
      </c>
      <c r="M65" s="3">
        <v>89</v>
      </c>
      <c r="N65" s="3">
        <v>59</v>
      </c>
      <c r="O65" s="3">
        <v>57</v>
      </c>
      <c r="P65" s="3">
        <v>59</v>
      </c>
      <c r="Q65" s="3">
        <v>55</v>
      </c>
    </row>
    <row r="66" spans="1:17" x14ac:dyDescent="0.2">
      <c r="A66" t="str">
        <f t="shared" si="0"/>
        <v>0010 Greater Stockholm</v>
      </c>
      <c r="B66" t="str">
        <f t="shared" si="6"/>
        <v>Born in Sweden</v>
      </c>
      <c r="C66" t="str">
        <f t="shared" si="7"/>
        <v>65-74 years</v>
      </c>
      <c r="D66" s="2" t="s">
        <v>27</v>
      </c>
      <c r="E66" s="2" t="s">
        <v>17</v>
      </c>
      <c r="F66" s="2">
        <f t="shared" si="3"/>
        <v>3</v>
      </c>
      <c r="G66" s="2" t="str">
        <f t="shared" si="4"/>
        <v>0010 Greater Stockholm|Born in Sweden|65-74 years|women|March</v>
      </c>
      <c r="H66" s="3">
        <v>76</v>
      </c>
      <c r="I66" s="3">
        <v>79</v>
      </c>
      <c r="J66" s="3">
        <v>90</v>
      </c>
      <c r="K66" s="3">
        <v>98</v>
      </c>
      <c r="L66" s="3">
        <v>85</v>
      </c>
      <c r="M66" s="3">
        <v>93</v>
      </c>
      <c r="N66" s="3">
        <v>75</v>
      </c>
      <c r="O66" s="3">
        <v>82</v>
      </c>
      <c r="P66" s="3">
        <v>65</v>
      </c>
      <c r="Q66" s="3">
        <v>57</v>
      </c>
    </row>
    <row r="67" spans="1:17" x14ac:dyDescent="0.2">
      <c r="A67" t="str">
        <f t="shared" si="0"/>
        <v>0010 Greater Stockholm</v>
      </c>
      <c r="B67" t="str">
        <f t="shared" si="6"/>
        <v>Born in Sweden</v>
      </c>
      <c r="C67" t="str">
        <f t="shared" si="7"/>
        <v>65-74 years</v>
      </c>
      <c r="D67" s="2" t="s">
        <v>27</v>
      </c>
      <c r="E67" s="2" t="s">
        <v>18</v>
      </c>
      <c r="F67" s="2">
        <f t="shared" si="3"/>
        <v>4</v>
      </c>
      <c r="G67" s="2" t="str">
        <f t="shared" si="4"/>
        <v>0010 Greater Stockholm|Born in Sweden|65-74 years|women|April</v>
      </c>
      <c r="H67" s="3">
        <v>65</v>
      </c>
      <c r="I67" s="3">
        <v>78</v>
      </c>
      <c r="J67" s="3">
        <v>90</v>
      </c>
      <c r="K67" s="3">
        <v>90</v>
      </c>
      <c r="L67" s="3">
        <v>89</v>
      </c>
      <c r="M67" s="3">
        <v>78</v>
      </c>
      <c r="N67" s="3">
        <v>66</v>
      </c>
      <c r="O67" s="3">
        <v>110</v>
      </c>
      <c r="P67" s="3">
        <v>69</v>
      </c>
      <c r="Q67" s="3">
        <v>39</v>
      </c>
    </row>
    <row r="68" spans="1:17" x14ac:dyDescent="0.2">
      <c r="A68" t="str">
        <f t="shared" si="0"/>
        <v>0010 Greater Stockholm</v>
      </c>
      <c r="B68" t="str">
        <f t="shared" si="6"/>
        <v>Born in Sweden</v>
      </c>
      <c r="C68" t="str">
        <f t="shared" si="7"/>
        <v>65-74 years</v>
      </c>
      <c r="D68" s="2" t="s">
        <v>27</v>
      </c>
      <c r="E68" s="2" t="s">
        <v>19</v>
      </c>
      <c r="F68" s="2">
        <f t="shared" si="3"/>
        <v>5</v>
      </c>
      <c r="G68" s="2" t="str">
        <f t="shared" si="4"/>
        <v>0010 Greater Stockholm|Born in Sweden|65-74 years|women|May</v>
      </c>
      <c r="H68" s="3">
        <v>69</v>
      </c>
      <c r="I68" s="3">
        <v>70</v>
      </c>
      <c r="J68" s="3">
        <v>82</v>
      </c>
      <c r="K68" s="3">
        <v>79</v>
      </c>
      <c r="L68" s="3">
        <v>78</v>
      </c>
      <c r="M68" s="3">
        <v>72</v>
      </c>
      <c r="N68" s="3">
        <v>72</v>
      </c>
      <c r="O68" s="3">
        <v>74</v>
      </c>
      <c r="P68" s="3">
        <v>69</v>
      </c>
      <c r="Q68" s="3">
        <v>51</v>
      </c>
    </row>
    <row r="69" spans="1:17" x14ac:dyDescent="0.2">
      <c r="A69" t="str">
        <f t="shared" ref="A69:A132" si="8">A68</f>
        <v>0010 Greater Stockholm</v>
      </c>
      <c r="B69" t="str">
        <f t="shared" ref="B69:B100" si="9">B68</f>
        <v>Born in Sweden</v>
      </c>
      <c r="C69" t="str">
        <f t="shared" si="7"/>
        <v>65-74 years</v>
      </c>
      <c r="D69" s="2" t="s">
        <v>27</v>
      </c>
      <c r="E69" s="2" t="s">
        <v>20</v>
      </c>
      <c r="F69" s="2">
        <f t="shared" ref="F69:F132" si="10">MONTH(DATEVALUE(E69&amp; "1"))</f>
        <v>6</v>
      </c>
      <c r="G69" s="2" t="str">
        <f t="shared" ref="G69:G132" si="11">A69&amp;"|"&amp;B69&amp;"|"&amp;C69&amp;"|"&amp;D69&amp;"|"&amp;E69</f>
        <v>0010 Greater Stockholm|Born in Sweden|65-74 years|women|June</v>
      </c>
      <c r="H69" s="3">
        <v>62</v>
      </c>
      <c r="I69" s="3">
        <v>74</v>
      </c>
      <c r="J69" s="3">
        <v>80</v>
      </c>
      <c r="K69" s="3">
        <v>77</v>
      </c>
      <c r="L69" s="3">
        <v>84</v>
      </c>
      <c r="M69" s="3">
        <v>80</v>
      </c>
      <c r="N69" s="3">
        <v>64</v>
      </c>
      <c r="O69" s="3">
        <v>61</v>
      </c>
      <c r="P69" s="3">
        <v>57</v>
      </c>
      <c r="Q69" s="3">
        <v>65</v>
      </c>
    </row>
    <row r="70" spans="1:17" x14ac:dyDescent="0.2">
      <c r="A70" t="str">
        <f t="shared" si="8"/>
        <v>0010 Greater Stockholm</v>
      </c>
      <c r="B70" t="str">
        <f t="shared" si="9"/>
        <v>Born in Sweden</v>
      </c>
      <c r="C70" t="str">
        <f t="shared" si="7"/>
        <v>65-74 years</v>
      </c>
      <c r="D70" s="2" t="s">
        <v>27</v>
      </c>
      <c r="E70" s="2" t="s">
        <v>21</v>
      </c>
      <c r="F70" s="2">
        <f t="shared" si="10"/>
        <v>7</v>
      </c>
      <c r="G70" s="2" t="str">
        <f t="shared" si="11"/>
        <v>0010 Greater Stockholm|Born in Sweden|65-74 years|women|July</v>
      </c>
      <c r="H70" s="3">
        <v>81</v>
      </c>
      <c r="I70" s="3">
        <v>67</v>
      </c>
      <c r="J70" s="3">
        <v>89</v>
      </c>
      <c r="K70" s="3">
        <v>66</v>
      </c>
      <c r="L70" s="3">
        <v>91</v>
      </c>
      <c r="M70" s="3">
        <v>92</v>
      </c>
      <c r="N70" s="3">
        <v>67</v>
      </c>
      <c r="O70" s="3">
        <v>64</v>
      </c>
      <c r="P70" s="3">
        <v>72</v>
      </c>
      <c r="Q70" s="3">
        <v>63</v>
      </c>
    </row>
    <row r="71" spans="1:17" x14ac:dyDescent="0.2">
      <c r="A71" t="str">
        <f t="shared" si="8"/>
        <v>0010 Greater Stockholm</v>
      </c>
      <c r="B71" t="str">
        <f t="shared" si="9"/>
        <v>Born in Sweden</v>
      </c>
      <c r="C71" t="str">
        <f t="shared" si="7"/>
        <v>65-74 years</v>
      </c>
      <c r="D71" s="2" t="s">
        <v>27</v>
      </c>
      <c r="E71" s="2" t="s">
        <v>22</v>
      </c>
      <c r="F71" s="2">
        <f t="shared" si="10"/>
        <v>8</v>
      </c>
      <c r="G71" s="2" t="str">
        <f t="shared" si="11"/>
        <v>0010 Greater Stockholm|Born in Sweden|65-74 years|women|August</v>
      </c>
      <c r="H71" s="3">
        <v>75</v>
      </c>
      <c r="I71" s="3">
        <v>81</v>
      </c>
      <c r="J71" s="3">
        <v>65</v>
      </c>
      <c r="K71" s="3">
        <v>80</v>
      </c>
      <c r="L71" s="3">
        <v>73</v>
      </c>
      <c r="M71" s="3">
        <v>71</v>
      </c>
      <c r="N71" s="3">
        <v>54</v>
      </c>
      <c r="O71" s="3">
        <v>71</v>
      </c>
      <c r="P71" s="3">
        <v>56</v>
      </c>
      <c r="Q71" s="3">
        <v>67</v>
      </c>
    </row>
    <row r="72" spans="1:17" x14ac:dyDescent="0.2">
      <c r="A72" t="str">
        <f t="shared" si="8"/>
        <v>0010 Greater Stockholm</v>
      </c>
      <c r="B72" t="str">
        <f t="shared" si="9"/>
        <v>Born in Sweden</v>
      </c>
      <c r="C72" t="str">
        <f t="shared" si="7"/>
        <v>65-74 years</v>
      </c>
      <c r="D72" s="2" t="s">
        <v>27</v>
      </c>
      <c r="E72" s="2" t="s">
        <v>23</v>
      </c>
      <c r="F72" s="2">
        <f t="shared" si="10"/>
        <v>9</v>
      </c>
      <c r="G72" s="2" t="str">
        <f t="shared" si="11"/>
        <v>0010 Greater Stockholm|Born in Sweden|65-74 years|women|September</v>
      </c>
      <c r="H72" s="3">
        <v>67</v>
      </c>
      <c r="I72" s="3">
        <v>56</v>
      </c>
      <c r="J72" s="3">
        <v>79</v>
      </c>
      <c r="K72" s="3">
        <v>68</v>
      </c>
      <c r="L72" s="3">
        <v>84</v>
      </c>
      <c r="M72" s="3">
        <v>64</v>
      </c>
      <c r="N72" s="3">
        <v>62</v>
      </c>
      <c r="O72" s="3">
        <v>45</v>
      </c>
      <c r="P72" s="3">
        <v>58</v>
      </c>
      <c r="Q72" s="3">
        <v>62</v>
      </c>
    </row>
    <row r="73" spans="1:17" x14ac:dyDescent="0.2">
      <c r="A73" t="str">
        <f t="shared" si="8"/>
        <v>0010 Greater Stockholm</v>
      </c>
      <c r="B73" t="str">
        <f t="shared" si="9"/>
        <v>Born in Sweden</v>
      </c>
      <c r="C73" t="str">
        <f t="shared" si="7"/>
        <v>65-74 years</v>
      </c>
      <c r="D73" s="2" t="s">
        <v>27</v>
      </c>
      <c r="E73" s="2" t="s">
        <v>24</v>
      </c>
      <c r="F73" s="2">
        <f t="shared" si="10"/>
        <v>10</v>
      </c>
      <c r="G73" s="2" t="str">
        <f t="shared" si="11"/>
        <v>0010 Greater Stockholm|Born in Sweden|65-74 years|women|October</v>
      </c>
      <c r="H73" s="3">
        <v>67</v>
      </c>
      <c r="I73" s="3">
        <v>64</v>
      </c>
      <c r="J73" s="3">
        <v>75</v>
      </c>
      <c r="K73" s="3">
        <v>86</v>
      </c>
      <c r="L73" s="3">
        <v>63</v>
      </c>
      <c r="M73" s="3">
        <v>92</v>
      </c>
      <c r="N73" s="3">
        <v>83</v>
      </c>
      <c r="O73" s="3">
        <v>73</v>
      </c>
      <c r="P73" s="3">
        <v>65</v>
      </c>
      <c r="Q73" s="3">
        <v>66</v>
      </c>
    </row>
    <row r="74" spans="1:17" x14ac:dyDescent="0.2">
      <c r="A74" t="str">
        <f t="shared" si="8"/>
        <v>0010 Greater Stockholm</v>
      </c>
      <c r="B74" t="str">
        <f t="shared" si="9"/>
        <v>Born in Sweden</v>
      </c>
      <c r="C74" t="str">
        <f t="shared" si="7"/>
        <v>65-74 years</v>
      </c>
      <c r="D74" s="2" t="s">
        <v>27</v>
      </c>
      <c r="E74" s="2" t="s">
        <v>25</v>
      </c>
      <c r="F74" s="2">
        <f t="shared" si="10"/>
        <v>11</v>
      </c>
      <c r="G74" s="2" t="str">
        <f t="shared" si="11"/>
        <v>0010 Greater Stockholm|Born in Sweden|65-74 years|women|November</v>
      </c>
      <c r="H74" s="3">
        <v>72</v>
      </c>
      <c r="I74" s="3">
        <v>75</v>
      </c>
      <c r="J74" s="3">
        <v>80</v>
      </c>
      <c r="K74" s="3">
        <v>69</v>
      </c>
      <c r="L74" s="3">
        <v>83</v>
      </c>
      <c r="M74" s="3">
        <v>74</v>
      </c>
      <c r="N74" s="3">
        <v>80</v>
      </c>
      <c r="O74" s="3">
        <v>78</v>
      </c>
      <c r="P74" s="3">
        <v>73</v>
      </c>
      <c r="Q74" s="3">
        <v>55</v>
      </c>
    </row>
    <row r="75" spans="1:17" x14ac:dyDescent="0.2">
      <c r="A75" t="str">
        <f t="shared" si="8"/>
        <v>0010 Greater Stockholm</v>
      </c>
      <c r="B75" t="str">
        <f t="shared" si="9"/>
        <v>Born in Sweden</v>
      </c>
      <c r="C75" t="str">
        <f t="shared" si="7"/>
        <v>65-74 years</v>
      </c>
      <c r="D75" s="2" t="s">
        <v>27</v>
      </c>
      <c r="E75" s="2" t="s">
        <v>26</v>
      </c>
      <c r="F75" s="2">
        <f t="shared" si="10"/>
        <v>12</v>
      </c>
      <c r="G75" s="2" t="str">
        <f t="shared" si="11"/>
        <v>0010 Greater Stockholm|Born in Sweden|65-74 years|women|December</v>
      </c>
      <c r="H75" s="3">
        <v>63</v>
      </c>
      <c r="I75" s="3">
        <v>96</v>
      </c>
      <c r="J75" s="3">
        <v>78</v>
      </c>
      <c r="K75" s="3">
        <v>103</v>
      </c>
      <c r="L75" s="3">
        <v>84</v>
      </c>
      <c r="M75" s="3">
        <v>84</v>
      </c>
      <c r="N75" s="3">
        <v>89</v>
      </c>
      <c r="O75" s="3">
        <v>81</v>
      </c>
      <c r="P75" s="3">
        <v>73</v>
      </c>
      <c r="Q75" s="3">
        <v>78</v>
      </c>
    </row>
    <row r="76" spans="1:17" x14ac:dyDescent="0.2">
      <c r="A76" t="str">
        <f t="shared" si="8"/>
        <v>0010 Greater Stockholm</v>
      </c>
      <c r="B76" t="str">
        <f t="shared" si="9"/>
        <v>Born in Sweden</v>
      </c>
      <c r="C76" s="2" t="s">
        <v>30</v>
      </c>
      <c r="D76" s="2" t="s">
        <v>14</v>
      </c>
      <c r="E76" s="2" t="s">
        <v>15</v>
      </c>
      <c r="F76" s="2">
        <f t="shared" si="10"/>
        <v>1</v>
      </c>
      <c r="G76" s="2" t="str">
        <f t="shared" si="11"/>
        <v>0010 Greater Stockholm|Born in Sweden|75-84 years|men|January</v>
      </c>
      <c r="H76" s="3">
        <v>143</v>
      </c>
      <c r="I76" s="3">
        <v>153</v>
      </c>
      <c r="J76" s="3">
        <v>180</v>
      </c>
      <c r="K76" s="3">
        <v>162</v>
      </c>
      <c r="L76" s="3">
        <v>172</v>
      </c>
      <c r="M76" s="3">
        <v>175</v>
      </c>
      <c r="N76" s="3">
        <v>153</v>
      </c>
      <c r="O76" s="3">
        <v>174</v>
      </c>
      <c r="P76" s="3">
        <v>245</v>
      </c>
      <c r="Q76" s="3">
        <v>226</v>
      </c>
    </row>
    <row r="77" spans="1:17" x14ac:dyDescent="0.2">
      <c r="A77" t="str">
        <f t="shared" si="8"/>
        <v>0010 Greater Stockholm</v>
      </c>
      <c r="B77" t="str">
        <f t="shared" si="9"/>
        <v>Born in Sweden</v>
      </c>
      <c r="C77" t="str">
        <f t="shared" ref="C77:C99" si="12">C76</f>
        <v>75-84 years</v>
      </c>
      <c r="D77" s="2" t="s">
        <v>14</v>
      </c>
      <c r="E77" s="2" t="s">
        <v>16</v>
      </c>
      <c r="F77" s="2">
        <f t="shared" si="10"/>
        <v>2</v>
      </c>
      <c r="G77" s="2" t="str">
        <f t="shared" si="11"/>
        <v>0010 Greater Stockholm|Born in Sweden|75-84 years|men|February</v>
      </c>
      <c r="H77" s="3">
        <v>148</v>
      </c>
      <c r="I77" s="3">
        <v>132</v>
      </c>
      <c r="J77" s="3">
        <v>133</v>
      </c>
      <c r="K77" s="3">
        <v>151</v>
      </c>
      <c r="L77" s="3">
        <v>130</v>
      </c>
      <c r="M77" s="3">
        <v>173</v>
      </c>
      <c r="N77" s="3">
        <v>130</v>
      </c>
      <c r="O77" s="3">
        <v>155</v>
      </c>
      <c r="P77" s="3">
        <v>158</v>
      </c>
      <c r="Q77" s="3">
        <v>171</v>
      </c>
    </row>
    <row r="78" spans="1:17" x14ac:dyDescent="0.2">
      <c r="A78" t="str">
        <f t="shared" si="8"/>
        <v>0010 Greater Stockholm</v>
      </c>
      <c r="B78" t="str">
        <f t="shared" si="9"/>
        <v>Born in Sweden</v>
      </c>
      <c r="C78" t="str">
        <f t="shared" si="12"/>
        <v>75-84 years</v>
      </c>
      <c r="D78" s="2" t="s">
        <v>14</v>
      </c>
      <c r="E78" s="2" t="s">
        <v>17</v>
      </c>
      <c r="F78" s="2">
        <f t="shared" si="10"/>
        <v>3</v>
      </c>
      <c r="G78" s="2" t="str">
        <f t="shared" si="11"/>
        <v>0010 Greater Stockholm|Born in Sweden|75-84 years|men|March</v>
      </c>
      <c r="H78" s="3">
        <v>152</v>
      </c>
      <c r="I78" s="3">
        <v>131</v>
      </c>
      <c r="J78" s="3">
        <v>144</v>
      </c>
      <c r="K78" s="3">
        <v>136</v>
      </c>
      <c r="L78" s="3">
        <v>154</v>
      </c>
      <c r="M78" s="3">
        <v>163</v>
      </c>
      <c r="N78" s="3">
        <v>153</v>
      </c>
      <c r="O78" s="3">
        <v>200</v>
      </c>
      <c r="P78" s="3">
        <v>182</v>
      </c>
      <c r="Q78" s="3">
        <v>180</v>
      </c>
    </row>
    <row r="79" spans="1:17" x14ac:dyDescent="0.2">
      <c r="A79" t="str">
        <f t="shared" si="8"/>
        <v>0010 Greater Stockholm</v>
      </c>
      <c r="B79" t="str">
        <f t="shared" si="9"/>
        <v>Born in Sweden</v>
      </c>
      <c r="C79" t="str">
        <f t="shared" si="12"/>
        <v>75-84 years</v>
      </c>
      <c r="D79" s="2" t="s">
        <v>14</v>
      </c>
      <c r="E79" s="2" t="s">
        <v>18</v>
      </c>
      <c r="F79" s="2">
        <f t="shared" si="10"/>
        <v>4</v>
      </c>
      <c r="G79" s="2" t="str">
        <f t="shared" si="11"/>
        <v>0010 Greater Stockholm|Born in Sweden|75-84 years|men|April</v>
      </c>
      <c r="H79" s="3">
        <v>137</v>
      </c>
      <c r="I79" s="3">
        <v>133</v>
      </c>
      <c r="J79" s="3">
        <v>136</v>
      </c>
      <c r="K79" s="3">
        <v>132</v>
      </c>
      <c r="L79" s="3">
        <v>130</v>
      </c>
      <c r="M79" s="3">
        <v>156</v>
      </c>
      <c r="N79" s="3">
        <v>141</v>
      </c>
      <c r="O79" s="3">
        <v>353</v>
      </c>
      <c r="P79" s="3">
        <v>189</v>
      </c>
      <c r="Q79" s="3">
        <v>171</v>
      </c>
    </row>
    <row r="80" spans="1:17" x14ac:dyDescent="0.2">
      <c r="A80" t="str">
        <f t="shared" si="8"/>
        <v>0010 Greater Stockholm</v>
      </c>
      <c r="B80" t="str">
        <f t="shared" si="9"/>
        <v>Born in Sweden</v>
      </c>
      <c r="C80" t="str">
        <f t="shared" si="12"/>
        <v>75-84 years</v>
      </c>
      <c r="D80" s="2" t="s">
        <v>14</v>
      </c>
      <c r="E80" s="2" t="s">
        <v>19</v>
      </c>
      <c r="F80" s="2">
        <f t="shared" si="10"/>
        <v>5</v>
      </c>
      <c r="G80" s="2" t="str">
        <f t="shared" si="11"/>
        <v>0010 Greater Stockholm|Born in Sweden|75-84 years|men|May</v>
      </c>
      <c r="H80" s="3">
        <v>118</v>
      </c>
      <c r="I80" s="3">
        <v>132</v>
      </c>
      <c r="J80" s="3">
        <v>114</v>
      </c>
      <c r="K80" s="3">
        <v>116</v>
      </c>
      <c r="L80" s="3">
        <v>134</v>
      </c>
      <c r="M80" s="3">
        <v>122</v>
      </c>
      <c r="N80" s="3">
        <v>138</v>
      </c>
      <c r="O80" s="3">
        <v>199</v>
      </c>
      <c r="P80" s="3">
        <v>160</v>
      </c>
      <c r="Q80" s="3">
        <v>140</v>
      </c>
    </row>
    <row r="81" spans="1:17" x14ac:dyDescent="0.2">
      <c r="A81" t="str">
        <f t="shared" si="8"/>
        <v>0010 Greater Stockholm</v>
      </c>
      <c r="B81" t="str">
        <f t="shared" si="9"/>
        <v>Born in Sweden</v>
      </c>
      <c r="C81" t="str">
        <f t="shared" si="12"/>
        <v>75-84 years</v>
      </c>
      <c r="D81" s="2" t="s">
        <v>14</v>
      </c>
      <c r="E81" s="2" t="s">
        <v>20</v>
      </c>
      <c r="F81" s="2">
        <f t="shared" si="10"/>
        <v>6</v>
      </c>
      <c r="G81" s="2" t="str">
        <f t="shared" si="11"/>
        <v>0010 Greater Stockholm|Born in Sweden|75-84 years|men|June</v>
      </c>
      <c r="H81" s="3">
        <v>133</v>
      </c>
      <c r="I81" s="3">
        <v>130</v>
      </c>
      <c r="J81" s="3">
        <v>129</v>
      </c>
      <c r="K81" s="3">
        <v>109</v>
      </c>
      <c r="L81" s="3">
        <v>138</v>
      </c>
      <c r="M81" s="3">
        <v>116</v>
      </c>
      <c r="N81" s="3">
        <v>131</v>
      </c>
      <c r="O81" s="3">
        <v>187</v>
      </c>
      <c r="P81" s="3">
        <v>135</v>
      </c>
      <c r="Q81" s="3">
        <v>174</v>
      </c>
    </row>
    <row r="82" spans="1:17" x14ac:dyDescent="0.2">
      <c r="A82" t="str">
        <f t="shared" si="8"/>
        <v>0010 Greater Stockholm</v>
      </c>
      <c r="B82" t="str">
        <f t="shared" si="9"/>
        <v>Born in Sweden</v>
      </c>
      <c r="C82" t="str">
        <f t="shared" si="12"/>
        <v>75-84 years</v>
      </c>
      <c r="D82" s="2" t="s">
        <v>14</v>
      </c>
      <c r="E82" s="2" t="s">
        <v>21</v>
      </c>
      <c r="F82" s="2">
        <f t="shared" si="10"/>
        <v>7</v>
      </c>
      <c r="G82" s="2" t="str">
        <f t="shared" si="11"/>
        <v>0010 Greater Stockholm|Born in Sweden|75-84 years|men|July</v>
      </c>
      <c r="H82" s="3">
        <v>120</v>
      </c>
      <c r="I82" s="3">
        <v>141</v>
      </c>
      <c r="J82" s="3">
        <v>142</v>
      </c>
      <c r="K82" s="3">
        <v>132</v>
      </c>
      <c r="L82" s="3">
        <v>133</v>
      </c>
      <c r="M82" s="3">
        <v>176</v>
      </c>
      <c r="N82" s="3">
        <v>127</v>
      </c>
      <c r="O82" s="3">
        <v>132</v>
      </c>
      <c r="P82" s="3">
        <v>155</v>
      </c>
      <c r="Q82" s="3">
        <v>165</v>
      </c>
    </row>
    <row r="83" spans="1:17" x14ac:dyDescent="0.2">
      <c r="A83" t="str">
        <f t="shared" si="8"/>
        <v>0010 Greater Stockholm</v>
      </c>
      <c r="B83" t="str">
        <f t="shared" si="9"/>
        <v>Born in Sweden</v>
      </c>
      <c r="C83" t="str">
        <f t="shared" si="12"/>
        <v>75-84 years</v>
      </c>
      <c r="D83" s="2" t="s">
        <v>14</v>
      </c>
      <c r="E83" s="2" t="s">
        <v>22</v>
      </c>
      <c r="F83" s="2">
        <f t="shared" si="10"/>
        <v>8</v>
      </c>
      <c r="G83" s="2" t="str">
        <f t="shared" si="11"/>
        <v>0010 Greater Stockholm|Born in Sweden|75-84 years|men|August</v>
      </c>
      <c r="H83" s="3">
        <v>114</v>
      </c>
      <c r="I83" s="3">
        <v>146</v>
      </c>
      <c r="J83" s="3">
        <v>134</v>
      </c>
      <c r="K83" s="3">
        <v>130</v>
      </c>
      <c r="L83" s="3">
        <v>121</v>
      </c>
      <c r="M83" s="3">
        <v>153</v>
      </c>
      <c r="N83" s="3">
        <v>155</v>
      </c>
      <c r="O83" s="3">
        <v>172</v>
      </c>
      <c r="P83" s="3">
        <v>148</v>
      </c>
      <c r="Q83" s="3">
        <v>166</v>
      </c>
    </row>
    <row r="84" spans="1:17" x14ac:dyDescent="0.2">
      <c r="A84" t="str">
        <f t="shared" si="8"/>
        <v>0010 Greater Stockholm</v>
      </c>
      <c r="B84" t="str">
        <f t="shared" si="9"/>
        <v>Born in Sweden</v>
      </c>
      <c r="C84" t="str">
        <f t="shared" si="12"/>
        <v>75-84 years</v>
      </c>
      <c r="D84" s="2" t="s">
        <v>14</v>
      </c>
      <c r="E84" s="2" t="s">
        <v>23</v>
      </c>
      <c r="F84" s="2">
        <f t="shared" si="10"/>
        <v>9</v>
      </c>
      <c r="G84" s="2" t="str">
        <f t="shared" si="11"/>
        <v>0010 Greater Stockholm|Born in Sweden|75-84 years|men|September</v>
      </c>
      <c r="H84" s="3">
        <v>128</v>
      </c>
      <c r="I84" s="3">
        <v>124</v>
      </c>
      <c r="J84" s="3">
        <v>145</v>
      </c>
      <c r="K84" s="3">
        <v>124</v>
      </c>
      <c r="L84" s="3">
        <v>111</v>
      </c>
      <c r="M84" s="3">
        <v>147</v>
      </c>
      <c r="N84" s="3">
        <v>146</v>
      </c>
      <c r="O84" s="3">
        <v>133</v>
      </c>
      <c r="P84" s="3">
        <v>172</v>
      </c>
      <c r="Q84" s="3">
        <v>182</v>
      </c>
    </row>
    <row r="85" spans="1:17" x14ac:dyDescent="0.2">
      <c r="A85" t="str">
        <f t="shared" si="8"/>
        <v>0010 Greater Stockholm</v>
      </c>
      <c r="B85" t="str">
        <f t="shared" si="9"/>
        <v>Born in Sweden</v>
      </c>
      <c r="C85" t="str">
        <f t="shared" si="12"/>
        <v>75-84 years</v>
      </c>
      <c r="D85" s="2" t="s">
        <v>14</v>
      </c>
      <c r="E85" s="2" t="s">
        <v>24</v>
      </c>
      <c r="F85" s="2">
        <f t="shared" si="10"/>
        <v>10</v>
      </c>
      <c r="G85" s="2" t="str">
        <f t="shared" si="11"/>
        <v>0010 Greater Stockholm|Born in Sweden|75-84 years|men|October</v>
      </c>
      <c r="H85" s="3">
        <v>117</v>
      </c>
      <c r="I85" s="3">
        <v>140</v>
      </c>
      <c r="J85" s="3">
        <v>157</v>
      </c>
      <c r="K85" s="3">
        <v>149</v>
      </c>
      <c r="L85" s="3">
        <v>152</v>
      </c>
      <c r="M85" s="3">
        <v>149</v>
      </c>
      <c r="N85" s="3">
        <v>141</v>
      </c>
      <c r="O85" s="3">
        <v>165</v>
      </c>
      <c r="P85" s="3">
        <v>182</v>
      </c>
      <c r="Q85" s="3">
        <v>183</v>
      </c>
    </row>
    <row r="86" spans="1:17" x14ac:dyDescent="0.2">
      <c r="A86" t="str">
        <f t="shared" si="8"/>
        <v>0010 Greater Stockholm</v>
      </c>
      <c r="B86" t="str">
        <f t="shared" si="9"/>
        <v>Born in Sweden</v>
      </c>
      <c r="C86" t="str">
        <f t="shared" si="12"/>
        <v>75-84 years</v>
      </c>
      <c r="D86" s="2" t="s">
        <v>14</v>
      </c>
      <c r="E86" s="2" t="s">
        <v>25</v>
      </c>
      <c r="F86" s="2">
        <f t="shared" si="10"/>
        <v>11</v>
      </c>
      <c r="G86" s="2" t="str">
        <f t="shared" si="11"/>
        <v>0010 Greater Stockholm|Born in Sweden|75-84 years|men|November</v>
      </c>
      <c r="H86" s="3">
        <v>129</v>
      </c>
      <c r="I86" s="3">
        <v>127</v>
      </c>
      <c r="J86" s="3">
        <v>133</v>
      </c>
      <c r="K86" s="3">
        <v>158</v>
      </c>
      <c r="L86" s="3">
        <v>136</v>
      </c>
      <c r="M86" s="3">
        <v>133</v>
      </c>
      <c r="N86" s="3">
        <v>170</v>
      </c>
      <c r="O86" s="3">
        <v>179</v>
      </c>
      <c r="P86" s="3">
        <v>171</v>
      </c>
      <c r="Q86" s="3">
        <v>183</v>
      </c>
    </row>
    <row r="87" spans="1:17" x14ac:dyDescent="0.2">
      <c r="A87" t="str">
        <f t="shared" si="8"/>
        <v>0010 Greater Stockholm</v>
      </c>
      <c r="B87" t="str">
        <f t="shared" si="9"/>
        <v>Born in Sweden</v>
      </c>
      <c r="C87" t="str">
        <f t="shared" si="12"/>
        <v>75-84 years</v>
      </c>
      <c r="D87" s="2" t="s">
        <v>14</v>
      </c>
      <c r="E87" s="2" t="s">
        <v>26</v>
      </c>
      <c r="F87" s="2">
        <f t="shared" si="10"/>
        <v>12</v>
      </c>
      <c r="G87" s="2" t="str">
        <f t="shared" si="11"/>
        <v>0010 Greater Stockholm|Born in Sweden|75-84 years|men|December</v>
      </c>
      <c r="H87" s="3">
        <v>133</v>
      </c>
      <c r="I87" s="3">
        <v>146</v>
      </c>
      <c r="J87" s="3">
        <v>141</v>
      </c>
      <c r="K87" s="3">
        <v>181</v>
      </c>
      <c r="L87" s="3">
        <v>171</v>
      </c>
      <c r="M87" s="3">
        <v>160</v>
      </c>
      <c r="N87" s="3">
        <v>197</v>
      </c>
      <c r="O87" s="3">
        <v>246</v>
      </c>
      <c r="P87" s="3">
        <v>181</v>
      </c>
      <c r="Q87" s="3">
        <v>228</v>
      </c>
    </row>
    <row r="88" spans="1:17" x14ac:dyDescent="0.2">
      <c r="A88" t="str">
        <f t="shared" si="8"/>
        <v>0010 Greater Stockholm</v>
      </c>
      <c r="B88" t="str">
        <f t="shared" si="9"/>
        <v>Born in Sweden</v>
      </c>
      <c r="C88" t="str">
        <f t="shared" si="12"/>
        <v>75-84 years</v>
      </c>
      <c r="D88" s="2" t="s">
        <v>27</v>
      </c>
      <c r="E88" s="2" t="s">
        <v>15</v>
      </c>
      <c r="F88" s="2">
        <f t="shared" si="10"/>
        <v>1</v>
      </c>
      <c r="G88" s="2" t="str">
        <f t="shared" si="11"/>
        <v>0010 Greater Stockholm|Born in Sweden|75-84 years|women|January</v>
      </c>
      <c r="H88" s="3">
        <v>126</v>
      </c>
      <c r="I88" s="3">
        <v>141</v>
      </c>
      <c r="J88" s="3">
        <v>165</v>
      </c>
      <c r="K88" s="3">
        <v>154</v>
      </c>
      <c r="L88" s="3">
        <v>156</v>
      </c>
      <c r="M88" s="3">
        <v>155</v>
      </c>
      <c r="N88" s="3">
        <v>142</v>
      </c>
      <c r="O88" s="3">
        <v>135</v>
      </c>
      <c r="P88" s="3">
        <v>158</v>
      </c>
      <c r="Q88" s="3">
        <v>168</v>
      </c>
    </row>
    <row r="89" spans="1:17" x14ac:dyDescent="0.2">
      <c r="A89" t="str">
        <f t="shared" si="8"/>
        <v>0010 Greater Stockholm</v>
      </c>
      <c r="B89" t="str">
        <f t="shared" si="9"/>
        <v>Born in Sweden</v>
      </c>
      <c r="C89" t="str">
        <f t="shared" si="12"/>
        <v>75-84 years</v>
      </c>
      <c r="D89" s="2" t="s">
        <v>27</v>
      </c>
      <c r="E89" s="2" t="s">
        <v>16</v>
      </c>
      <c r="F89" s="2">
        <f t="shared" si="10"/>
        <v>2</v>
      </c>
      <c r="G89" s="2" t="str">
        <f t="shared" si="11"/>
        <v>0010 Greater Stockholm|Born in Sweden|75-84 years|women|February</v>
      </c>
      <c r="H89" s="3">
        <v>122</v>
      </c>
      <c r="I89" s="3">
        <v>134</v>
      </c>
      <c r="J89" s="3">
        <v>116</v>
      </c>
      <c r="K89" s="3">
        <v>98</v>
      </c>
      <c r="L89" s="3">
        <v>116</v>
      </c>
      <c r="M89" s="3">
        <v>131</v>
      </c>
      <c r="N89" s="3">
        <v>135</v>
      </c>
      <c r="O89" s="3">
        <v>139</v>
      </c>
      <c r="P89" s="3">
        <v>119</v>
      </c>
      <c r="Q89" s="3">
        <v>143</v>
      </c>
    </row>
    <row r="90" spans="1:17" x14ac:dyDescent="0.2">
      <c r="A90" t="str">
        <f t="shared" si="8"/>
        <v>0010 Greater Stockholm</v>
      </c>
      <c r="B90" t="str">
        <f t="shared" si="9"/>
        <v>Born in Sweden</v>
      </c>
      <c r="C90" t="str">
        <f t="shared" si="12"/>
        <v>75-84 years</v>
      </c>
      <c r="D90" s="2" t="s">
        <v>27</v>
      </c>
      <c r="E90" s="2" t="s">
        <v>17</v>
      </c>
      <c r="F90" s="2">
        <f t="shared" si="10"/>
        <v>3</v>
      </c>
      <c r="G90" s="2" t="str">
        <f t="shared" si="11"/>
        <v>0010 Greater Stockholm|Born in Sweden|75-84 years|women|March</v>
      </c>
      <c r="H90" s="3">
        <v>150</v>
      </c>
      <c r="I90" s="3">
        <v>141</v>
      </c>
      <c r="J90" s="3">
        <v>125</v>
      </c>
      <c r="K90" s="3">
        <v>115</v>
      </c>
      <c r="L90" s="3">
        <v>129</v>
      </c>
      <c r="M90" s="3">
        <v>160</v>
      </c>
      <c r="N90" s="3">
        <v>118</v>
      </c>
      <c r="O90" s="3">
        <v>158</v>
      </c>
      <c r="P90" s="3">
        <v>169</v>
      </c>
      <c r="Q90" s="3">
        <v>169</v>
      </c>
    </row>
    <row r="91" spans="1:17" x14ac:dyDescent="0.2">
      <c r="A91" t="str">
        <f t="shared" si="8"/>
        <v>0010 Greater Stockholm</v>
      </c>
      <c r="B91" t="str">
        <f t="shared" si="9"/>
        <v>Born in Sweden</v>
      </c>
      <c r="C91" t="str">
        <f t="shared" si="12"/>
        <v>75-84 years</v>
      </c>
      <c r="D91" s="2" t="s">
        <v>27</v>
      </c>
      <c r="E91" s="2" t="s">
        <v>18</v>
      </c>
      <c r="F91" s="2">
        <f t="shared" si="10"/>
        <v>4</v>
      </c>
      <c r="G91" s="2" t="str">
        <f t="shared" si="11"/>
        <v>0010 Greater Stockholm|Born in Sweden|75-84 years|women|April</v>
      </c>
      <c r="H91" s="3">
        <v>111</v>
      </c>
      <c r="I91" s="3">
        <v>122</v>
      </c>
      <c r="J91" s="3">
        <v>127</v>
      </c>
      <c r="K91" s="3">
        <v>115</v>
      </c>
      <c r="L91" s="3">
        <v>146</v>
      </c>
      <c r="M91" s="3">
        <v>134</v>
      </c>
      <c r="N91" s="3">
        <v>140</v>
      </c>
      <c r="O91" s="3">
        <v>272</v>
      </c>
      <c r="P91" s="3">
        <v>143</v>
      </c>
      <c r="Q91" s="3">
        <v>128</v>
      </c>
    </row>
    <row r="92" spans="1:17" x14ac:dyDescent="0.2">
      <c r="A92" t="str">
        <f t="shared" si="8"/>
        <v>0010 Greater Stockholm</v>
      </c>
      <c r="B92" t="str">
        <f t="shared" si="9"/>
        <v>Born in Sweden</v>
      </c>
      <c r="C92" t="str">
        <f t="shared" si="12"/>
        <v>75-84 years</v>
      </c>
      <c r="D92" s="2" t="s">
        <v>27</v>
      </c>
      <c r="E92" s="2" t="s">
        <v>19</v>
      </c>
      <c r="F92" s="2">
        <f t="shared" si="10"/>
        <v>5</v>
      </c>
      <c r="G92" s="2" t="str">
        <f t="shared" si="11"/>
        <v>0010 Greater Stockholm|Born in Sweden|75-84 years|women|May</v>
      </c>
      <c r="H92" s="3">
        <v>135</v>
      </c>
      <c r="I92" s="3">
        <v>119</v>
      </c>
      <c r="J92" s="3">
        <v>115</v>
      </c>
      <c r="K92" s="3">
        <v>108</v>
      </c>
      <c r="L92" s="3">
        <v>115</v>
      </c>
      <c r="M92" s="3">
        <v>108</v>
      </c>
      <c r="N92" s="3">
        <v>133</v>
      </c>
      <c r="O92" s="3">
        <v>171</v>
      </c>
      <c r="P92" s="3">
        <v>129</v>
      </c>
      <c r="Q92" s="3">
        <v>145</v>
      </c>
    </row>
    <row r="93" spans="1:17" x14ac:dyDescent="0.2">
      <c r="A93" t="str">
        <f t="shared" si="8"/>
        <v>0010 Greater Stockholm</v>
      </c>
      <c r="B93" t="str">
        <f t="shared" si="9"/>
        <v>Born in Sweden</v>
      </c>
      <c r="C93" t="str">
        <f t="shared" si="12"/>
        <v>75-84 years</v>
      </c>
      <c r="D93" s="2" t="s">
        <v>27</v>
      </c>
      <c r="E93" s="2" t="s">
        <v>20</v>
      </c>
      <c r="F93" s="2">
        <f t="shared" si="10"/>
        <v>6</v>
      </c>
      <c r="G93" s="2" t="str">
        <f t="shared" si="11"/>
        <v>0010 Greater Stockholm|Born in Sweden|75-84 years|women|June</v>
      </c>
      <c r="H93" s="3">
        <v>97</v>
      </c>
      <c r="I93" s="3">
        <v>91</v>
      </c>
      <c r="J93" s="3">
        <v>103</v>
      </c>
      <c r="K93" s="3">
        <v>124</v>
      </c>
      <c r="L93" s="3">
        <v>104</v>
      </c>
      <c r="M93" s="3">
        <v>120</v>
      </c>
      <c r="N93" s="3">
        <v>105</v>
      </c>
      <c r="O93" s="3">
        <v>142</v>
      </c>
      <c r="P93" s="3">
        <v>129</v>
      </c>
      <c r="Q93" s="3">
        <v>131</v>
      </c>
    </row>
    <row r="94" spans="1:17" x14ac:dyDescent="0.2">
      <c r="A94" t="str">
        <f t="shared" si="8"/>
        <v>0010 Greater Stockholm</v>
      </c>
      <c r="B94" t="str">
        <f t="shared" si="9"/>
        <v>Born in Sweden</v>
      </c>
      <c r="C94" t="str">
        <f t="shared" si="12"/>
        <v>75-84 years</v>
      </c>
      <c r="D94" s="2" t="s">
        <v>27</v>
      </c>
      <c r="E94" s="2" t="s">
        <v>21</v>
      </c>
      <c r="F94" s="2">
        <f t="shared" si="10"/>
        <v>7</v>
      </c>
      <c r="G94" s="2" t="str">
        <f t="shared" si="11"/>
        <v>0010 Greater Stockholm|Born in Sweden|75-84 years|women|July</v>
      </c>
      <c r="H94" s="3">
        <v>109</v>
      </c>
      <c r="I94" s="3">
        <v>118</v>
      </c>
      <c r="J94" s="3">
        <v>113</v>
      </c>
      <c r="K94" s="3">
        <v>105</v>
      </c>
      <c r="L94" s="3">
        <v>111</v>
      </c>
      <c r="M94" s="3">
        <v>145</v>
      </c>
      <c r="N94" s="3">
        <v>114</v>
      </c>
      <c r="O94" s="3">
        <v>119</v>
      </c>
      <c r="P94" s="3">
        <v>136</v>
      </c>
      <c r="Q94" s="3">
        <v>136</v>
      </c>
    </row>
    <row r="95" spans="1:17" x14ac:dyDescent="0.2">
      <c r="A95" t="str">
        <f t="shared" si="8"/>
        <v>0010 Greater Stockholm</v>
      </c>
      <c r="B95" t="str">
        <f t="shared" si="9"/>
        <v>Born in Sweden</v>
      </c>
      <c r="C95" t="str">
        <f t="shared" si="12"/>
        <v>75-84 years</v>
      </c>
      <c r="D95" s="2" t="s">
        <v>27</v>
      </c>
      <c r="E95" s="2" t="s">
        <v>22</v>
      </c>
      <c r="F95" s="2">
        <f t="shared" si="10"/>
        <v>8</v>
      </c>
      <c r="G95" s="2" t="str">
        <f t="shared" si="11"/>
        <v>0010 Greater Stockholm|Born in Sweden|75-84 years|women|August</v>
      </c>
      <c r="H95" s="3">
        <v>109</v>
      </c>
      <c r="I95" s="3">
        <v>119</v>
      </c>
      <c r="J95" s="3">
        <v>107</v>
      </c>
      <c r="K95" s="3">
        <v>132</v>
      </c>
      <c r="L95" s="3">
        <v>124</v>
      </c>
      <c r="M95" s="3">
        <v>112</v>
      </c>
      <c r="N95" s="3">
        <v>134</v>
      </c>
      <c r="O95" s="3">
        <v>111</v>
      </c>
      <c r="P95" s="3">
        <v>143</v>
      </c>
      <c r="Q95" s="3">
        <v>150</v>
      </c>
    </row>
    <row r="96" spans="1:17" x14ac:dyDescent="0.2">
      <c r="A96" t="str">
        <f t="shared" si="8"/>
        <v>0010 Greater Stockholm</v>
      </c>
      <c r="B96" t="str">
        <f t="shared" si="9"/>
        <v>Born in Sweden</v>
      </c>
      <c r="C96" t="str">
        <f t="shared" si="12"/>
        <v>75-84 years</v>
      </c>
      <c r="D96" s="2" t="s">
        <v>27</v>
      </c>
      <c r="E96" s="2" t="s">
        <v>23</v>
      </c>
      <c r="F96" s="2">
        <f t="shared" si="10"/>
        <v>9</v>
      </c>
      <c r="G96" s="2" t="str">
        <f t="shared" si="11"/>
        <v>0010 Greater Stockholm|Born in Sweden|75-84 years|women|September</v>
      </c>
      <c r="H96" s="3">
        <v>115</v>
      </c>
      <c r="I96" s="3">
        <v>109</v>
      </c>
      <c r="J96" s="3">
        <v>111</v>
      </c>
      <c r="K96" s="3">
        <v>108</v>
      </c>
      <c r="L96" s="3">
        <v>123</v>
      </c>
      <c r="M96" s="3">
        <v>105</v>
      </c>
      <c r="N96" s="3">
        <v>121</v>
      </c>
      <c r="O96" s="3">
        <v>136</v>
      </c>
      <c r="P96" s="3">
        <v>129</v>
      </c>
      <c r="Q96" s="3">
        <v>164</v>
      </c>
    </row>
    <row r="97" spans="1:17" x14ac:dyDescent="0.2">
      <c r="A97" t="str">
        <f t="shared" si="8"/>
        <v>0010 Greater Stockholm</v>
      </c>
      <c r="B97" t="str">
        <f t="shared" si="9"/>
        <v>Born in Sweden</v>
      </c>
      <c r="C97" t="str">
        <f t="shared" si="12"/>
        <v>75-84 years</v>
      </c>
      <c r="D97" s="2" t="s">
        <v>27</v>
      </c>
      <c r="E97" s="2" t="s">
        <v>24</v>
      </c>
      <c r="F97" s="2">
        <f t="shared" si="10"/>
        <v>10</v>
      </c>
      <c r="G97" s="2" t="str">
        <f t="shared" si="11"/>
        <v>0010 Greater Stockholm|Born in Sweden|75-84 years|women|October</v>
      </c>
      <c r="H97" s="3">
        <v>123</v>
      </c>
      <c r="I97" s="3">
        <v>105</v>
      </c>
      <c r="J97" s="3">
        <v>109</v>
      </c>
      <c r="K97" s="3">
        <v>108</v>
      </c>
      <c r="L97" s="3">
        <v>133</v>
      </c>
      <c r="M97" s="3">
        <v>120</v>
      </c>
      <c r="N97" s="3">
        <v>127</v>
      </c>
      <c r="O97" s="3">
        <v>122</v>
      </c>
      <c r="P97" s="3">
        <v>125</v>
      </c>
      <c r="Q97" s="3">
        <v>167</v>
      </c>
    </row>
    <row r="98" spans="1:17" x14ac:dyDescent="0.2">
      <c r="A98" t="str">
        <f t="shared" si="8"/>
        <v>0010 Greater Stockholm</v>
      </c>
      <c r="B98" t="str">
        <f t="shared" si="9"/>
        <v>Born in Sweden</v>
      </c>
      <c r="C98" t="str">
        <f t="shared" si="12"/>
        <v>75-84 years</v>
      </c>
      <c r="D98" s="2" t="s">
        <v>27</v>
      </c>
      <c r="E98" s="2" t="s">
        <v>25</v>
      </c>
      <c r="F98" s="2">
        <f t="shared" si="10"/>
        <v>11</v>
      </c>
      <c r="G98" s="2" t="str">
        <f t="shared" si="11"/>
        <v>0010 Greater Stockholm|Born in Sweden|75-84 years|women|November</v>
      </c>
      <c r="H98" s="3">
        <v>119</v>
      </c>
      <c r="I98" s="3">
        <v>118</v>
      </c>
      <c r="J98" s="3">
        <v>115</v>
      </c>
      <c r="K98" s="3">
        <v>121</v>
      </c>
      <c r="L98" s="3">
        <v>117</v>
      </c>
      <c r="M98" s="3">
        <v>128</v>
      </c>
      <c r="N98" s="3">
        <v>141</v>
      </c>
      <c r="O98" s="3">
        <v>166</v>
      </c>
      <c r="P98" s="3">
        <v>143</v>
      </c>
      <c r="Q98" s="3">
        <v>155</v>
      </c>
    </row>
    <row r="99" spans="1:17" x14ac:dyDescent="0.2">
      <c r="A99" t="str">
        <f t="shared" si="8"/>
        <v>0010 Greater Stockholm</v>
      </c>
      <c r="B99" t="str">
        <f t="shared" si="9"/>
        <v>Born in Sweden</v>
      </c>
      <c r="C99" t="str">
        <f t="shared" si="12"/>
        <v>75-84 years</v>
      </c>
      <c r="D99" s="2" t="s">
        <v>27</v>
      </c>
      <c r="E99" s="2" t="s">
        <v>26</v>
      </c>
      <c r="F99" s="2">
        <f t="shared" si="10"/>
        <v>12</v>
      </c>
      <c r="G99" s="2" t="str">
        <f t="shared" si="11"/>
        <v>0010 Greater Stockholm|Born in Sweden|75-84 years|women|December</v>
      </c>
      <c r="H99" s="3">
        <v>128</v>
      </c>
      <c r="I99" s="3">
        <v>137</v>
      </c>
      <c r="J99" s="3">
        <v>135</v>
      </c>
      <c r="K99" s="3">
        <v>147</v>
      </c>
      <c r="L99" s="3">
        <v>136</v>
      </c>
      <c r="M99" s="3">
        <v>129</v>
      </c>
      <c r="N99" s="3">
        <v>127</v>
      </c>
      <c r="O99" s="3">
        <v>188</v>
      </c>
      <c r="P99" s="3">
        <v>167</v>
      </c>
      <c r="Q99" s="3">
        <v>223</v>
      </c>
    </row>
    <row r="100" spans="1:17" x14ac:dyDescent="0.2">
      <c r="A100" t="str">
        <f t="shared" si="8"/>
        <v>0010 Greater Stockholm</v>
      </c>
      <c r="B100" t="str">
        <f t="shared" si="9"/>
        <v>Born in Sweden</v>
      </c>
      <c r="C100" s="2" t="s">
        <v>31</v>
      </c>
      <c r="D100" s="2" t="s">
        <v>14</v>
      </c>
      <c r="E100" s="2" t="s">
        <v>15</v>
      </c>
      <c r="F100" s="2">
        <f t="shared" si="10"/>
        <v>1</v>
      </c>
      <c r="G100" s="2" t="str">
        <f t="shared" si="11"/>
        <v>0010 Greater Stockholm|Born in Sweden|85+ years|men|January</v>
      </c>
      <c r="H100" s="3">
        <v>191</v>
      </c>
      <c r="I100" s="3">
        <v>202</v>
      </c>
      <c r="J100" s="3">
        <v>225</v>
      </c>
      <c r="K100" s="3">
        <v>184</v>
      </c>
      <c r="L100" s="3">
        <v>216</v>
      </c>
      <c r="M100" s="3">
        <v>193</v>
      </c>
      <c r="N100" s="3">
        <v>185</v>
      </c>
      <c r="O100" s="3">
        <v>201</v>
      </c>
      <c r="P100" s="3">
        <v>231</v>
      </c>
      <c r="Q100" s="3">
        <v>216</v>
      </c>
    </row>
    <row r="101" spans="1:17" x14ac:dyDescent="0.2">
      <c r="A101" t="str">
        <f t="shared" si="8"/>
        <v>0010 Greater Stockholm</v>
      </c>
      <c r="B101" t="str">
        <f t="shared" ref="B101:B123" si="13">B100</f>
        <v>Born in Sweden</v>
      </c>
      <c r="C101" t="str">
        <f t="shared" ref="C101:C123" si="14">C100</f>
        <v>85+ years</v>
      </c>
      <c r="D101" s="2" t="s">
        <v>14</v>
      </c>
      <c r="E101" s="2" t="s">
        <v>16</v>
      </c>
      <c r="F101" s="2">
        <f t="shared" si="10"/>
        <v>2</v>
      </c>
      <c r="G101" s="2" t="str">
        <f t="shared" si="11"/>
        <v>0010 Greater Stockholm|Born in Sweden|85+ years|men|February</v>
      </c>
      <c r="H101" s="3">
        <v>180</v>
      </c>
      <c r="I101" s="3">
        <v>196</v>
      </c>
      <c r="J101" s="3">
        <v>218</v>
      </c>
      <c r="K101" s="3">
        <v>167</v>
      </c>
      <c r="L101" s="3">
        <v>172</v>
      </c>
      <c r="M101" s="3">
        <v>209</v>
      </c>
      <c r="N101" s="3">
        <v>191</v>
      </c>
      <c r="O101" s="3">
        <v>195</v>
      </c>
      <c r="P101" s="3">
        <v>148</v>
      </c>
      <c r="Q101" s="3">
        <v>188</v>
      </c>
    </row>
    <row r="102" spans="1:17" x14ac:dyDescent="0.2">
      <c r="A102" t="str">
        <f t="shared" si="8"/>
        <v>0010 Greater Stockholm</v>
      </c>
      <c r="B102" t="str">
        <f t="shared" si="13"/>
        <v>Born in Sweden</v>
      </c>
      <c r="C102" t="str">
        <f t="shared" si="14"/>
        <v>85+ years</v>
      </c>
      <c r="D102" s="2" t="s">
        <v>14</v>
      </c>
      <c r="E102" s="2" t="s">
        <v>17</v>
      </c>
      <c r="F102" s="2">
        <f t="shared" si="10"/>
        <v>3</v>
      </c>
      <c r="G102" s="2" t="str">
        <f t="shared" si="11"/>
        <v>0010 Greater Stockholm|Born in Sweden|85+ years|men|March</v>
      </c>
      <c r="H102" s="3">
        <v>180</v>
      </c>
      <c r="I102" s="3">
        <v>193</v>
      </c>
      <c r="J102" s="3">
        <v>184</v>
      </c>
      <c r="K102" s="3">
        <v>160</v>
      </c>
      <c r="L102" s="3">
        <v>204</v>
      </c>
      <c r="M102" s="3">
        <v>180</v>
      </c>
      <c r="N102" s="3">
        <v>189</v>
      </c>
      <c r="O102" s="3">
        <v>226</v>
      </c>
      <c r="P102" s="3">
        <v>167</v>
      </c>
      <c r="Q102" s="3">
        <v>170</v>
      </c>
    </row>
    <row r="103" spans="1:17" x14ac:dyDescent="0.2">
      <c r="A103" t="str">
        <f t="shared" si="8"/>
        <v>0010 Greater Stockholm</v>
      </c>
      <c r="B103" t="str">
        <f t="shared" si="13"/>
        <v>Born in Sweden</v>
      </c>
      <c r="C103" t="str">
        <f t="shared" si="14"/>
        <v>85+ years</v>
      </c>
      <c r="D103" s="2" t="s">
        <v>14</v>
      </c>
      <c r="E103" s="2" t="s">
        <v>18</v>
      </c>
      <c r="F103" s="2">
        <f t="shared" si="10"/>
        <v>4</v>
      </c>
      <c r="G103" s="2" t="str">
        <f t="shared" si="11"/>
        <v>0010 Greater Stockholm|Born in Sweden|85+ years|men|April</v>
      </c>
      <c r="H103" s="3">
        <v>172</v>
      </c>
      <c r="I103" s="3">
        <v>151</v>
      </c>
      <c r="J103" s="3">
        <v>182</v>
      </c>
      <c r="K103" s="3">
        <v>180</v>
      </c>
      <c r="L103" s="3">
        <v>187</v>
      </c>
      <c r="M103" s="3">
        <v>171</v>
      </c>
      <c r="N103" s="3">
        <v>188</v>
      </c>
      <c r="O103" s="3">
        <v>392</v>
      </c>
      <c r="P103" s="3">
        <v>158</v>
      </c>
      <c r="Q103" s="3">
        <v>154</v>
      </c>
    </row>
    <row r="104" spans="1:17" x14ac:dyDescent="0.2">
      <c r="A104" t="str">
        <f t="shared" si="8"/>
        <v>0010 Greater Stockholm</v>
      </c>
      <c r="B104" t="str">
        <f t="shared" si="13"/>
        <v>Born in Sweden</v>
      </c>
      <c r="C104" t="str">
        <f t="shared" si="14"/>
        <v>85+ years</v>
      </c>
      <c r="D104" s="2" t="s">
        <v>14</v>
      </c>
      <c r="E104" s="2" t="s">
        <v>19</v>
      </c>
      <c r="F104" s="2">
        <f t="shared" si="10"/>
        <v>5</v>
      </c>
      <c r="G104" s="2" t="str">
        <f t="shared" si="11"/>
        <v>0010 Greater Stockholm|Born in Sweden|85+ years|men|May</v>
      </c>
      <c r="H104" s="3">
        <v>176</v>
      </c>
      <c r="I104" s="3">
        <v>164</v>
      </c>
      <c r="J104" s="3">
        <v>148</v>
      </c>
      <c r="K104" s="3">
        <v>155</v>
      </c>
      <c r="L104" s="3">
        <v>157</v>
      </c>
      <c r="M104" s="3">
        <v>154</v>
      </c>
      <c r="N104" s="3">
        <v>162</v>
      </c>
      <c r="O104" s="3">
        <v>231</v>
      </c>
      <c r="P104" s="3">
        <v>142</v>
      </c>
      <c r="Q104" s="3">
        <v>142</v>
      </c>
    </row>
    <row r="105" spans="1:17" x14ac:dyDescent="0.2">
      <c r="A105" t="str">
        <f t="shared" si="8"/>
        <v>0010 Greater Stockholm</v>
      </c>
      <c r="B105" t="str">
        <f t="shared" si="13"/>
        <v>Born in Sweden</v>
      </c>
      <c r="C105" t="str">
        <f t="shared" si="14"/>
        <v>85+ years</v>
      </c>
      <c r="D105" s="2" t="s">
        <v>14</v>
      </c>
      <c r="E105" s="2" t="s">
        <v>20</v>
      </c>
      <c r="F105" s="2">
        <f t="shared" si="10"/>
        <v>6</v>
      </c>
      <c r="G105" s="2" t="str">
        <f t="shared" si="11"/>
        <v>0010 Greater Stockholm|Born in Sweden|85+ years|men|June</v>
      </c>
      <c r="H105" s="3">
        <v>144</v>
      </c>
      <c r="I105" s="3">
        <v>152</v>
      </c>
      <c r="J105" s="3">
        <v>135</v>
      </c>
      <c r="K105" s="3">
        <v>168</v>
      </c>
      <c r="L105" s="3">
        <v>177</v>
      </c>
      <c r="M105" s="3">
        <v>159</v>
      </c>
      <c r="N105" s="3">
        <v>151</v>
      </c>
      <c r="O105" s="3">
        <v>165</v>
      </c>
      <c r="P105" s="3">
        <v>129</v>
      </c>
      <c r="Q105" s="3">
        <v>161</v>
      </c>
    </row>
    <row r="106" spans="1:17" x14ac:dyDescent="0.2">
      <c r="A106" t="str">
        <f t="shared" si="8"/>
        <v>0010 Greater Stockholm</v>
      </c>
      <c r="B106" t="str">
        <f t="shared" si="13"/>
        <v>Born in Sweden</v>
      </c>
      <c r="C106" t="str">
        <f t="shared" si="14"/>
        <v>85+ years</v>
      </c>
      <c r="D106" s="2" t="s">
        <v>14</v>
      </c>
      <c r="E106" s="2" t="s">
        <v>21</v>
      </c>
      <c r="F106" s="2">
        <f t="shared" si="10"/>
        <v>7</v>
      </c>
      <c r="G106" s="2" t="str">
        <f t="shared" si="11"/>
        <v>0010 Greater Stockholm|Born in Sweden|85+ years|men|July</v>
      </c>
      <c r="H106" s="3">
        <v>159</v>
      </c>
      <c r="I106" s="3">
        <v>144</v>
      </c>
      <c r="J106" s="3">
        <v>166</v>
      </c>
      <c r="K106" s="3">
        <v>174</v>
      </c>
      <c r="L106" s="3">
        <v>163</v>
      </c>
      <c r="M106" s="3">
        <v>187</v>
      </c>
      <c r="N106" s="3">
        <v>146</v>
      </c>
      <c r="O106" s="3">
        <v>146</v>
      </c>
      <c r="P106" s="3">
        <v>156</v>
      </c>
      <c r="Q106" s="3">
        <v>150</v>
      </c>
    </row>
    <row r="107" spans="1:17" x14ac:dyDescent="0.2">
      <c r="A107" t="str">
        <f t="shared" si="8"/>
        <v>0010 Greater Stockholm</v>
      </c>
      <c r="B107" t="str">
        <f t="shared" si="13"/>
        <v>Born in Sweden</v>
      </c>
      <c r="C107" t="str">
        <f t="shared" si="14"/>
        <v>85+ years</v>
      </c>
      <c r="D107" s="2" t="s">
        <v>14</v>
      </c>
      <c r="E107" s="2" t="s">
        <v>22</v>
      </c>
      <c r="F107" s="2">
        <f t="shared" si="10"/>
        <v>8</v>
      </c>
      <c r="G107" s="2" t="str">
        <f t="shared" si="11"/>
        <v>0010 Greater Stockholm|Born in Sweden|85+ years|men|August</v>
      </c>
      <c r="H107" s="3">
        <v>167</v>
      </c>
      <c r="I107" s="3">
        <v>163</v>
      </c>
      <c r="J107" s="3">
        <v>137</v>
      </c>
      <c r="K107" s="3">
        <v>179</v>
      </c>
      <c r="L107" s="3">
        <v>134</v>
      </c>
      <c r="M107" s="3">
        <v>154</v>
      </c>
      <c r="N107" s="3">
        <v>169</v>
      </c>
      <c r="O107" s="3">
        <v>148</v>
      </c>
      <c r="P107" s="3">
        <v>148</v>
      </c>
      <c r="Q107" s="3">
        <v>166</v>
      </c>
    </row>
    <row r="108" spans="1:17" x14ac:dyDescent="0.2">
      <c r="A108" t="str">
        <f t="shared" si="8"/>
        <v>0010 Greater Stockholm</v>
      </c>
      <c r="B108" t="str">
        <f t="shared" si="13"/>
        <v>Born in Sweden</v>
      </c>
      <c r="C108" t="str">
        <f t="shared" si="14"/>
        <v>85+ years</v>
      </c>
      <c r="D108" s="2" t="s">
        <v>14</v>
      </c>
      <c r="E108" s="2" t="s">
        <v>23</v>
      </c>
      <c r="F108" s="2">
        <f t="shared" si="10"/>
        <v>9</v>
      </c>
      <c r="G108" s="2" t="str">
        <f t="shared" si="11"/>
        <v>0010 Greater Stockholm|Born in Sweden|85+ years|men|September</v>
      </c>
      <c r="H108" s="3">
        <v>142</v>
      </c>
      <c r="I108" s="3">
        <v>159</v>
      </c>
      <c r="J108" s="3">
        <v>169</v>
      </c>
      <c r="K108" s="3">
        <v>143</v>
      </c>
      <c r="L108" s="3">
        <v>144</v>
      </c>
      <c r="M108" s="3">
        <v>166</v>
      </c>
      <c r="N108" s="3">
        <v>149</v>
      </c>
      <c r="O108" s="3">
        <v>137</v>
      </c>
      <c r="P108" s="3">
        <v>167</v>
      </c>
      <c r="Q108" s="3">
        <v>167</v>
      </c>
    </row>
    <row r="109" spans="1:17" x14ac:dyDescent="0.2">
      <c r="A109" t="str">
        <f t="shared" si="8"/>
        <v>0010 Greater Stockholm</v>
      </c>
      <c r="B109" t="str">
        <f t="shared" si="13"/>
        <v>Born in Sweden</v>
      </c>
      <c r="C109" t="str">
        <f t="shared" si="14"/>
        <v>85+ years</v>
      </c>
      <c r="D109" s="2" t="s">
        <v>14</v>
      </c>
      <c r="E109" s="2" t="s">
        <v>24</v>
      </c>
      <c r="F109" s="2">
        <f t="shared" si="10"/>
        <v>10</v>
      </c>
      <c r="G109" s="2" t="str">
        <f t="shared" si="11"/>
        <v>0010 Greater Stockholm|Born in Sweden|85+ years|men|October</v>
      </c>
      <c r="H109" s="3">
        <v>163</v>
      </c>
      <c r="I109" s="3">
        <v>167</v>
      </c>
      <c r="J109" s="3">
        <v>192</v>
      </c>
      <c r="K109" s="3">
        <v>156</v>
      </c>
      <c r="L109" s="3">
        <v>168</v>
      </c>
      <c r="M109" s="3">
        <v>180</v>
      </c>
      <c r="N109" s="3">
        <v>171</v>
      </c>
      <c r="O109" s="3">
        <v>166</v>
      </c>
      <c r="P109" s="3">
        <v>178</v>
      </c>
      <c r="Q109" s="3">
        <v>185</v>
      </c>
    </row>
    <row r="110" spans="1:17" x14ac:dyDescent="0.2">
      <c r="A110" t="str">
        <f t="shared" si="8"/>
        <v>0010 Greater Stockholm</v>
      </c>
      <c r="B110" t="str">
        <f t="shared" si="13"/>
        <v>Born in Sweden</v>
      </c>
      <c r="C110" t="str">
        <f t="shared" si="14"/>
        <v>85+ years</v>
      </c>
      <c r="D110" s="2" t="s">
        <v>14</v>
      </c>
      <c r="E110" s="2" t="s">
        <v>25</v>
      </c>
      <c r="F110" s="2">
        <f t="shared" si="10"/>
        <v>11</v>
      </c>
      <c r="G110" s="2" t="str">
        <f t="shared" si="11"/>
        <v>0010 Greater Stockholm|Born in Sweden|85+ years|men|November</v>
      </c>
      <c r="H110" s="3">
        <v>152</v>
      </c>
      <c r="I110" s="3">
        <v>172</v>
      </c>
      <c r="J110" s="3">
        <v>177</v>
      </c>
      <c r="K110" s="3">
        <v>184</v>
      </c>
      <c r="L110" s="3">
        <v>167</v>
      </c>
      <c r="M110" s="3">
        <v>172</v>
      </c>
      <c r="N110" s="3">
        <v>184</v>
      </c>
      <c r="O110" s="3">
        <v>205</v>
      </c>
      <c r="P110" s="3">
        <v>152</v>
      </c>
      <c r="Q110" s="3">
        <v>185</v>
      </c>
    </row>
    <row r="111" spans="1:17" x14ac:dyDescent="0.2">
      <c r="A111" t="str">
        <f t="shared" si="8"/>
        <v>0010 Greater Stockholm</v>
      </c>
      <c r="B111" t="str">
        <f t="shared" si="13"/>
        <v>Born in Sweden</v>
      </c>
      <c r="C111" t="str">
        <f t="shared" si="14"/>
        <v>85+ years</v>
      </c>
      <c r="D111" s="2" t="s">
        <v>14</v>
      </c>
      <c r="E111" s="2" t="s">
        <v>26</v>
      </c>
      <c r="F111" s="2">
        <f t="shared" si="10"/>
        <v>12</v>
      </c>
      <c r="G111" s="2" t="str">
        <f t="shared" si="11"/>
        <v>0010 Greater Stockholm|Born in Sweden|85+ years|men|December</v>
      </c>
      <c r="H111" s="3">
        <v>177</v>
      </c>
      <c r="I111" s="3">
        <v>193</v>
      </c>
      <c r="J111" s="3">
        <v>196</v>
      </c>
      <c r="K111" s="3">
        <v>183</v>
      </c>
      <c r="L111" s="3">
        <v>197</v>
      </c>
      <c r="M111" s="3">
        <v>194</v>
      </c>
      <c r="N111" s="3">
        <v>191</v>
      </c>
      <c r="O111" s="3">
        <v>274</v>
      </c>
      <c r="P111" s="3">
        <v>191</v>
      </c>
      <c r="Q111" s="3">
        <v>247</v>
      </c>
    </row>
    <row r="112" spans="1:17" x14ac:dyDescent="0.2">
      <c r="A112" t="str">
        <f t="shared" si="8"/>
        <v>0010 Greater Stockholm</v>
      </c>
      <c r="B112" t="str">
        <f t="shared" si="13"/>
        <v>Born in Sweden</v>
      </c>
      <c r="C112" t="str">
        <f t="shared" si="14"/>
        <v>85+ years</v>
      </c>
      <c r="D112" s="2" t="s">
        <v>27</v>
      </c>
      <c r="E112" s="2" t="s">
        <v>15</v>
      </c>
      <c r="F112" s="2">
        <f t="shared" si="10"/>
        <v>1</v>
      </c>
      <c r="G112" s="2" t="str">
        <f t="shared" si="11"/>
        <v>0010 Greater Stockholm|Born in Sweden|85+ years|women|January</v>
      </c>
      <c r="H112" s="3">
        <v>371</v>
      </c>
      <c r="I112" s="3">
        <v>352</v>
      </c>
      <c r="J112" s="3">
        <v>411</v>
      </c>
      <c r="K112" s="3">
        <v>356</v>
      </c>
      <c r="L112" s="3">
        <v>393</v>
      </c>
      <c r="M112" s="3">
        <v>328</v>
      </c>
      <c r="N112" s="3">
        <v>292</v>
      </c>
      <c r="O112" s="3">
        <v>333</v>
      </c>
      <c r="P112" s="3">
        <v>333</v>
      </c>
      <c r="Q112" s="3">
        <v>312</v>
      </c>
    </row>
    <row r="113" spans="1:17" x14ac:dyDescent="0.2">
      <c r="A113" t="str">
        <f t="shared" si="8"/>
        <v>0010 Greater Stockholm</v>
      </c>
      <c r="B113" t="str">
        <f t="shared" si="13"/>
        <v>Born in Sweden</v>
      </c>
      <c r="C113" t="str">
        <f t="shared" si="14"/>
        <v>85+ years</v>
      </c>
      <c r="D113" s="2" t="s">
        <v>27</v>
      </c>
      <c r="E113" s="2" t="s">
        <v>16</v>
      </c>
      <c r="F113" s="2">
        <f t="shared" si="10"/>
        <v>2</v>
      </c>
      <c r="G113" s="2" t="str">
        <f t="shared" si="11"/>
        <v>0010 Greater Stockholm|Born in Sweden|85+ years|women|February</v>
      </c>
      <c r="H113" s="3">
        <v>325</v>
      </c>
      <c r="I113" s="3">
        <v>341</v>
      </c>
      <c r="J113" s="3">
        <v>324</v>
      </c>
      <c r="K113" s="3">
        <v>324</v>
      </c>
      <c r="L113" s="3">
        <v>339</v>
      </c>
      <c r="M113" s="3">
        <v>305</v>
      </c>
      <c r="N113" s="3">
        <v>279</v>
      </c>
      <c r="O113" s="3">
        <v>263</v>
      </c>
      <c r="P113" s="3">
        <v>237</v>
      </c>
      <c r="Q113" s="3">
        <v>276</v>
      </c>
    </row>
    <row r="114" spans="1:17" x14ac:dyDescent="0.2">
      <c r="A114" t="str">
        <f t="shared" si="8"/>
        <v>0010 Greater Stockholm</v>
      </c>
      <c r="B114" t="str">
        <f t="shared" si="13"/>
        <v>Born in Sweden</v>
      </c>
      <c r="C114" t="str">
        <f t="shared" si="14"/>
        <v>85+ years</v>
      </c>
      <c r="D114" s="2" t="s">
        <v>27</v>
      </c>
      <c r="E114" s="2" t="s">
        <v>17</v>
      </c>
      <c r="F114" s="2">
        <f t="shared" si="10"/>
        <v>3</v>
      </c>
      <c r="G114" s="2" t="str">
        <f t="shared" si="11"/>
        <v>0010 Greater Stockholm|Born in Sweden|85+ years|women|March</v>
      </c>
      <c r="H114" s="3">
        <v>370</v>
      </c>
      <c r="I114" s="3">
        <v>340</v>
      </c>
      <c r="J114" s="3">
        <v>340</v>
      </c>
      <c r="K114" s="3">
        <v>331</v>
      </c>
      <c r="L114" s="3">
        <v>323</v>
      </c>
      <c r="M114" s="3">
        <v>357</v>
      </c>
      <c r="N114" s="3">
        <v>295</v>
      </c>
      <c r="O114" s="3">
        <v>354</v>
      </c>
      <c r="P114" s="3">
        <v>244</v>
      </c>
      <c r="Q114" s="3">
        <v>240</v>
      </c>
    </row>
    <row r="115" spans="1:17" x14ac:dyDescent="0.2">
      <c r="A115" t="str">
        <f t="shared" si="8"/>
        <v>0010 Greater Stockholm</v>
      </c>
      <c r="B115" t="str">
        <f t="shared" si="13"/>
        <v>Born in Sweden</v>
      </c>
      <c r="C115" t="str">
        <f t="shared" si="14"/>
        <v>85+ years</v>
      </c>
      <c r="D115" s="2" t="s">
        <v>27</v>
      </c>
      <c r="E115" s="2" t="s">
        <v>18</v>
      </c>
      <c r="F115" s="2">
        <f t="shared" si="10"/>
        <v>4</v>
      </c>
      <c r="G115" s="2" t="str">
        <f t="shared" si="11"/>
        <v>0010 Greater Stockholm|Born in Sweden|85+ years|women|April</v>
      </c>
      <c r="H115" s="3">
        <v>343</v>
      </c>
      <c r="I115" s="3">
        <v>320</v>
      </c>
      <c r="J115" s="3">
        <v>247</v>
      </c>
      <c r="K115" s="3">
        <v>270</v>
      </c>
      <c r="L115" s="3">
        <v>298</v>
      </c>
      <c r="M115" s="3">
        <v>294</v>
      </c>
      <c r="N115" s="3">
        <v>289</v>
      </c>
      <c r="O115" s="3">
        <v>628</v>
      </c>
      <c r="P115" s="3">
        <v>226</v>
      </c>
      <c r="Q115" s="3">
        <v>232</v>
      </c>
    </row>
    <row r="116" spans="1:17" x14ac:dyDescent="0.2">
      <c r="A116" t="str">
        <f t="shared" si="8"/>
        <v>0010 Greater Stockholm</v>
      </c>
      <c r="B116" t="str">
        <f t="shared" si="13"/>
        <v>Born in Sweden</v>
      </c>
      <c r="C116" t="str">
        <f t="shared" si="14"/>
        <v>85+ years</v>
      </c>
      <c r="D116" s="2" t="s">
        <v>27</v>
      </c>
      <c r="E116" s="2" t="s">
        <v>19</v>
      </c>
      <c r="F116" s="2">
        <f t="shared" si="10"/>
        <v>5</v>
      </c>
      <c r="G116" s="2" t="str">
        <f t="shared" si="11"/>
        <v>0010 Greater Stockholm|Born in Sweden|85+ years|women|May</v>
      </c>
      <c r="H116" s="3">
        <v>279</v>
      </c>
      <c r="I116" s="3">
        <v>311</v>
      </c>
      <c r="J116" s="3">
        <v>293</v>
      </c>
      <c r="K116" s="3">
        <v>288</v>
      </c>
      <c r="L116" s="3">
        <v>276</v>
      </c>
      <c r="M116" s="3">
        <v>235</v>
      </c>
      <c r="N116" s="3">
        <v>241</v>
      </c>
      <c r="O116" s="3">
        <v>376</v>
      </c>
      <c r="P116" s="3">
        <v>237</v>
      </c>
      <c r="Q116" s="3">
        <v>237</v>
      </c>
    </row>
    <row r="117" spans="1:17" x14ac:dyDescent="0.2">
      <c r="A117" t="str">
        <f t="shared" si="8"/>
        <v>0010 Greater Stockholm</v>
      </c>
      <c r="B117" t="str">
        <f t="shared" si="13"/>
        <v>Born in Sweden</v>
      </c>
      <c r="C117" t="str">
        <f t="shared" si="14"/>
        <v>85+ years</v>
      </c>
      <c r="D117" s="2" t="s">
        <v>27</v>
      </c>
      <c r="E117" s="2" t="s">
        <v>20</v>
      </c>
      <c r="F117" s="2">
        <f t="shared" si="10"/>
        <v>6</v>
      </c>
      <c r="G117" s="2" t="str">
        <f t="shared" si="11"/>
        <v>0010 Greater Stockholm|Born in Sweden|85+ years|women|June</v>
      </c>
      <c r="H117" s="3">
        <v>272</v>
      </c>
      <c r="I117" s="3">
        <v>274</v>
      </c>
      <c r="J117" s="3">
        <v>291</v>
      </c>
      <c r="K117" s="3">
        <v>284</v>
      </c>
      <c r="L117" s="3">
        <v>255</v>
      </c>
      <c r="M117" s="3">
        <v>252</v>
      </c>
      <c r="N117" s="3">
        <v>198</v>
      </c>
      <c r="O117" s="3">
        <v>288</v>
      </c>
      <c r="P117" s="3">
        <v>216</v>
      </c>
      <c r="Q117" s="3">
        <v>210</v>
      </c>
    </row>
    <row r="118" spans="1:17" x14ac:dyDescent="0.2">
      <c r="A118" t="str">
        <f t="shared" si="8"/>
        <v>0010 Greater Stockholm</v>
      </c>
      <c r="B118" t="str">
        <f t="shared" si="13"/>
        <v>Born in Sweden</v>
      </c>
      <c r="C118" t="str">
        <f t="shared" si="14"/>
        <v>85+ years</v>
      </c>
      <c r="D118" s="2" t="s">
        <v>27</v>
      </c>
      <c r="E118" s="2" t="s">
        <v>21</v>
      </c>
      <c r="F118" s="2">
        <f t="shared" si="10"/>
        <v>7</v>
      </c>
      <c r="G118" s="2" t="str">
        <f t="shared" si="11"/>
        <v>0010 Greater Stockholm|Born in Sweden|85+ years|women|July</v>
      </c>
      <c r="H118" s="3">
        <v>267</v>
      </c>
      <c r="I118" s="3">
        <v>312</v>
      </c>
      <c r="J118" s="3">
        <v>259</v>
      </c>
      <c r="K118" s="3">
        <v>270</v>
      </c>
      <c r="L118" s="3">
        <v>255</v>
      </c>
      <c r="M118" s="3">
        <v>311</v>
      </c>
      <c r="N118" s="3">
        <v>242</v>
      </c>
      <c r="O118" s="3">
        <v>223</v>
      </c>
      <c r="P118" s="3">
        <v>210</v>
      </c>
      <c r="Q118" s="3">
        <v>251</v>
      </c>
    </row>
    <row r="119" spans="1:17" x14ac:dyDescent="0.2">
      <c r="A119" t="str">
        <f t="shared" si="8"/>
        <v>0010 Greater Stockholm</v>
      </c>
      <c r="B119" t="str">
        <f t="shared" si="13"/>
        <v>Born in Sweden</v>
      </c>
      <c r="C119" t="str">
        <f t="shared" si="14"/>
        <v>85+ years</v>
      </c>
      <c r="D119" s="2" t="s">
        <v>27</v>
      </c>
      <c r="E119" s="2" t="s">
        <v>22</v>
      </c>
      <c r="F119" s="2">
        <f t="shared" si="10"/>
        <v>8</v>
      </c>
      <c r="G119" s="2" t="str">
        <f t="shared" si="11"/>
        <v>0010 Greater Stockholm|Born in Sweden|85+ years|women|August</v>
      </c>
      <c r="H119" s="3">
        <v>267</v>
      </c>
      <c r="I119" s="3">
        <v>298</v>
      </c>
      <c r="J119" s="3">
        <v>268</v>
      </c>
      <c r="K119" s="3">
        <v>252</v>
      </c>
      <c r="L119" s="3">
        <v>267</v>
      </c>
      <c r="M119" s="3">
        <v>257</v>
      </c>
      <c r="N119" s="3">
        <v>240</v>
      </c>
      <c r="O119" s="3">
        <v>224</v>
      </c>
      <c r="P119" s="3">
        <v>243</v>
      </c>
      <c r="Q119" s="3">
        <v>269</v>
      </c>
    </row>
    <row r="120" spans="1:17" x14ac:dyDescent="0.2">
      <c r="A120" t="str">
        <f t="shared" si="8"/>
        <v>0010 Greater Stockholm</v>
      </c>
      <c r="B120" t="str">
        <f t="shared" si="13"/>
        <v>Born in Sweden</v>
      </c>
      <c r="C120" t="str">
        <f t="shared" si="14"/>
        <v>85+ years</v>
      </c>
      <c r="D120" s="2" t="s">
        <v>27</v>
      </c>
      <c r="E120" s="2" t="s">
        <v>23</v>
      </c>
      <c r="F120" s="2">
        <f t="shared" si="10"/>
        <v>9</v>
      </c>
      <c r="G120" s="2" t="str">
        <f t="shared" si="11"/>
        <v>0010 Greater Stockholm|Born in Sweden|85+ years|women|September</v>
      </c>
      <c r="H120" s="3">
        <v>236</v>
      </c>
      <c r="I120" s="3">
        <v>261</v>
      </c>
      <c r="J120" s="3">
        <v>244</v>
      </c>
      <c r="K120" s="3">
        <v>229</v>
      </c>
      <c r="L120" s="3">
        <v>233</v>
      </c>
      <c r="M120" s="3">
        <v>242</v>
      </c>
      <c r="N120" s="3">
        <v>241</v>
      </c>
      <c r="O120" s="3">
        <v>233</v>
      </c>
      <c r="P120" s="3">
        <v>232</v>
      </c>
      <c r="Q120" s="3">
        <v>260</v>
      </c>
    </row>
    <row r="121" spans="1:17" x14ac:dyDescent="0.2">
      <c r="A121" t="str">
        <f t="shared" si="8"/>
        <v>0010 Greater Stockholm</v>
      </c>
      <c r="B121" t="str">
        <f t="shared" si="13"/>
        <v>Born in Sweden</v>
      </c>
      <c r="C121" t="str">
        <f t="shared" si="14"/>
        <v>85+ years</v>
      </c>
      <c r="D121" s="2" t="s">
        <v>27</v>
      </c>
      <c r="E121" s="2" t="s">
        <v>24</v>
      </c>
      <c r="F121" s="2">
        <f t="shared" si="10"/>
        <v>10</v>
      </c>
      <c r="G121" s="2" t="str">
        <f t="shared" si="11"/>
        <v>0010 Greater Stockholm|Born in Sweden|85+ years|women|October</v>
      </c>
      <c r="H121" s="3">
        <v>290</v>
      </c>
      <c r="I121" s="3">
        <v>306</v>
      </c>
      <c r="J121" s="3">
        <v>270</v>
      </c>
      <c r="K121" s="3">
        <v>322</v>
      </c>
      <c r="L121" s="3">
        <v>291</v>
      </c>
      <c r="M121" s="3">
        <v>281</v>
      </c>
      <c r="N121" s="3">
        <v>272</v>
      </c>
      <c r="O121" s="3">
        <v>227</v>
      </c>
      <c r="P121" s="3">
        <v>229</v>
      </c>
      <c r="Q121" s="3">
        <v>241</v>
      </c>
    </row>
    <row r="122" spans="1:17" x14ac:dyDescent="0.2">
      <c r="A122" t="str">
        <f t="shared" si="8"/>
        <v>0010 Greater Stockholm</v>
      </c>
      <c r="B122" t="str">
        <f t="shared" si="13"/>
        <v>Born in Sweden</v>
      </c>
      <c r="C122" t="str">
        <f t="shared" si="14"/>
        <v>85+ years</v>
      </c>
      <c r="D122" s="2" t="s">
        <v>27</v>
      </c>
      <c r="E122" s="2" t="s">
        <v>25</v>
      </c>
      <c r="F122" s="2">
        <f t="shared" si="10"/>
        <v>11</v>
      </c>
      <c r="G122" s="2" t="str">
        <f t="shared" si="11"/>
        <v>0010 Greater Stockholm|Born in Sweden|85+ years|women|November</v>
      </c>
      <c r="H122" s="3">
        <v>281</v>
      </c>
      <c r="I122" s="3">
        <v>303</v>
      </c>
      <c r="J122" s="3">
        <v>260</v>
      </c>
      <c r="K122" s="3">
        <v>315</v>
      </c>
      <c r="L122" s="3">
        <v>268</v>
      </c>
      <c r="M122" s="3">
        <v>243</v>
      </c>
      <c r="N122" s="3">
        <v>265</v>
      </c>
      <c r="O122" s="3">
        <v>307</v>
      </c>
      <c r="P122" s="3">
        <v>244</v>
      </c>
      <c r="Q122" s="3">
        <v>249</v>
      </c>
    </row>
    <row r="123" spans="1:17" x14ac:dyDescent="0.2">
      <c r="A123" t="str">
        <f t="shared" si="8"/>
        <v>0010 Greater Stockholm</v>
      </c>
      <c r="B123" t="str">
        <f t="shared" si="13"/>
        <v>Born in Sweden</v>
      </c>
      <c r="C123" t="str">
        <f t="shared" si="14"/>
        <v>85+ years</v>
      </c>
      <c r="D123" s="2" t="s">
        <v>27</v>
      </c>
      <c r="E123" s="2" t="s">
        <v>26</v>
      </c>
      <c r="F123" s="2">
        <f t="shared" si="10"/>
        <v>12</v>
      </c>
      <c r="G123" s="2" t="str">
        <f t="shared" si="11"/>
        <v>0010 Greater Stockholm|Born in Sweden|85+ years|women|December</v>
      </c>
      <c r="H123" s="3">
        <v>313</v>
      </c>
      <c r="I123" s="3">
        <v>340</v>
      </c>
      <c r="J123" s="3">
        <v>335</v>
      </c>
      <c r="K123" s="3">
        <v>389</v>
      </c>
      <c r="L123" s="3">
        <v>295</v>
      </c>
      <c r="M123" s="3">
        <v>302</v>
      </c>
      <c r="N123" s="3">
        <v>260</v>
      </c>
      <c r="O123" s="3">
        <v>409</v>
      </c>
      <c r="P123" s="3">
        <v>324</v>
      </c>
      <c r="Q123" s="3">
        <v>379</v>
      </c>
    </row>
    <row r="124" spans="1:17" x14ac:dyDescent="0.2">
      <c r="A124" t="str">
        <f t="shared" si="8"/>
        <v>0010 Greater Stockholm</v>
      </c>
      <c r="B124" s="2" t="s">
        <v>32</v>
      </c>
      <c r="C124" s="2" t="s">
        <v>13</v>
      </c>
      <c r="D124" s="2" t="s">
        <v>14</v>
      </c>
      <c r="E124" s="2" t="s">
        <v>15</v>
      </c>
      <c r="F124" s="2">
        <f t="shared" si="10"/>
        <v>1</v>
      </c>
      <c r="G124" s="2" t="str">
        <f t="shared" si="11"/>
        <v>0010 Greater Stockholm|Foreign-born|0-34 years|men|January</v>
      </c>
      <c r="H124" s="3">
        <v>1</v>
      </c>
      <c r="I124" s="3">
        <v>1</v>
      </c>
      <c r="J124" s="3">
        <v>1</v>
      </c>
      <c r="K124" s="3">
        <v>7</v>
      </c>
      <c r="L124" s="3">
        <v>4</v>
      </c>
      <c r="M124" s="3">
        <v>6</v>
      </c>
      <c r="N124" s="3">
        <v>3</v>
      </c>
      <c r="O124" s="3">
        <v>6</v>
      </c>
      <c r="P124" s="3">
        <v>3</v>
      </c>
      <c r="Q124" s="3">
        <v>4</v>
      </c>
    </row>
    <row r="125" spans="1:17" x14ac:dyDescent="0.2">
      <c r="A125" t="str">
        <f t="shared" si="8"/>
        <v>0010 Greater Stockholm</v>
      </c>
      <c r="B125" t="str">
        <f t="shared" ref="B125:B156" si="15">B124</f>
        <v>Foreign-born</v>
      </c>
      <c r="C125" t="str">
        <f t="shared" ref="C125:C147" si="16">C124</f>
        <v>0-34 years</v>
      </c>
      <c r="D125" s="2" t="s">
        <v>14</v>
      </c>
      <c r="E125" s="2" t="s">
        <v>16</v>
      </c>
      <c r="F125" s="2">
        <f t="shared" si="10"/>
        <v>2</v>
      </c>
      <c r="G125" s="2" t="str">
        <f t="shared" si="11"/>
        <v>0010 Greater Stockholm|Foreign-born|0-34 years|men|February</v>
      </c>
      <c r="H125" s="3">
        <v>3</v>
      </c>
      <c r="I125" s="3">
        <v>1</v>
      </c>
      <c r="J125" s="3">
        <v>2</v>
      </c>
      <c r="K125" s="3">
        <v>0</v>
      </c>
      <c r="L125" s="3">
        <v>2</v>
      </c>
      <c r="M125" s="3">
        <v>2</v>
      </c>
      <c r="N125" s="3">
        <v>5</v>
      </c>
      <c r="O125" s="3">
        <v>3</v>
      </c>
      <c r="P125" s="3">
        <v>3</v>
      </c>
      <c r="Q125" s="3">
        <v>5</v>
      </c>
    </row>
    <row r="126" spans="1:17" x14ac:dyDescent="0.2">
      <c r="A126" t="str">
        <f t="shared" si="8"/>
        <v>0010 Greater Stockholm</v>
      </c>
      <c r="B126" t="str">
        <f t="shared" si="15"/>
        <v>Foreign-born</v>
      </c>
      <c r="C126" t="str">
        <f t="shared" si="16"/>
        <v>0-34 years</v>
      </c>
      <c r="D126" s="2" t="s">
        <v>14</v>
      </c>
      <c r="E126" s="2" t="s">
        <v>17</v>
      </c>
      <c r="F126" s="2">
        <f t="shared" si="10"/>
        <v>3</v>
      </c>
      <c r="G126" s="2" t="str">
        <f t="shared" si="11"/>
        <v>0010 Greater Stockholm|Foreign-born|0-34 years|men|March</v>
      </c>
      <c r="H126" s="3">
        <v>3</v>
      </c>
      <c r="I126" s="3">
        <v>6</v>
      </c>
      <c r="J126" s="3">
        <v>5</v>
      </c>
      <c r="K126" s="3">
        <v>3</v>
      </c>
      <c r="L126" s="3">
        <v>1</v>
      </c>
      <c r="M126" s="3">
        <v>5</v>
      </c>
      <c r="N126" s="3">
        <v>4</v>
      </c>
      <c r="O126" s="3">
        <v>8</v>
      </c>
      <c r="P126" s="3">
        <v>7</v>
      </c>
      <c r="Q126" s="3">
        <v>4</v>
      </c>
    </row>
    <row r="127" spans="1:17" x14ac:dyDescent="0.2">
      <c r="A127" t="str">
        <f t="shared" si="8"/>
        <v>0010 Greater Stockholm</v>
      </c>
      <c r="B127" t="str">
        <f t="shared" si="15"/>
        <v>Foreign-born</v>
      </c>
      <c r="C127" t="str">
        <f t="shared" si="16"/>
        <v>0-34 years</v>
      </c>
      <c r="D127" s="2" t="s">
        <v>14</v>
      </c>
      <c r="E127" s="2" t="s">
        <v>18</v>
      </c>
      <c r="F127" s="2">
        <f t="shared" si="10"/>
        <v>4</v>
      </c>
      <c r="G127" s="2" t="str">
        <f t="shared" si="11"/>
        <v>0010 Greater Stockholm|Foreign-born|0-34 years|men|April</v>
      </c>
      <c r="H127" s="3">
        <v>2</v>
      </c>
      <c r="I127" s="3">
        <v>1</v>
      </c>
      <c r="J127" s="3">
        <v>4</v>
      </c>
      <c r="K127" s="3">
        <v>2</v>
      </c>
      <c r="L127" s="3">
        <v>2</v>
      </c>
      <c r="M127" s="3">
        <v>1</v>
      </c>
      <c r="N127" s="3">
        <v>4</v>
      </c>
      <c r="O127" s="3">
        <v>1</v>
      </c>
      <c r="P127" s="3">
        <v>5</v>
      </c>
      <c r="Q127" s="3">
        <v>4</v>
      </c>
    </row>
    <row r="128" spans="1:17" x14ac:dyDescent="0.2">
      <c r="A128" t="str">
        <f t="shared" si="8"/>
        <v>0010 Greater Stockholm</v>
      </c>
      <c r="B128" t="str">
        <f t="shared" si="15"/>
        <v>Foreign-born</v>
      </c>
      <c r="C128" t="str">
        <f t="shared" si="16"/>
        <v>0-34 years</v>
      </c>
      <c r="D128" s="2" t="s">
        <v>14</v>
      </c>
      <c r="E128" s="2" t="s">
        <v>19</v>
      </c>
      <c r="F128" s="2">
        <f t="shared" si="10"/>
        <v>5</v>
      </c>
      <c r="G128" s="2" t="str">
        <f t="shared" si="11"/>
        <v>0010 Greater Stockholm|Foreign-born|0-34 years|men|May</v>
      </c>
      <c r="H128" s="3">
        <v>4</v>
      </c>
      <c r="I128" s="3">
        <v>1</v>
      </c>
      <c r="J128" s="3">
        <v>4</v>
      </c>
      <c r="K128" s="3">
        <v>3</v>
      </c>
      <c r="L128" s="3">
        <v>5</v>
      </c>
      <c r="M128" s="3">
        <v>2</v>
      </c>
      <c r="N128" s="3">
        <v>1</v>
      </c>
      <c r="O128" s="3">
        <v>1</v>
      </c>
      <c r="P128" s="3">
        <v>4</v>
      </c>
      <c r="Q128" s="3">
        <v>3</v>
      </c>
    </row>
    <row r="129" spans="1:17" x14ac:dyDescent="0.2">
      <c r="A129" t="str">
        <f t="shared" si="8"/>
        <v>0010 Greater Stockholm</v>
      </c>
      <c r="B129" t="str">
        <f t="shared" si="15"/>
        <v>Foreign-born</v>
      </c>
      <c r="C129" t="str">
        <f t="shared" si="16"/>
        <v>0-34 years</v>
      </c>
      <c r="D129" s="2" t="s">
        <v>14</v>
      </c>
      <c r="E129" s="2" t="s">
        <v>20</v>
      </c>
      <c r="F129" s="2">
        <f t="shared" si="10"/>
        <v>6</v>
      </c>
      <c r="G129" s="2" t="str">
        <f t="shared" si="11"/>
        <v>0010 Greater Stockholm|Foreign-born|0-34 years|men|June</v>
      </c>
      <c r="H129" s="3">
        <v>7</v>
      </c>
      <c r="I129" s="3">
        <v>2</v>
      </c>
      <c r="J129" s="3">
        <v>7</v>
      </c>
      <c r="K129" s="3">
        <v>4</v>
      </c>
      <c r="L129" s="3">
        <v>4</v>
      </c>
      <c r="M129" s="3">
        <v>2</v>
      </c>
      <c r="N129" s="3">
        <v>4</v>
      </c>
      <c r="O129" s="3">
        <v>5</v>
      </c>
      <c r="P129" s="3">
        <v>7</v>
      </c>
      <c r="Q129" s="3">
        <v>1</v>
      </c>
    </row>
    <row r="130" spans="1:17" x14ac:dyDescent="0.2">
      <c r="A130" t="str">
        <f t="shared" si="8"/>
        <v>0010 Greater Stockholm</v>
      </c>
      <c r="B130" t="str">
        <f t="shared" si="15"/>
        <v>Foreign-born</v>
      </c>
      <c r="C130" t="str">
        <f t="shared" si="16"/>
        <v>0-34 years</v>
      </c>
      <c r="D130" s="2" t="s">
        <v>14</v>
      </c>
      <c r="E130" s="2" t="s">
        <v>21</v>
      </c>
      <c r="F130" s="2">
        <f t="shared" si="10"/>
        <v>7</v>
      </c>
      <c r="G130" s="2" t="str">
        <f t="shared" si="11"/>
        <v>0010 Greater Stockholm|Foreign-born|0-34 years|men|July</v>
      </c>
      <c r="H130" s="3">
        <v>3</v>
      </c>
      <c r="I130" s="3">
        <v>2</v>
      </c>
      <c r="J130" s="3">
        <v>4</v>
      </c>
      <c r="K130" s="3">
        <v>3</v>
      </c>
      <c r="L130" s="3">
        <v>3</v>
      </c>
      <c r="M130" s="3">
        <v>4</v>
      </c>
      <c r="N130" s="3">
        <v>3</v>
      </c>
      <c r="O130" s="3">
        <v>5</v>
      </c>
      <c r="P130" s="3">
        <v>3</v>
      </c>
      <c r="Q130" s="3">
        <v>5</v>
      </c>
    </row>
    <row r="131" spans="1:17" x14ac:dyDescent="0.2">
      <c r="A131" t="str">
        <f t="shared" si="8"/>
        <v>0010 Greater Stockholm</v>
      </c>
      <c r="B131" t="str">
        <f t="shared" si="15"/>
        <v>Foreign-born</v>
      </c>
      <c r="C131" t="str">
        <f t="shared" si="16"/>
        <v>0-34 years</v>
      </c>
      <c r="D131" s="2" t="s">
        <v>14</v>
      </c>
      <c r="E131" s="2" t="s">
        <v>22</v>
      </c>
      <c r="F131" s="2">
        <f t="shared" si="10"/>
        <v>8</v>
      </c>
      <c r="G131" s="2" t="str">
        <f t="shared" si="11"/>
        <v>0010 Greater Stockholm|Foreign-born|0-34 years|men|August</v>
      </c>
      <c r="H131" s="3">
        <v>3</v>
      </c>
      <c r="I131" s="3">
        <v>7</v>
      </c>
      <c r="J131" s="3">
        <v>3</v>
      </c>
      <c r="K131" s="3">
        <v>2</v>
      </c>
      <c r="L131" s="3">
        <v>3</v>
      </c>
      <c r="M131" s="3">
        <v>4</v>
      </c>
      <c r="N131" s="3">
        <v>4</v>
      </c>
      <c r="O131" s="3">
        <v>4</v>
      </c>
      <c r="P131" s="3">
        <v>5</v>
      </c>
      <c r="Q131" s="3">
        <v>3</v>
      </c>
    </row>
    <row r="132" spans="1:17" x14ac:dyDescent="0.2">
      <c r="A132" t="str">
        <f t="shared" si="8"/>
        <v>0010 Greater Stockholm</v>
      </c>
      <c r="B132" t="str">
        <f t="shared" si="15"/>
        <v>Foreign-born</v>
      </c>
      <c r="C132" t="str">
        <f t="shared" si="16"/>
        <v>0-34 years</v>
      </c>
      <c r="D132" s="2" t="s">
        <v>14</v>
      </c>
      <c r="E132" s="2" t="s">
        <v>23</v>
      </c>
      <c r="F132" s="2">
        <f t="shared" si="10"/>
        <v>9</v>
      </c>
      <c r="G132" s="2" t="str">
        <f t="shared" si="11"/>
        <v>0010 Greater Stockholm|Foreign-born|0-34 years|men|September</v>
      </c>
      <c r="H132" s="3">
        <v>2</v>
      </c>
      <c r="I132" s="3">
        <v>2</v>
      </c>
      <c r="J132" s="3">
        <v>3</v>
      </c>
      <c r="K132" s="3">
        <v>1</v>
      </c>
      <c r="L132" s="3">
        <v>6</v>
      </c>
      <c r="M132" s="3">
        <v>2</v>
      </c>
      <c r="N132" s="3">
        <v>2</v>
      </c>
      <c r="O132" s="3">
        <v>4</v>
      </c>
      <c r="P132" s="3">
        <v>2</v>
      </c>
      <c r="Q132" s="3">
        <v>2</v>
      </c>
    </row>
    <row r="133" spans="1:17" x14ac:dyDescent="0.2">
      <c r="A133" t="str">
        <f t="shared" ref="A133:A196" si="17">A132</f>
        <v>0010 Greater Stockholm</v>
      </c>
      <c r="B133" t="str">
        <f t="shared" si="15"/>
        <v>Foreign-born</v>
      </c>
      <c r="C133" t="str">
        <f t="shared" si="16"/>
        <v>0-34 years</v>
      </c>
      <c r="D133" s="2" t="s">
        <v>14</v>
      </c>
      <c r="E133" s="2" t="s">
        <v>24</v>
      </c>
      <c r="F133" s="2">
        <f t="shared" ref="F133:F196" si="18">MONTH(DATEVALUE(E133&amp; "1"))</f>
        <v>10</v>
      </c>
      <c r="G133" s="2" t="str">
        <f t="shared" ref="G133:G196" si="19">A133&amp;"|"&amp;B133&amp;"|"&amp;C133&amp;"|"&amp;D133&amp;"|"&amp;E133</f>
        <v>0010 Greater Stockholm|Foreign-born|0-34 years|men|October</v>
      </c>
      <c r="H133" s="3">
        <v>2</v>
      </c>
      <c r="I133" s="3">
        <v>5</v>
      </c>
      <c r="J133" s="3">
        <v>0</v>
      </c>
      <c r="K133" s="3">
        <v>2</v>
      </c>
      <c r="L133" s="3">
        <v>5</v>
      </c>
      <c r="M133" s="3">
        <v>5</v>
      </c>
      <c r="N133" s="3">
        <v>4</v>
      </c>
      <c r="O133" s="3">
        <v>4</v>
      </c>
      <c r="P133" s="3">
        <v>4</v>
      </c>
      <c r="Q133" s="3">
        <v>1</v>
      </c>
    </row>
    <row r="134" spans="1:17" x14ac:dyDescent="0.2">
      <c r="A134" t="str">
        <f t="shared" si="17"/>
        <v>0010 Greater Stockholm</v>
      </c>
      <c r="B134" t="str">
        <f t="shared" si="15"/>
        <v>Foreign-born</v>
      </c>
      <c r="C134" t="str">
        <f t="shared" si="16"/>
        <v>0-34 years</v>
      </c>
      <c r="D134" s="2" t="s">
        <v>14</v>
      </c>
      <c r="E134" s="2" t="s">
        <v>25</v>
      </c>
      <c r="F134" s="2">
        <f t="shared" si="18"/>
        <v>11</v>
      </c>
      <c r="G134" s="2" t="str">
        <f t="shared" si="19"/>
        <v>0010 Greater Stockholm|Foreign-born|0-34 years|men|November</v>
      </c>
      <c r="H134" s="3">
        <v>2</v>
      </c>
      <c r="I134" s="3">
        <v>4</v>
      </c>
      <c r="J134" s="3">
        <v>1</v>
      </c>
      <c r="K134" s="3">
        <v>3</v>
      </c>
      <c r="L134" s="3">
        <v>4</v>
      </c>
      <c r="M134" s="3">
        <v>5</v>
      </c>
      <c r="N134" s="3">
        <v>8</v>
      </c>
      <c r="O134" s="3">
        <v>3</v>
      </c>
      <c r="P134" s="3">
        <v>4</v>
      </c>
      <c r="Q134" s="3">
        <v>1</v>
      </c>
    </row>
    <row r="135" spans="1:17" x14ac:dyDescent="0.2">
      <c r="A135" t="str">
        <f t="shared" si="17"/>
        <v>0010 Greater Stockholm</v>
      </c>
      <c r="B135" t="str">
        <f t="shared" si="15"/>
        <v>Foreign-born</v>
      </c>
      <c r="C135" t="str">
        <f t="shared" si="16"/>
        <v>0-34 years</v>
      </c>
      <c r="D135" s="2" t="s">
        <v>14</v>
      </c>
      <c r="E135" s="2" t="s">
        <v>26</v>
      </c>
      <c r="F135" s="2">
        <f t="shared" si="18"/>
        <v>12</v>
      </c>
      <c r="G135" s="2" t="str">
        <f t="shared" si="19"/>
        <v>0010 Greater Stockholm|Foreign-born|0-34 years|men|December</v>
      </c>
      <c r="H135" s="3">
        <v>3</v>
      </c>
      <c r="I135" s="3">
        <v>5</v>
      </c>
      <c r="J135" s="3">
        <v>3</v>
      </c>
      <c r="K135" s="3">
        <v>3</v>
      </c>
      <c r="L135" s="3">
        <v>5</v>
      </c>
      <c r="M135" s="3">
        <v>3</v>
      </c>
      <c r="N135" s="3">
        <v>1</v>
      </c>
      <c r="O135" s="3">
        <v>2</v>
      </c>
      <c r="P135" s="3">
        <v>2</v>
      </c>
      <c r="Q135" s="3">
        <v>6</v>
      </c>
    </row>
    <row r="136" spans="1:17" x14ac:dyDescent="0.2">
      <c r="A136" t="str">
        <f t="shared" si="17"/>
        <v>0010 Greater Stockholm</v>
      </c>
      <c r="B136" t="str">
        <f t="shared" si="15"/>
        <v>Foreign-born</v>
      </c>
      <c r="C136" t="str">
        <f t="shared" si="16"/>
        <v>0-34 years</v>
      </c>
      <c r="D136" s="2" t="s">
        <v>27</v>
      </c>
      <c r="E136" s="2" t="s">
        <v>15</v>
      </c>
      <c r="F136" s="2">
        <f t="shared" si="18"/>
        <v>1</v>
      </c>
      <c r="G136" s="2" t="str">
        <f t="shared" si="19"/>
        <v>0010 Greater Stockholm|Foreign-born|0-34 years|women|January</v>
      </c>
      <c r="H136" s="3">
        <v>0</v>
      </c>
      <c r="I136" s="3">
        <v>5</v>
      </c>
      <c r="J136" s="3">
        <v>1</v>
      </c>
      <c r="K136" s="3">
        <v>3</v>
      </c>
      <c r="L136" s="3">
        <v>0</v>
      </c>
      <c r="M136" s="3">
        <v>4</v>
      </c>
      <c r="N136" s="3">
        <v>2</v>
      </c>
      <c r="O136" s="3">
        <v>2</v>
      </c>
      <c r="P136" s="3">
        <v>2</v>
      </c>
      <c r="Q136" s="3">
        <v>2</v>
      </c>
    </row>
    <row r="137" spans="1:17" x14ac:dyDescent="0.2">
      <c r="A137" t="str">
        <f t="shared" si="17"/>
        <v>0010 Greater Stockholm</v>
      </c>
      <c r="B137" t="str">
        <f t="shared" si="15"/>
        <v>Foreign-born</v>
      </c>
      <c r="C137" t="str">
        <f t="shared" si="16"/>
        <v>0-34 years</v>
      </c>
      <c r="D137" s="2" t="s">
        <v>27</v>
      </c>
      <c r="E137" s="2" t="s">
        <v>16</v>
      </c>
      <c r="F137" s="2">
        <f t="shared" si="18"/>
        <v>2</v>
      </c>
      <c r="G137" s="2" t="str">
        <f t="shared" si="19"/>
        <v>0010 Greater Stockholm|Foreign-born|0-34 years|women|February</v>
      </c>
      <c r="H137" s="3">
        <v>1</v>
      </c>
      <c r="I137" s="3">
        <v>2</v>
      </c>
      <c r="J137" s="3">
        <v>0</v>
      </c>
      <c r="K137" s="3">
        <v>2</v>
      </c>
      <c r="L137" s="3">
        <v>4</v>
      </c>
      <c r="M137" s="3">
        <v>3</v>
      </c>
      <c r="N137" s="3">
        <v>3</v>
      </c>
      <c r="O137" s="3">
        <v>1</v>
      </c>
      <c r="P137" s="3">
        <v>0</v>
      </c>
      <c r="Q137" s="3">
        <v>1</v>
      </c>
    </row>
    <row r="138" spans="1:17" x14ac:dyDescent="0.2">
      <c r="A138" t="str">
        <f t="shared" si="17"/>
        <v>0010 Greater Stockholm</v>
      </c>
      <c r="B138" t="str">
        <f t="shared" si="15"/>
        <v>Foreign-born</v>
      </c>
      <c r="C138" t="str">
        <f t="shared" si="16"/>
        <v>0-34 years</v>
      </c>
      <c r="D138" s="2" t="s">
        <v>27</v>
      </c>
      <c r="E138" s="2" t="s">
        <v>17</v>
      </c>
      <c r="F138" s="2">
        <f t="shared" si="18"/>
        <v>3</v>
      </c>
      <c r="G138" s="2" t="str">
        <f t="shared" si="19"/>
        <v>0010 Greater Stockholm|Foreign-born|0-34 years|women|March</v>
      </c>
      <c r="H138" s="3">
        <v>1</v>
      </c>
      <c r="I138" s="3">
        <v>2</v>
      </c>
      <c r="J138" s="3">
        <v>0</v>
      </c>
      <c r="K138" s="3">
        <v>2</v>
      </c>
      <c r="L138" s="3">
        <v>2</v>
      </c>
      <c r="M138" s="3">
        <v>5</v>
      </c>
      <c r="N138" s="3">
        <v>1</v>
      </c>
      <c r="O138" s="3">
        <v>1</v>
      </c>
      <c r="P138" s="3">
        <v>1</v>
      </c>
      <c r="Q138" s="3">
        <v>2</v>
      </c>
    </row>
    <row r="139" spans="1:17" x14ac:dyDescent="0.2">
      <c r="A139" t="str">
        <f t="shared" si="17"/>
        <v>0010 Greater Stockholm</v>
      </c>
      <c r="B139" t="str">
        <f t="shared" si="15"/>
        <v>Foreign-born</v>
      </c>
      <c r="C139" t="str">
        <f t="shared" si="16"/>
        <v>0-34 years</v>
      </c>
      <c r="D139" s="2" t="s">
        <v>27</v>
      </c>
      <c r="E139" s="2" t="s">
        <v>18</v>
      </c>
      <c r="F139" s="2">
        <f t="shared" si="18"/>
        <v>4</v>
      </c>
      <c r="G139" s="2" t="str">
        <f t="shared" si="19"/>
        <v>0010 Greater Stockholm|Foreign-born|0-34 years|women|April</v>
      </c>
      <c r="H139" s="3">
        <v>1</v>
      </c>
      <c r="I139" s="3">
        <v>2</v>
      </c>
      <c r="J139" s="3">
        <v>0</v>
      </c>
      <c r="K139" s="3">
        <v>1</v>
      </c>
      <c r="L139" s="3">
        <v>1</v>
      </c>
      <c r="M139" s="3">
        <v>1</v>
      </c>
      <c r="N139" s="3">
        <v>2</v>
      </c>
      <c r="O139" s="3">
        <v>3</v>
      </c>
      <c r="P139" s="3">
        <v>1</v>
      </c>
      <c r="Q139" s="3">
        <v>1</v>
      </c>
    </row>
    <row r="140" spans="1:17" x14ac:dyDescent="0.2">
      <c r="A140" t="str">
        <f t="shared" si="17"/>
        <v>0010 Greater Stockholm</v>
      </c>
      <c r="B140" t="str">
        <f t="shared" si="15"/>
        <v>Foreign-born</v>
      </c>
      <c r="C140" t="str">
        <f t="shared" si="16"/>
        <v>0-34 years</v>
      </c>
      <c r="D140" s="2" t="s">
        <v>27</v>
      </c>
      <c r="E140" s="2" t="s">
        <v>19</v>
      </c>
      <c r="F140" s="2">
        <f t="shared" si="18"/>
        <v>5</v>
      </c>
      <c r="G140" s="2" t="str">
        <f t="shared" si="19"/>
        <v>0010 Greater Stockholm|Foreign-born|0-34 years|women|May</v>
      </c>
      <c r="H140" s="3">
        <v>1</v>
      </c>
      <c r="I140" s="3">
        <v>1</v>
      </c>
      <c r="J140" s="3">
        <v>2</v>
      </c>
      <c r="K140" s="3">
        <v>1</v>
      </c>
      <c r="L140" s="3">
        <v>1</v>
      </c>
      <c r="M140" s="3">
        <v>4</v>
      </c>
      <c r="N140" s="3">
        <v>2</v>
      </c>
      <c r="O140" s="3">
        <v>1</v>
      </c>
      <c r="P140" s="3">
        <v>2</v>
      </c>
      <c r="Q140" s="3">
        <v>2</v>
      </c>
    </row>
    <row r="141" spans="1:17" x14ac:dyDescent="0.2">
      <c r="A141" t="str">
        <f t="shared" si="17"/>
        <v>0010 Greater Stockholm</v>
      </c>
      <c r="B141" t="str">
        <f t="shared" si="15"/>
        <v>Foreign-born</v>
      </c>
      <c r="C141" t="str">
        <f t="shared" si="16"/>
        <v>0-34 years</v>
      </c>
      <c r="D141" s="2" t="s">
        <v>27</v>
      </c>
      <c r="E141" s="2" t="s">
        <v>20</v>
      </c>
      <c r="F141" s="2">
        <f t="shared" si="18"/>
        <v>6</v>
      </c>
      <c r="G141" s="2" t="str">
        <f t="shared" si="19"/>
        <v>0010 Greater Stockholm|Foreign-born|0-34 years|women|June</v>
      </c>
      <c r="H141" s="3">
        <v>0</v>
      </c>
      <c r="I141" s="3">
        <v>0</v>
      </c>
      <c r="J141" s="3">
        <v>2</v>
      </c>
      <c r="K141" s="3">
        <v>3</v>
      </c>
      <c r="L141" s="3">
        <v>3</v>
      </c>
      <c r="M141" s="3">
        <v>1</v>
      </c>
      <c r="N141" s="3">
        <v>0</v>
      </c>
      <c r="O141" s="3">
        <v>0</v>
      </c>
      <c r="P141" s="3">
        <v>2</v>
      </c>
      <c r="Q141" s="3">
        <v>4</v>
      </c>
    </row>
    <row r="142" spans="1:17" x14ac:dyDescent="0.2">
      <c r="A142" t="str">
        <f t="shared" si="17"/>
        <v>0010 Greater Stockholm</v>
      </c>
      <c r="B142" t="str">
        <f t="shared" si="15"/>
        <v>Foreign-born</v>
      </c>
      <c r="C142" t="str">
        <f t="shared" si="16"/>
        <v>0-34 years</v>
      </c>
      <c r="D142" s="2" t="s">
        <v>27</v>
      </c>
      <c r="E142" s="2" t="s">
        <v>21</v>
      </c>
      <c r="F142" s="2">
        <f t="shared" si="18"/>
        <v>7</v>
      </c>
      <c r="G142" s="2" t="str">
        <f t="shared" si="19"/>
        <v>0010 Greater Stockholm|Foreign-born|0-34 years|women|July</v>
      </c>
      <c r="H142" s="3">
        <v>2</v>
      </c>
      <c r="I142" s="3">
        <v>0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3</v>
      </c>
      <c r="Q142" s="3">
        <v>1</v>
      </c>
    </row>
    <row r="143" spans="1:17" x14ac:dyDescent="0.2">
      <c r="A143" t="str">
        <f t="shared" si="17"/>
        <v>0010 Greater Stockholm</v>
      </c>
      <c r="B143" t="str">
        <f t="shared" si="15"/>
        <v>Foreign-born</v>
      </c>
      <c r="C143" t="str">
        <f t="shared" si="16"/>
        <v>0-34 years</v>
      </c>
      <c r="D143" s="2" t="s">
        <v>27</v>
      </c>
      <c r="E143" s="2" t="s">
        <v>22</v>
      </c>
      <c r="F143" s="2">
        <f t="shared" si="18"/>
        <v>8</v>
      </c>
      <c r="G143" s="2" t="str">
        <f t="shared" si="19"/>
        <v>0010 Greater Stockholm|Foreign-born|0-34 years|women|August</v>
      </c>
      <c r="H143" s="3">
        <v>3</v>
      </c>
      <c r="I143" s="3">
        <v>1</v>
      </c>
      <c r="J143" s="3">
        <v>1</v>
      </c>
      <c r="K143" s="3">
        <v>0</v>
      </c>
      <c r="L143" s="3">
        <v>2</v>
      </c>
      <c r="M143" s="3">
        <v>1</v>
      </c>
      <c r="N143" s="3">
        <v>1</v>
      </c>
      <c r="O143" s="3">
        <v>2</v>
      </c>
      <c r="P143" s="3">
        <v>2</v>
      </c>
      <c r="Q143" s="3">
        <v>2</v>
      </c>
    </row>
    <row r="144" spans="1:17" x14ac:dyDescent="0.2">
      <c r="A144" t="str">
        <f t="shared" si="17"/>
        <v>0010 Greater Stockholm</v>
      </c>
      <c r="B144" t="str">
        <f t="shared" si="15"/>
        <v>Foreign-born</v>
      </c>
      <c r="C144" t="str">
        <f t="shared" si="16"/>
        <v>0-34 years</v>
      </c>
      <c r="D144" s="2" t="s">
        <v>27</v>
      </c>
      <c r="E144" s="2" t="s">
        <v>23</v>
      </c>
      <c r="F144" s="2">
        <f t="shared" si="18"/>
        <v>9</v>
      </c>
      <c r="G144" s="2" t="str">
        <f t="shared" si="19"/>
        <v>0010 Greater Stockholm|Foreign-born|0-34 years|women|September</v>
      </c>
      <c r="H144" s="3">
        <v>1</v>
      </c>
      <c r="I144" s="3">
        <v>1</v>
      </c>
      <c r="J144" s="3">
        <v>2</v>
      </c>
      <c r="K144" s="3">
        <v>1</v>
      </c>
      <c r="L144" s="3">
        <v>1</v>
      </c>
      <c r="M144" s="3">
        <v>2</v>
      </c>
      <c r="N144" s="3">
        <v>3</v>
      </c>
      <c r="O144" s="3">
        <v>2</v>
      </c>
      <c r="P144" s="3">
        <v>3</v>
      </c>
      <c r="Q144" s="3">
        <v>1</v>
      </c>
    </row>
    <row r="145" spans="1:17" x14ac:dyDescent="0.2">
      <c r="A145" t="str">
        <f t="shared" si="17"/>
        <v>0010 Greater Stockholm</v>
      </c>
      <c r="B145" t="str">
        <f t="shared" si="15"/>
        <v>Foreign-born</v>
      </c>
      <c r="C145" t="str">
        <f t="shared" si="16"/>
        <v>0-34 years</v>
      </c>
      <c r="D145" s="2" t="s">
        <v>27</v>
      </c>
      <c r="E145" s="2" t="s">
        <v>24</v>
      </c>
      <c r="F145" s="2">
        <f t="shared" si="18"/>
        <v>10</v>
      </c>
      <c r="G145" s="2" t="str">
        <f t="shared" si="19"/>
        <v>0010 Greater Stockholm|Foreign-born|0-34 years|women|October</v>
      </c>
      <c r="H145" s="3">
        <v>3</v>
      </c>
      <c r="I145" s="3">
        <v>2</v>
      </c>
      <c r="J145" s="3">
        <v>2</v>
      </c>
      <c r="K145" s="3">
        <v>1</v>
      </c>
      <c r="L145" s="3">
        <v>3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</row>
    <row r="146" spans="1:17" x14ac:dyDescent="0.2">
      <c r="A146" t="str">
        <f t="shared" si="17"/>
        <v>0010 Greater Stockholm</v>
      </c>
      <c r="B146" t="str">
        <f t="shared" si="15"/>
        <v>Foreign-born</v>
      </c>
      <c r="C146" t="str">
        <f t="shared" si="16"/>
        <v>0-34 years</v>
      </c>
      <c r="D146" s="2" t="s">
        <v>27</v>
      </c>
      <c r="E146" s="2" t="s">
        <v>25</v>
      </c>
      <c r="F146" s="2">
        <f t="shared" si="18"/>
        <v>11</v>
      </c>
      <c r="G146" s="2" t="str">
        <f t="shared" si="19"/>
        <v>0010 Greater Stockholm|Foreign-born|0-34 years|women|November</v>
      </c>
      <c r="H146" s="3">
        <v>2</v>
      </c>
      <c r="I146" s="3">
        <v>0</v>
      </c>
      <c r="J146" s="3">
        <v>1</v>
      </c>
      <c r="K146" s="3">
        <v>1</v>
      </c>
      <c r="L146" s="3">
        <v>2</v>
      </c>
      <c r="M146" s="3">
        <v>2</v>
      </c>
      <c r="N146" s="3">
        <v>0</v>
      </c>
      <c r="O146" s="3">
        <v>0</v>
      </c>
      <c r="P146" s="3">
        <v>2</v>
      </c>
      <c r="Q146" s="3">
        <v>4</v>
      </c>
    </row>
    <row r="147" spans="1:17" x14ac:dyDescent="0.2">
      <c r="A147" t="str">
        <f t="shared" si="17"/>
        <v>0010 Greater Stockholm</v>
      </c>
      <c r="B147" t="str">
        <f t="shared" si="15"/>
        <v>Foreign-born</v>
      </c>
      <c r="C147" t="str">
        <f t="shared" si="16"/>
        <v>0-34 years</v>
      </c>
      <c r="D147" s="2" t="s">
        <v>27</v>
      </c>
      <c r="E147" s="2" t="s">
        <v>26</v>
      </c>
      <c r="F147" s="2">
        <f t="shared" si="18"/>
        <v>12</v>
      </c>
      <c r="G147" s="2" t="str">
        <f t="shared" si="19"/>
        <v>0010 Greater Stockholm|Foreign-born|0-34 years|women|December</v>
      </c>
      <c r="H147" s="3">
        <v>3</v>
      </c>
      <c r="I147" s="3">
        <v>0</v>
      </c>
      <c r="J147" s="3">
        <v>2</v>
      </c>
      <c r="K147" s="3">
        <v>1</v>
      </c>
      <c r="L147" s="3">
        <v>2</v>
      </c>
      <c r="M147" s="3">
        <v>1</v>
      </c>
      <c r="N147" s="3">
        <v>2</v>
      </c>
      <c r="O147" s="3">
        <v>0</v>
      </c>
      <c r="P147" s="3">
        <v>1</v>
      </c>
      <c r="Q147" s="3">
        <v>2</v>
      </c>
    </row>
    <row r="148" spans="1:17" x14ac:dyDescent="0.2">
      <c r="A148" t="str">
        <f t="shared" si="17"/>
        <v>0010 Greater Stockholm</v>
      </c>
      <c r="B148" t="str">
        <f t="shared" si="15"/>
        <v>Foreign-born</v>
      </c>
      <c r="C148" s="2" t="s">
        <v>28</v>
      </c>
      <c r="D148" s="2" t="s">
        <v>14</v>
      </c>
      <c r="E148" s="2" t="s">
        <v>15</v>
      </c>
      <c r="F148" s="2">
        <f t="shared" si="18"/>
        <v>1</v>
      </c>
      <c r="G148" s="2" t="str">
        <f t="shared" si="19"/>
        <v>0010 Greater Stockholm|Foreign-born|35-64 years|men|January</v>
      </c>
      <c r="H148" s="3">
        <v>27</v>
      </c>
      <c r="I148" s="3">
        <v>25</v>
      </c>
      <c r="J148" s="3">
        <v>21</v>
      </c>
      <c r="K148" s="3">
        <v>38</v>
      </c>
      <c r="L148" s="3">
        <v>27</v>
      </c>
      <c r="M148" s="3">
        <v>23</v>
      </c>
      <c r="N148" s="3">
        <v>28</v>
      </c>
      <c r="O148" s="3">
        <v>36</v>
      </c>
      <c r="P148" s="3">
        <v>37</v>
      </c>
      <c r="Q148" s="3">
        <v>40</v>
      </c>
    </row>
    <row r="149" spans="1:17" x14ac:dyDescent="0.2">
      <c r="A149" t="str">
        <f t="shared" si="17"/>
        <v>0010 Greater Stockholm</v>
      </c>
      <c r="B149" t="str">
        <f t="shared" si="15"/>
        <v>Foreign-born</v>
      </c>
      <c r="C149" t="str">
        <f t="shared" ref="C149:C171" si="20">C148</f>
        <v>35-64 years</v>
      </c>
      <c r="D149" s="2" t="s">
        <v>14</v>
      </c>
      <c r="E149" s="2" t="s">
        <v>16</v>
      </c>
      <c r="F149" s="2">
        <f t="shared" si="18"/>
        <v>2</v>
      </c>
      <c r="G149" s="2" t="str">
        <f t="shared" si="19"/>
        <v>0010 Greater Stockholm|Foreign-born|35-64 years|men|February</v>
      </c>
      <c r="H149" s="3">
        <v>26</v>
      </c>
      <c r="I149" s="3">
        <v>22</v>
      </c>
      <c r="J149" s="3">
        <v>29</v>
      </c>
      <c r="K149" s="3">
        <v>34</v>
      </c>
      <c r="L149" s="3">
        <v>26</v>
      </c>
      <c r="M149" s="3">
        <v>29</v>
      </c>
      <c r="N149" s="3">
        <v>30</v>
      </c>
      <c r="O149" s="3">
        <v>18</v>
      </c>
      <c r="P149" s="3">
        <v>33</v>
      </c>
      <c r="Q149" s="3">
        <v>29</v>
      </c>
    </row>
    <row r="150" spans="1:17" x14ac:dyDescent="0.2">
      <c r="A150" t="str">
        <f t="shared" si="17"/>
        <v>0010 Greater Stockholm</v>
      </c>
      <c r="B150" t="str">
        <f t="shared" si="15"/>
        <v>Foreign-born</v>
      </c>
      <c r="C150" t="str">
        <f t="shared" si="20"/>
        <v>35-64 years</v>
      </c>
      <c r="D150" s="2" t="s">
        <v>14</v>
      </c>
      <c r="E150" s="2" t="s">
        <v>17</v>
      </c>
      <c r="F150" s="2">
        <f t="shared" si="18"/>
        <v>3</v>
      </c>
      <c r="G150" s="2" t="str">
        <f t="shared" si="19"/>
        <v>0010 Greater Stockholm|Foreign-born|35-64 years|men|March</v>
      </c>
      <c r="H150" s="3">
        <v>26</v>
      </c>
      <c r="I150" s="3">
        <v>31</v>
      </c>
      <c r="J150" s="3">
        <v>33</v>
      </c>
      <c r="K150" s="3">
        <v>26</v>
      </c>
      <c r="L150" s="3">
        <v>22</v>
      </c>
      <c r="M150" s="3">
        <v>35</v>
      </c>
      <c r="N150" s="3">
        <v>26</v>
      </c>
      <c r="O150" s="3">
        <v>33</v>
      </c>
      <c r="P150" s="3">
        <v>39</v>
      </c>
      <c r="Q150" s="3">
        <v>24</v>
      </c>
    </row>
    <row r="151" spans="1:17" x14ac:dyDescent="0.2">
      <c r="A151" t="str">
        <f t="shared" si="17"/>
        <v>0010 Greater Stockholm</v>
      </c>
      <c r="B151" t="str">
        <f t="shared" si="15"/>
        <v>Foreign-born</v>
      </c>
      <c r="C151" t="str">
        <f t="shared" si="20"/>
        <v>35-64 years</v>
      </c>
      <c r="D151" s="2" t="s">
        <v>14</v>
      </c>
      <c r="E151" s="2" t="s">
        <v>18</v>
      </c>
      <c r="F151" s="2">
        <f t="shared" si="18"/>
        <v>4</v>
      </c>
      <c r="G151" s="2" t="str">
        <f t="shared" si="19"/>
        <v>0010 Greater Stockholm|Foreign-born|35-64 years|men|April</v>
      </c>
      <c r="H151" s="3">
        <v>32</v>
      </c>
      <c r="I151" s="3">
        <v>26</v>
      </c>
      <c r="J151" s="3">
        <v>33</v>
      </c>
      <c r="K151" s="3">
        <v>22</v>
      </c>
      <c r="L151" s="3">
        <v>28</v>
      </c>
      <c r="M151" s="3">
        <v>34</v>
      </c>
      <c r="N151" s="3">
        <v>18</v>
      </c>
      <c r="O151" s="3">
        <v>85</v>
      </c>
      <c r="P151" s="3">
        <v>37</v>
      </c>
      <c r="Q151" s="3">
        <v>25</v>
      </c>
    </row>
    <row r="152" spans="1:17" x14ac:dyDescent="0.2">
      <c r="A152" t="str">
        <f t="shared" si="17"/>
        <v>0010 Greater Stockholm</v>
      </c>
      <c r="B152" t="str">
        <f t="shared" si="15"/>
        <v>Foreign-born</v>
      </c>
      <c r="C152" t="str">
        <f t="shared" si="20"/>
        <v>35-64 years</v>
      </c>
      <c r="D152" s="2" t="s">
        <v>14</v>
      </c>
      <c r="E152" s="2" t="s">
        <v>19</v>
      </c>
      <c r="F152" s="2">
        <f t="shared" si="18"/>
        <v>5</v>
      </c>
      <c r="G152" s="2" t="str">
        <f t="shared" si="19"/>
        <v>0010 Greater Stockholm|Foreign-born|35-64 years|men|May</v>
      </c>
      <c r="H152" s="3">
        <v>30</v>
      </c>
      <c r="I152" s="3">
        <v>38</v>
      </c>
      <c r="J152" s="3">
        <v>34</v>
      </c>
      <c r="K152" s="3">
        <v>33</v>
      </c>
      <c r="L152" s="3">
        <v>19</v>
      </c>
      <c r="M152" s="3">
        <v>20</v>
      </c>
      <c r="N152" s="3">
        <v>29</v>
      </c>
      <c r="O152" s="3">
        <v>54</v>
      </c>
      <c r="P152" s="3">
        <v>46</v>
      </c>
      <c r="Q152" s="3">
        <v>24</v>
      </c>
    </row>
    <row r="153" spans="1:17" x14ac:dyDescent="0.2">
      <c r="A153" t="str">
        <f t="shared" si="17"/>
        <v>0010 Greater Stockholm</v>
      </c>
      <c r="B153" t="str">
        <f t="shared" si="15"/>
        <v>Foreign-born</v>
      </c>
      <c r="C153" t="str">
        <f t="shared" si="20"/>
        <v>35-64 years</v>
      </c>
      <c r="D153" s="2" t="s">
        <v>14</v>
      </c>
      <c r="E153" s="2" t="s">
        <v>20</v>
      </c>
      <c r="F153" s="2">
        <f t="shared" si="18"/>
        <v>6</v>
      </c>
      <c r="G153" s="2" t="str">
        <f t="shared" si="19"/>
        <v>0010 Greater Stockholm|Foreign-born|35-64 years|men|June</v>
      </c>
      <c r="H153" s="3">
        <v>30</v>
      </c>
      <c r="I153" s="3">
        <v>20</v>
      </c>
      <c r="J153" s="3">
        <v>19</v>
      </c>
      <c r="K153" s="3">
        <v>24</v>
      </c>
      <c r="L153" s="3">
        <v>22</v>
      </c>
      <c r="M153" s="3">
        <v>30</v>
      </c>
      <c r="N153" s="3">
        <v>29</v>
      </c>
      <c r="O153" s="3">
        <v>29</v>
      </c>
      <c r="P153" s="3">
        <v>32</v>
      </c>
      <c r="Q153" s="3">
        <v>31</v>
      </c>
    </row>
    <row r="154" spans="1:17" x14ac:dyDescent="0.2">
      <c r="A154" t="str">
        <f t="shared" si="17"/>
        <v>0010 Greater Stockholm</v>
      </c>
      <c r="B154" t="str">
        <f t="shared" si="15"/>
        <v>Foreign-born</v>
      </c>
      <c r="C154" t="str">
        <f t="shared" si="20"/>
        <v>35-64 years</v>
      </c>
      <c r="D154" s="2" t="s">
        <v>14</v>
      </c>
      <c r="E154" s="2" t="s">
        <v>21</v>
      </c>
      <c r="F154" s="2">
        <f t="shared" si="18"/>
        <v>7</v>
      </c>
      <c r="G154" s="2" t="str">
        <f t="shared" si="19"/>
        <v>0010 Greater Stockholm|Foreign-born|35-64 years|men|July</v>
      </c>
      <c r="H154" s="3">
        <v>35</v>
      </c>
      <c r="I154" s="3">
        <v>24</v>
      </c>
      <c r="J154" s="3">
        <v>25</v>
      </c>
      <c r="K154" s="3">
        <v>21</v>
      </c>
      <c r="L154" s="3">
        <v>32</v>
      </c>
      <c r="M154" s="3">
        <v>30</v>
      </c>
      <c r="N154" s="3">
        <v>27</v>
      </c>
      <c r="O154" s="3">
        <v>28</v>
      </c>
      <c r="P154" s="3">
        <v>27</v>
      </c>
      <c r="Q154" s="3">
        <v>24</v>
      </c>
    </row>
    <row r="155" spans="1:17" x14ac:dyDescent="0.2">
      <c r="A155" t="str">
        <f t="shared" si="17"/>
        <v>0010 Greater Stockholm</v>
      </c>
      <c r="B155" t="str">
        <f t="shared" si="15"/>
        <v>Foreign-born</v>
      </c>
      <c r="C155" t="str">
        <f t="shared" si="20"/>
        <v>35-64 years</v>
      </c>
      <c r="D155" s="2" t="s">
        <v>14</v>
      </c>
      <c r="E155" s="2" t="s">
        <v>22</v>
      </c>
      <c r="F155" s="2">
        <f t="shared" si="18"/>
        <v>8</v>
      </c>
      <c r="G155" s="2" t="str">
        <f t="shared" si="19"/>
        <v>0010 Greater Stockholm|Foreign-born|35-64 years|men|August</v>
      </c>
      <c r="H155" s="3">
        <v>28</v>
      </c>
      <c r="I155" s="3">
        <v>22</v>
      </c>
      <c r="J155" s="3">
        <v>25</v>
      </c>
      <c r="K155" s="3">
        <v>24</v>
      </c>
      <c r="L155" s="3">
        <v>39</v>
      </c>
      <c r="M155" s="3">
        <v>16</v>
      </c>
      <c r="N155" s="3">
        <v>25</v>
      </c>
      <c r="O155" s="3">
        <v>27</v>
      </c>
      <c r="P155" s="3">
        <v>34</v>
      </c>
      <c r="Q155" s="3">
        <v>15</v>
      </c>
    </row>
    <row r="156" spans="1:17" x14ac:dyDescent="0.2">
      <c r="A156" t="str">
        <f t="shared" si="17"/>
        <v>0010 Greater Stockholm</v>
      </c>
      <c r="B156" t="str">
        <f t="shared" si="15"/>
        <v>Foreign-born</v>
      </c>
      <c r="C156" t="str">
        <f t="shared" si="20"/>
        <v>35-64 years</v>
      </c>
      <c r="D156" s="2" t="s">
        <v>14</v>
      </c>
      <c r="E156" s="2" t="s">
        <v>23</v>
      </c>
      <c r="F156" s="2">
        <f t="shared" si="18"/>
        <v>9</v>
      </c>
      <c r="G156" s="2" t="str">
        <f t="shared" si="19"/>
        <v>0010 Greater Stockholm|Foreign-born|35-64 years|men|September</v>
      </c>
      <c r="H156" s="3">
        <v>18</v>
      </c>
      <c r="I156" s="3">
        <v>28</v>
      </c>
      <c r="J156" s="3">
        <v>34</v>
      </c>
      <c r="K156" s="3">
        <v>23</v>
      </c>
      <c r="L156" s="3">
        <v>35</v>
      </c>
      <c r="M156" s="3">
        <v>27</v>
      </c>
      <c r="N156" s="3">
        <v>28</v>
      </c>
      <c r="O156" s="3">
        <v>25</v>
      </c>
      <c r="P156" s="3">
        <v>22</v>
      </c>
      <c r="Q156" s="3">
        <v>20</v>
      </c>
    </row>
    <row r="157" spans="1:17" x14ac:dyDescent="0.2">
      <c r="A157" t="str">
        <f t="shared" si="17"/>
        <v>0010 Greater Stockholm</v>
      </c>
      <c r="B157" t="str">
        <f t="shared" ref="B157:B188" si="21">B156</f>
        <v>Foreign-born</v>
      </c>
      <c r="C157" t="str">
        <f t="shared" si="20"/>
        <v>35-64 years</v>
      </c>
      <c r="D157" s="2" t="s">
        <v>14</v>
      </c>
      <c r="E157" s="2" t="s">
        <v>24</v>
      </c>
      <c r="F157" s="2">
        <f t="shared" si="18"/>
        <v>10</v>
      </c>
      <c r="G157" s="2" t="str">
        <f t="shared" si="19"/>
        <v>0010 Greater Stockholm|Foreign-born|35-64 years|men|October</v>
      </c>
      <c r="H157" s="3">
        <v>20</v>
      </c>
      <c r="I157" s="3">
        <v>30</v>
      </c>
      <c r="J157" s="3">
        <v>24</v>
      </c>
      <c r="K157" s="3">
        <v>26</v>
      </c>
      <c r="L157" s="3">
        <v>31</v>
      </c>
      <c r="M157" s="3">
        <v>33</v>
      </c>
      <c r="N157" s="3">
        <v>25</v>
      </c>
      <c r="O157" s="3">
        <v>25</v>
      </c>
      <c r="P157" s="3">
        <v>23</v>
      </c>
      <c r="Q157" s="3">
        <v>20</v>
      </c>
    </row>
    <row r="158" spans="1:17" x14ac:dyDescent="0.2">
      <c r="A158" t="str">
        <f t="shared" si="17"/>
        <v>0010 Greater Stockholm</v>
      </c>
      <c r="B158" t="str">
        <f t="shared" si="21"/>
        <v>Foreign-born</v>
      </c>
      <c r="C158" t="str">
        <f t="shared" si="20"/>
        <v>35-64 years</v>
      </c>
      <c r="D158" s="2" t="s">
        <v>14</v>
      </c>
      <c r="E158" s="2" t="s">
        <v>25</v>
      </c>
      <c r="F158" s="2">
        <f t="shared" si="18"/>
        <v>11</v>
      </c>
      <c r="G158" s="2" t="str">
        <f t="shared" si="19"/>
        <v>0010 Greater Stockholm|Foreign-born|35-64 years|men|November</v>
      </c>
      <c r="H158" s="3">
        <v>21</v>
      </c>
      <c r="I158" s="3">
        <v>26</v>
      </c>
      <c r="J158" s="3">
        <v>33</v>
      </c>
      <c r="K158" s="3">
        <v>21</v>
      </c>
      <c r="L158" s="3">
        <v>27</v>
      </c>
      <c r="M158" s="3">
        <v>20</v>
      </c>
      <c r="N158" s="3">
        <v>25</v>
      </c>
      <c r="O158" s="3">
        <v>29</v>
      </c>
      <c r="P158" s="3">
        <v>25</v>
      </c>
      <c r="Q158" s="3">
        <v>21</v>
      </c>
    </row>
    <row r="159" spans="1:17" x14ac:dyDescent="0.2">
      <c r="A159" t="str">
        <f t="shared" si="17"/>
        <v>0010 Greater Stockholm</v>
      </c>
      <c r="B159" t="str">
        <f t="shared" si="21"/>
        <v>Foreign-born</v>
      </c>
      <c r="C159" t="str">
        <f t="shared" si="20"/>
        <v>35-64 years</v>
      </c>
      <c r="D159" s="2" t="s">
        <v>14</v>
      </c>
      <c r="E159" s="2" t="s">
        <v>26</v>
      </c>
      <c r="F159" s="2">
        <f t="shared" si="18"/>
        <v>12</v>
      </c>
      <c r="G159" s="2" t="str">
        <f t="shared" si="19"/>
        <v>0010 Greater Stockholm|Foreign-born|35-64 years|men|December</v>
      </c>
      <c r="H159" s="3">
        <v>30</v>
      </c>
      <c r="I159" s="3">
        <v>25</v>
      </c>
      <c r="J159" s="3">
        <v>33</v>
      </c>
      <c r="K159" s="3">
        <v>24</v>
      </c>
      <c r="L159" s="3">
        <v>23</v>
      </c>
      <c r="M159" s="3">
        <v>25</v>
      </c>
      <c r="N159" s="3">
        <v>25</v>
      </c>
      <c r="O159" s="3">
        <v>35</v>
      </c>
      <c r="P159" s="3">
        <v>35</v>
      </c>
      <c r="Q159" s="3">
        <v>22</v>
      </c>
    </row>
    <row r="160" spans="1:17" x14ac:dyDescent="0.2">
      <c r="A160" t="str">
        <f t="shared" si="17"/>
        <v>0010 Greater Stockholm</v>
      </c>
      <c r="B160" t="str">
        <f t="shared" si="21"/>
        <v>Foreign-born</v>
      </c>
      <c r="C160" t="str">
        <f t="shared" si="20"/>
        <v>35-64 years</v>
      </c>
      <c r="D160" s="2" t="s">
        <v>27</v>
      </c>
      <c r="E160" s="2" t="s">
        <v>15</v>
      </c>
      <c r="F160" s="2">
        <f t="shared" si="18"/>
        <v>1</v>
      </c>
      <c r="G160" s="2" t="str">
        <f t="shared" si="19"/>
        <v>0010 Greater Stockholm|Foreign-born|35-64 years|women|January</v>
      </c>
      <c r="H160" s="3">
        <v>22</v>
      </c>
      <c r="I160" s="3">
        <v>28</v>
      </c>
      <c r="J160" s="3">
        <v>20</v>
      </c>
      <c r="K160" s="3">
        <v>24</v>
      </c>
      <c r="L160" s="3">
        <v>16</v>
      </c>
      <c r="M160" s="3">
        <v>18</v>
      </c>
      <c r="N160" s="3">
        <v>21</v>
      </c>
      <c r="O160" s="3">
        <v>19</v>
      </c>
      <c r="P160" s="3">
        <v>15</v>
      </c>
      <c r="Q160" s="3">
        <v>21</v>
      </c>
    </row>
    <row r="161" spans="1:17" x14ac:dyDescent="0.2">
      <c r="A161" t="str">
        <f t="shared" si="17"/>
        <v>0010 Greater Stockholm</v>
      </c>
      <c r="B161" t="str">
        <f t="shared" si="21"/>
        <v>Foreign-born</v>
      </c>
      <c r="C161" t="str">
        <f t="shared" si="20"/>
        <v>35-64 years</v>
      </c>
      <c r="D161" s="2" t="s">
        <v>27</v>
      </c>
      <c r="E161" s="2" t="s">
        <v>16</v>
      </c>
      <c r="F161" s="2">
        <f t="shared" si="18"/>
        <v>2</v>
      </c>
      <c r="G161" s="2" t="str">
        <f t="shared" si="19"/>
        <v>0010 Greater Stockholm|Foreign-born|35-64 years|women|February</v>
      </c>
      <c r="H161" s="3">
        <v>18</v>
      </c>
      <c r="I161" s="3">
        <v>14</v>
      </c>
      <c r="J161" s="3">
        <v>8</v>
      </c>
      <c r="K161" s="3">
        <v>16</v>
      </c>
      <c r="L161" s="3">
        <v>17</v>
      </c>
      <c r="M161" s="3">
        <v>18</v>
      </c>
      <c r="N161" s="3">
        <v>12</v>
      </c>
      <c r="O161" s="3">
        <v>21</v>
      </c>
      <c r="P161" s="3">
        <v>17</v>
      </c>
      <c r="Q161" s="3">
        <v>16</v>
      </c>
    </row>
    <row r="162" spans="1:17" x14ac:dyDescent="0.2">
      <c r="A162" t="str">
        <f t="shared" si="17"/>
        <v>0010 Greater Stockholm</v>
      </c>
      <c r="B162" t="str">
        <f t="shared" si="21"/>
        <v>Foreign-born</v>
      </c>
      <c r="C162" t="str">
        <f t="shared" si="20"/>
        <v>35-64 years</v>
      </c>
      <c r="D162" s="2" t="s">
        <v>27</v>
      </c>
      <c r="E162" s="2" t="s">
        <v>17</v>
      </c>
      <c r="F162" s="2">
        <f t="shared" si="18"/>
        <v>3</v>
      </c>
      <c r="G162" s="2" t="str">
        <f t="shared" si="19"/>
        <v>0010 Greater Stockholm|Foreign-born|35-64 years|women|March</v>
      </c>
      <c r="H162" s="3">
        <v>11</v>
      </c>
      <c r="I162" s="3">
        <v>10</v>
      </c>
      <c r="J162" s="3">
        <v>17</v>
      </c>
      <c r="K162" s="3">
        <v>10</v>
      </c>
      <c r="L162" s="3">
        <v>21</v>
      </c>
      <c r="M162" s="3">
        <v>15</v>
      </c>
      <c r="N162" s="3">
        <v>14</v>
      </c>
      <c r="O162" s="3">
        <v>24</v>
      </c>
      <c r="P162" s="3">
        <v>22</v>
      </c>
      <c r="Q162" s="3">
        <v>15</v>
      </c>
    </row>
    <row r="163" spans="1:17" x14ac:dyDescent="0.2">
      <c r="A163" t="str">
        <f t="shared" si="17"/>
        <v>0010 Greater Stockholm</v>
      </c>
      <c r="B163" t="str">
        <f t="shared" si="21"/>
        <v>Foreign-born</v>
      </c>
      <c r="C163" t="str">
        <f t="shared" si="20"/>
        <v>35-64 years</v>
      </c>
      <c r="D163" s="2" t="s">
        <v>27</v>
      </c>
      <c r="E163" s="2" t="s">
        <v>18</v>
      </c>
      <c r="F163" s="2">
        <f t="shared" si="18"/>
        <v>4</v>
      </c>
      <c r="G163" s="2" t="str">
        <f t="shared" si="19"/>
        <v>0010 Greater Stockholm|Foreign-born|35-64 years|women|April</v>
      </c>
      <c r="H163" s="3">
        <v>17</v>
      </c>
      <c r="I163" s="3">
        <v>19</v>
      </c>
      <c r="J163" s="3">
        <v>14</v>
      </c>
      <c r="K163" s="3">
        <v>11</v>
      </c>
      <c r="L163" s="3">
        <v>20</v>
      </c>
      <c r="M163" s="3">
        <v>17</v>
      </c>
      <c r="N163" s="3">
        <v>11</v>
      </c>
      <c r="O163" s="3">
        <v>17</v>
      </c>
      <c r="P163" s="3">
        <v>24</v>
      </c>
      <c r="Q163" s="3">
        <v>15</v>
      </c>
    </row>
    <row r="164" spans="1:17" x14ac:dyDescent="0.2">
      <c r="A164" t="str">
        <f t="shared" si="17"/>
        <v>0010 Greater Stockholm</v>
      </c>
      <c r="B164" t="str">
        <f t="shared" si="21"/>
        <v>Foreign-born</v>
      </c>
      <c r="C164" t="str">
        <f t="shared" si="20"/>
        <v>35-64 years</v>
      </c>
      <c r="D164" s="2" t="s">
        <v>27</v>
      </c>
      <c r="E164" s="2" t="s">
        <v>19</v>
      </c>
      <c r="F164" s="2">
        <f t="shared" si="18"/>
        <v>5</v>
      </c>
      <c r="G164" s="2" t="str">
        <f t="shared" si="19"/>
        <v>0010 Greater Stockholm|Foreign-born|35-64 years|women|May</v>
      </c>
      <c r="H164" s="3">
        <v>18</v>
      </c>
      <c r="I164" s="3">
        <v>19</v>
      </c>
      <c r="J164" s="3">
        <v>18</v>
      </c>
      <c r="K164" s="3">
        <v>26</v>
      </c>
      <c r="L164" s="3">
        <v>16</v>
      </c>
      <c r="M164" s="3">
        <v>12</v>
      </c>
      <c r="N164" s="3">
        <v>17</v>
      </c>
      <c r="O164" s="3">
        <v>27</v>
      </c>
      <c r="P164" s="3">
        <v>18</v>
      </c>
      <c r="Q164" s="3">
        <v>14</v>
      </c>
    </row>
    <row r="165" spans="1:17" x14ac:dyDescent="0.2">
      <c r="A165" t="str">
        <f t="shared" si="17"/>
        <v>0010 Greater Stockholm</v>
      </c>
      <c r="B165" t="str">
        <f t="shared" si="21"/>
        <v>Foreign-born</v>
      </c>
      <c r="C165" t="str">
        <f t="shared" si="20"/>
        <v>35-64 years</v>
      </c>
      <c r="D165" s="2" t="s">
        <v>27</v>
      </c>
      <c r="E165" s="2" t="s">
        <v>20</v>
      </c>
      <c r="F165" s="2">
        <f t="shared" si="18"/>
        <v>6</v>
      </c>
      <c r="G165" s="2" t="str">
        <f t="shared" si="19"/>
        <v>0010 Greater Stockholm|Foreign-born|35-64 years|women|June</v>
      </c>
      <c r="H165" s="3">
        <v>16</v>
      </c>
      <c r="I165" s="3">
        <v>18</v>
      </c>
      <c r="J165" s="3">
        <v>16</v>
      </c>
      <c r="K165" s="3">
        <v>13</v>
      </c>
      <c r="L165" s="3">
        <v>12</v>
      </c>
      <c r="M165" s="3">
        <v>9</v>
      </c>
      <c r="N165" s="3">
        <v>12</v>
      </c>
      <c r="O165" s="3">
        <v>7</v>
      </c>
      <c r="P165" s="3">
        <v>16</v>
      </c>
      <c r="Q165" s="3">
        <v>11</v>
      </c>
    </row>
    <row r="166" spans="1:17" x14ac:dyDescent="0.2">
      <c r="A166" t="str">
        <f t="shared" si="17"/>
        <v>0010 Greater Stockholm</v>
      </c>
      <c r="B166" t="str">
        <f t="shared" si="21"/>
        <v>Foreign-born</v>
      </c>
      <c r="C166" t="str">
        <f t="shared" si="20"/>
        <v>35-64 years</v>
      </c>
      <c r="D166" s="2" t="s">
        <v>27</v>
      </c>
      <c r="E166" s="2" t="s">
        <v>21</v>
      </c>
      <c r="F166" s="2">
        <f t="shared" si="18"/>
        <v>7</v>
      </c>
      <c r="G166" s="2" t="str">
        <f t="shared" si="19"/>
        <v>0010 Greater Stockholm|Foreign-born|35-64 years|women|July</v>
      </c>
      <c r="H166" s="3">
        <v>18</v>
      </c>
      <c r="I166" s="3">
        <v>17</v>
      </c>
      <c r="J166" s="3">
        <v>24</v>
      </c>
      <c r="K166" s="3">
        <v>20</v>
      </c>
      <c r="L166" s="3">
        <v>12</v>
      </c>
      <c r="M166" s="3">
        <v>21</v>
      </c>
      <c r="N166" s="3">
        <v>13</v>
      </c>
      <c r="O166" s="3">
        <v>23</v>
      </c>
      <c r="P166" s="3">
        <v>9</v>
      </c>
      <c r="Q166" s="3">
        <v>16</v>
      </c>
    </row>
    <row r="167" spans="1:17" x14ac:dyDescent="0.2">
      <c r="A167" t="str">
        <f t="shared" si="17"/>
        <v>0010 Greater Stockholm</v>
      </c>
      <c r="B167" t="str">
        <f t="shared" si="21"/>
        <v>Foreign-born</v>
      </c>
      <c r="C167" t="str">
        <f t="shared" si="20"/>
        <v>35-64 years</v>
      </c>
      <c r="D167" s="2" t="s">
        <v>27</v>
      </c>
      <c r="E167" s="2" t="s">
        <v>22</v>
      </c>
      <c r="F167" s="2">
        <f t="shared" si="18"/>
        <v>8</v>
      </c>
      <c r="G167" s="2" t="str">
        <f t="shared" si="19"/>
        <v>0010 Greater Stockholm|Foreign-born|35-64 years|women|August</v>
      </c>
      <c r="H167" s="3">
        <v>13</v>
      </c>
      <c r="I167" s="3">
        <v>12</v>
      </c>
      <c r="J167" s="3">
        <v>17</v>
      </c>
      <c r="K167" s="3">
        <v>21</v>
      </c>
      <c r="L167" s="3">
        <v>27</v>
      </c>
      <c r="M167" s="3">
        <v>13</v>
      </c>
      <c r="N167" s="3">
        <v>15</v>
      </c>
      <c r="O167" s="3">
        <v>20</v>
      </c>
      <c r="P167" s="3">
        <v>16</v>
      </c>
      <c r="Q167" s="3">
        <v>23</v>
      </c>
    </row>
    <row r="168" spans="1:17" x14ac:dyDescent="0.2">
      <c r="A168" t="str">
        <f t="shared" si="17"/>
        <v>0010 Greater Stockholm</v>
      </c>
      <c r="B168" t="str">
        <f t="shared" si="21"/>
        <v>Foreign-born</v>
      </c>
      <c r="C168" t="str">
        <f t="shared" si="20"/>
        <v>35-64 years</v>
      </c>
      <c r="D168" s="2" t="s">
        <v>27</v>
      </c>
      <c r="E168" s="2" t="s">
        <v>23</v>
      </c>
      <c r="F168" s="2">
        <f t="shared" si="18"/>
        <v>9</v>
      </c>
      <c r="G168" s="2" t="str">
        <f t="shared" si="19"/>
        <v>0010 Greater Stockholm|Foreign-born|35-64 years|women|September</v>
      </c>
      <c r="H168" s="3">
        <v>20</v>
      </c>
      <c r="I168" s="3">
        <v>14</v>
      </c>
      <c r="J168" s="3">
        <v>14</v>
      </c>
      <c r="K168" s="3">
        <v>13</v>
      </c>
      <c r="L168" s="3">
        <v>13</v>
      </c>
      <c r="M168" s="3">
        <v>20</v>
      </c>
      <c r="N168" s="3">
        <v>22</v>
      </c>
      <c r="O168" s="3">
        <v>18</v>
      </c>
      <c r="P168" s="3">
        <v>17</v>
      </c>
      <c r="Q168" s="3">
        <v>16</v>
      </c>
    </row>
    <row r="169" spans="1:17" x14ac:dyDescent="0.2">
      <c r="A169" t="str">
        <f t="shared" si="17"/>
        <v>0010 Greater Stockholm</v>
      </c>
      <c r="B169" t="str">
        <f t="shared" si="21"/>
        <v>Foreign-born</v>
      </c>
      <c r="C169" t="str">
        <f t="shared" si="20"/>
        <v>35-64 years</v>
      </c>
      <c r="D169" s="2" t="s">
        <v>27</v>
      </c>
      <c r="E169" s="2" t="s">
        <v>24</v>
      </c>
      <c r="F169" s="2">
        <f t="shared" si="18"/>
        <v>10</v>
      </c>
      <c r="G169" s="2" t="str">
        <f t="shared" si="19"/>
        <v>0010 Greater Stockholm|Foreign-born|35-64 years|women|October</v>
      </c>
      <c r="H169" s="3">
        <v>25</v>
      </c>
      <c r="I169" s="3">
        <v>16</v>
      </c>
      <c r="J169" s="3">
        <v>19</v>
      </c>
      <c r="K169" s="3">
        <v>17</v>
      </c>
      <c r="L169" s="3">
        <v>21</v>
      </c>
      <c r="M169" s="3">
        <v>21</v>
      </c>
      <c r="N169" s="3">
        <v>16</v>
      </c>
      <c r="O169" s="3">
        <v>13</v>
      </c>
      <c r="P169" s="3">
        <v>13</v>
      </c>
      <c r="Q169" s="3">
        <v>12</v>
      </c>
    </row>
    <row r="170" spans="1:17" x14ac:dyDescent="0.2">
      <c r="A170" t="str">
        <f t="shared" si="17"/>
        <v>0010 Greater Stockholm</v>
      </c>
      <c r="B170" t="str">
        <f t="shared" si="21"/>
        <v>Foreign-born</v>
      </c>
      <c r="C170" t="str">
        <f t="shared" si="20"/>
        <v>35-64 years</v>
      </c>
      <c r="D170" s="2" t="s">
        <v>27</v>
      </c>
      <c r="E170" s="2" t="s">
        <v>25</v>
      </c>
      <c r="F170" s="2">
        <f t="shared" si="18"/>
        <v>11</v>
      </c>
      <c r="G170" s="2" t="str">
        <f t="shared" si="19"/>
        <v>0010 Greater Stockholm|Foreign-born|35-64 years|women|November</v>
      </c>
      <c r="H170" s="3">
        <v>19</v>
      </c>
      <c r="I170" s="3">
        <v>14</v>
      </c>
      <c r="J170" s="3">
        <v>10</v>
      </c>
      <c r="K170" s="3">
        <v>16</v>
      </c>
      <c r="L170" s="3">
        <v>12</v>
      </c>
      <c r="M170" s="3">
        <v>15</v>
      </c>
      <c r="N170" s="3">
        <v>25</v>
      </c>
      <c r="O170" s="3">
        <v>14</v>
      </c>
      <c r="P170" s="3">
        <v>14</v>
      </c>
      <c r="Q170" s="3">
        <v>18</v>
      </c>
    </row>
    <row r="171" spans="1:17" x14ac:dyDescent="0.2">
      <c r="A171" t="str">
        <f t="shared" si="17"/>
        <v>0010 Greater Stockholm</v>
      </c>
      <c r="B171" t="str">
        <f t="shared" si="21"/>
        <v>Foreign-born</v>
      </c>
      <c r="C171" t="str">
        <f t="shared" si="20"/>
        <v>35-64 years</v>
      </c>
      <c r="D171" s="2" t="s">
        <v>27</v>
      </c>
      <c r="E171" s="2" t="s">
        <v>26</v>
      </c>
      <c r="F171" s="2">
        <f t="shared" si="18"/>
        <v>12</v>
      </c>
      <c r="G171" s="2" t="str">
        <f t="shared" si="19"/>
        <v>0010 Greater Stockholm|Foreign-born|35-64 years|women|December</v>
      </c>
      <c r="H171" s="3">
        <v>17</v>
      </c>
      <c r="I171" s="3">
        <v>16</v>
      </c>
      <c r="J171" s="3">
        <v>19</v>
      </c>
      <c r="K171" s="3">
        <v>13</v>
      </c>
      <c r="L171" s="3">
        <v>19</v>
      </c>
      <c r="M171" s="3">
        <v>22</v>
      </c>
      <c r="N171" s="3">
        <v>15</v>
      </c>
      <c r="O171" s="3">
        <v>13</v>
      </c>
      <c r="P171" s="3">
        <v>17</v>
      </c>
      <c r="Q171" s="3">
        <v>22</v>
      </c>
    </row>
    <row r="172" spans="1:17" x14ac:dyDescent="0.2">
      <c r="A172" t="str">
        <f t="shared" si="17"/>
        <v>0010 Greater Stockholm</v>
      </c>
      <c r="B172" t="str">
        <f t="shared" si="21"/>
        <v>Foreign-born</v>
      </c>
      <c r="C172" s="2" t="s">
        <v>29</v>
      </c>
      <c r="D172" s="2" t="s">
        <v>14</v>
      </c>
      <c r="E172" s="2" t="s">
        <v>15</v>
      </c>
      <c r="F172" s="2">
        <f t="shared" si="18"/>
        <v>1</v>
      </c>
      <c r="G172" s="2" t="str">
        <f t="shared" si="19"/>
        <v>0010 Greater Stockholm|Foreign-born|65-74 years|men|January</v>
      </c>
      <c r="H172" s="3">
        <v>31</v>
      </c>
      <c r="I172" s="3">
        <v>27</v>
      </c>
      <c r="J172" s="3">
        <v>28</v>
      </c>
      <c r="K172" s="3">
        <v>32</v>
      </c>
      <c r="L172" s="3">
        <v>31</v>
      </c>
      <c r="M172" s="3">
        <v>29</v>
      </c>
      <c r="N172" s="3">
        <v>38</v>
      </c>
      <c r="O172" s="3">
        <v>37</v>
      </c>
      <c r="P172" s="3">
        <v>43</v>
      </c>
      <c r="Q172" s="3">
        <v>30</v>
      </c>
    </row>
    <row r="173" spans="1:17" x14ac:dyDescent="0.2">
      <c r="A173" t="str">
        <f t="shared" si="17"/>
        <v>0010 Greater Stockholm</v>
      </c>
      <c r="B173" t="str">
        <f t="shared" si="21"/>
        <v>Foreign-born</v>
      </c>
      <c r="C173" t="str">
        <f t="shared" ref="C173:C195" si="22">C172</f>
        <v>65-74 years</v>
      </c>
      <c r="D173" s="2" t="s">
        <v>14</v>
      </c>
      <c r="E173" s="2" t="s">
        <v>16</v>
      </c>
      <c r="F173" s="2">
        <f t="shared" si="18"/>
        <v>2</v>
      </c>
      <c r="G173" s="2" t="str">
        <f t="shared" si="19"/>
        <v>0010 Greater Stockholm|Foreign-born|65-74 years|men|February</v>
      </c>
      <c r="H173" s="3">
        <v>34</v>
      </c>
      <c r="I173" s="3">
        <v>23</v>
      </c>
      <c r="J173" s="3">
        <v>37</v>
      </c>
      <c r="K173" s="3">
        <v>30</v>
      </c>
      <c r="L173" s="3">
        <v>22</v>
      </c>
      <c r="M173" s="3">
        <v>34</v>
      </c>
      <c r="N173" s="3">
        <v>36</v>
      </c>
      <c r="O173" s="3">
        <v>27</v>
      </c>
      <c r="P173" s="3">
        <v>37</v>
      </c>
      <c r="Q173" s="3">
        <v>34</v>
      </c>
    </row>
    <row r="174" spans="1:17" x14ac:dyDescent="0.2">
      <c r="A174" t="str">
        <f t="shared" si="17"/>
        <v>0010 Greater Stockholm</v>
      </c>
      <c r="B174" t="str">
        <f t="shared" si="21"/>
        <v>Foreign-born</v>
      </c>
      <c r="C174" t="str">
        <f t="shared" si="22"/>
        <v>65-74 years</v>
      </c>
      <c r="D174" s="2" t="s">
        <v>14</v>
      </c>
      <c r="E174" s="2" t="s">
        <v>17</v>
      </c>
      <c r="F174" s="2">
        <f t="shared" si="18"/>
        <v>3</v>
      </c>
      <c r="G174" s="2" t="str">
        <f t="shared" si="19"/>
        <v>0010 Greater Stockholm|Foreign-born|65-74 years|men|March</v>
      </c>
      <c r="H174" s="3">
        <v>26</v>
      </c>
      <c r="I174" s="3">
        <v>32</v>
      </c>
      <c r="J174" s="3">
        <v>37</v>
      </c>
      <c r="K174" s="3">
        <v>40</v>
      </c>
      <c r="L174" s="3">
        <v>28</v>
      </c>
      <c r="M174" s="3">
        <v>42</v>
      </c>
      <c r="N174" s="3">
        <v>37</v>
      </c>
      <c r="O174" s="3">
        <v>44</v>
      </c>
      <c r="P174" s="3">
        <v>46</v>
      </c>
      <c r="Q174" s="3">
        <v>38</v>
      </c>
    </row>
    <row r="175" spans="1:17" x14ac:dyDescent="0.2">
      <c r="A175" t="str">
        <f t="shared" si="17"/>
        <v>0010 Greater Stockholm</v>
      </c>
      <c r="B175" t="str">
        <f t="shared" si="21"/>
        <v>Foreign-born</v>
      </c>
      <c r="C175" t="str">
        <f t="shared" si="22"/>
        <v>65-74 years</v>
      </c>
      <c r="D175" s="2" t="s">
        <v>14</v>
      </c>
      <c r="E175" s="2" t="s">
        <v>18</v>
      </c>
      <c r="F175" s="2">
        <f t="shared" si="18"/>
        <v>4</v>
      </c>
      <c r="G175" s="2" t="str">
        <f t="shared" si="19"/>
        <v>0010 Greater Stockholm|Foreign-born|65-74 years|men|April</v>
      </c>
      <c r="H175" s="3">
        <v>29</v>
      </c>
      <c r="I175" s="3">
        <v>28</v>
      </c>
      <c r="J175" s="3">
        <v>27</v>
      </c>
      <c r="K175" s="3">
        <v>27</v>
      </c>
      <c r="L175" s="3">
        <v>24</v>
      </c>
      <c r="M175" s="3">
        <v>29</v>
      </c>
      <c r="N175" s="3">
        <v>16</v>
      </c>
      <c r="O175" s="3">
        <v>76</v>
      </c>
      <c r="P175" s="3">
        <v>44</v>
      </c>
      <c r="Q175" s="3">
        <v>34</v>
      </c>
    </row>
    <row r="176" spans="1:17" x14ac:dyDescent="0.2">
      <c r="A176" t="str">
        <f t="shared" si="17"/>
        <v>0010 Greater Stockholm</v>
      </c>
      <c r="B176" t="str">
        <f t="shared" si="21"/>
        <v>Foreign-born</v>
      </c>
      <c r="C176" t="str">
        <f t="shared" si="22"/>
        <v>65-74 years</v>
      </c>
      <c r="D176" s="2" t="s">
        <v>14</v>
      </c>
      <c r="E176" s="2" t="s">
        <v>19</v>
      </c>
      <c r="F176" s="2">
        <f t="shared" si="18"/>
        <v>5</v>
      </c>
      <c r="G176" s="2" t="str">
        <f t="shared" si="19"/>
        <v>0010 Greater Stockholm|Foreign-born|65-74 years|men|May</v>
      </c>
      <c r="H176" s="3">
        <v>31</v>
      </c>
      <c r="I176" s="3">
        <v>28</v>
      </c>
      <c r="J176" s="3">
        <v>24</v>
      </c>
      <c r="K176" s="3">
        <v>27</v>
      </c>
      <c r="L176" s="3">
        <v>19</v>
      </c>
      <c r="M176" s="3">
        <v>28</v>
      </c>
      <c r="N176" s="3">
        <v>37</v>
      </c>
      <c r="O176" s="3">
        <v>55</v>
      </c>
      <c r="P176" s="3">
        <v>51</v>
      </c>
      <c r="Q176" s="3">
        <v>27</v>
      </c>
    </row>
    <row r="177" spans="1:17" x14ac:dyDescent="0.2">
      <c r="A177" t="str">
        <f t="shared" si="17"/>
        <v>0010 Greater Stockholm</v>
      </c>
      <c r="B177" t="str">
        <f t="shared" si="21"/>
        <v>Foreign-born</v>
      </c>
      <c r="C177" t="str">
        <f t="shared" si="22"/>
        <v>65-74 years</v>
      </c>
      <c r="D177" s="2" t="s">
        <v>14</v>
      </c>
      <c r="E177" s="2" t="s">
        <v>20</v>
      </c>
      <c r="F177" s="2">
        <f t="shared" si="18"/>
        <v>6</v>
      </c>
      <c r="G177" s="2" t="str">
        <f t="shared" si="19"/>
        <v>0010 Greater Stockholm|Foreign-born|65-74 years|men|June</v>
      </c>
      <c r="H177" s="3">
        <v>31</v>
      </c>
      <c r="I177" s="3">
        <v>23</v>
      </c>
      <c r="J177" s="3">
        <v>22</v>
      </c>
      <c r="K177" s="3">
        <v>27</v>
      </c>
      <c r="L177" s="3">
        <v>26</v>
      </c>
      <c r="M177" s="3">
        <v>27</v>
      </c>
      <c r="N177" s="3">
        <v>28</v>
      </c>
      <c r="O177" s="3">
        <v>33</v>
      </c>
      <c r="P177" s="3">
        <v>36</v>
      </c>
      <c r="Q177" s="3">
        <v>36</v>
      </c>
    </row>
    <row r="178" spans="1:17" x14ac:dyDescent="0.2">
      <c r="A178" t="str">
        <f t="shared" si="17"/>
        <v>0010 Greater Stockholm</v>
      </c>
      <c r="B178" t="str">
        <f t="shared" si="21"/>
        <v>Foreign-born</v>
      </c>
      <c r="C178" t="str">
        <f t="shared" si="22"/>
        <v>65-74 years</v>
      </c>
      <c r="D178" s="2" t="s">
        <v>14</v>
      </c>
      <c r="E178" s="2" t="s">
        <v>21</v>
      </c>
      <c r="F178" s="2">
        <f t="shared" si="18"/>
        <v>7</v>
      </c>
      <c r="G178" s="2" t="str">
        <f t="shared" si="19"/>
        <v>0010 Greater Stockholm|Foreign-born|65-74 years|men|July</v>
      </c>
      <c r="H178" s="3">
        <v>17</v>
      </c>
      <c r="I178" s="3">
        <v>29</v>
      </c>
      <c r="J178" s="3">
        <v>31</v>
      </c>
      <c r="K178" s="3">
        <v>25</v>
      </c>
      <c r="L178" s="3">
        <v>24</v>
      </c>
      <c r="M178" s="3">
        <v>37</v>
      </c>
      <c r="N178" s="3">
        <v>37</v>
      </c>
      <c r="O178" s="3">
        <v>26</v>
      </c>
      <c r="P178" s="3">
        <v>19</v>
      </c>
      <c r="Q178" s="3">
        <v>23</v>
      </c>
    </row>
    <row r="179" spans="1:17" x14ac:dyDescent="0.2">
      <c r="A179" t="str">
        <f t="shared" si="17"/>
        <v>0010 Greater Stockholm</v>
      </c>
      <c r="B179" t="str">
        <f t="shared" si="21"/>
        <v>Foreign-born</v>
      </c>
      <c r="C179" t="str">
        <f t="shared" si="22"/>
        <v>65-74 years</v>
      </c>
      <c r="D179" s="2" t="s">
        <v>14</v>
      </c>
      <c r="E179" s="2" t="s">
        <v>22</v>
      </c>
      <c r="F179" s="2">
        <f t="shared" si="18"/>
        <v>8</v>
      </c>
      <c r="G179" s="2" t="str">
        <f t="shared" si="19"/>
        <v>0010 Greater Stockholm|Foreign-born|65-74 years|men|August</v>
      </c>
      <c r="H179" s="3">
        <v>31</v>
      </c>
      <c r="I179" s="3">
        <v>37</v>
      </c>
      <c r="J179" s="3">
        <v>32</v>
      </c>
      <c r="K179" s="3">
        <v>37</v>
      </c>
      <c r="L179" s="3">
        <v>28</v>
      </c>
      <c r="M179" s="3">
        <v>31</v>
      </c>
      <c r="N179" s="3">
        <v>26</v>
      </c>
      <c r="O179" s="3">
        <v>18</v>
      </c>
      <c r="P179" s="3">
        <v>31</v>
      </c>
      <c r="Q179" s="3">
        <v>24</v>
      </c>
    </row>
    <row r="180" spans="1:17" x14ac:dyDescent="0.2">
      <c r="A180" t="str">
        <f t="shared" si="17"/>
        <v>0010 Greater Stockholm</v>
      </c>
      <c r="B180" t="str">
        <f t="shared" si="21"/>
        <v>Foreign-born</v>
      </c>
      <c r="C180" t="str">
        <f t="shared" si="22"/>
        <v>65-74 years</v>
      </c>
      <c r="D180" s="2" t="s">
        <v>14</v>
      </c>
      <c r="E180" s="2" t="s">
        <v>23</v>
      </c>
      <c r="F180" s="2">
        <f t="shared" si="18"/>
        <v>9</v>
      </c>
      <c r="G180" s="2" t="str">
        <f t="shared" si="19"/>
        <v>0010 Greater Stockholm|Foreign-born|65-74 years|men|September</v>
      </c>
      <c r="H180" s="3">
        <v>27</v>
      </c>
      <c r="I180" s="3">
        <v>36</v>
      </c>
      <c r="J180" s="3">
        <v>27</v>
      </c>
      <c r="K180" s="3">
        <v>28</v>
      </c>
      <c r="L180" s="3">
        <v>31</v>
      </c>
      <c r="M180" s="3">
        <v>28</v>
      </c>
      <c r="N180" s="3">
        <v>26</v>
      </c>
      <c r="O180" s="3">
        <v>29</v>
      </c>
      <c r="P180" s="3">
        <v>30</v>
      </c>
      <c r="Q180" s="3">
        <v>26</v>
      </c>
    </row>
    <row r="181" spans="1:17" x14ac:dyDescent="0.2">
      <c r="A181" t="str">
        <f t="shared" si="17"/>
        <v>0010 Greater Stockholm</v>
      </c>
      <c r="B181" t="str">
        <f t="shared" si="21"/>
        <v>Foreign-born</v>
      </c>
      <c r="C181" t="str">
        <f t="shared" si="22"/>
        <v>65-74 years</v>
      </c>
      <c r="D181" s="2" t="s">
        <v>14</v>
      </c>
      <c r="E181" s="2" t="s">
        <v>24</v>
      </c>
      <c r="F181" s="2">
        <f t="shared" si="18"/>
        <v>10</v>
      </c>
      <c r="G181" s="2" t="str">
        <f t="shared" si="19"/>
        <v>0010 Greater Stockholm|Foreign-born|65-74 years|men|October</v>
      </c>
      <c r="H181" s="3">
        <v>28</v>
      </c>
      <c r="I181" s="3">
        <v>27</v>
      </c>
      <c r="J181" s="3">
        <v>24</v>
      </c>
      <c r="K181" s="3">
        <v>29</v>
      </c>
      <c r="L181" s="3">
        <v>42</v>
      </c>
      <c r="M181" s="3">
        <v>28</v>
      </c>
      <c r="N181" s="3">
        <v>34</v>
      </c>
      <c r="O181" s="3">
        <v>33</v>
      </c>
      <c r="P181" s="3">
        <v>29</v>
      </c>
      <c r="Q181" s="3">
        <v>36</v>
      </c>
    </row>
    <row r="182" spans="1:17" x14ac:dyDescent="0.2">
      <c r="A182" t="str">
        <f t="shared" si="17"/>
        <v>0010 Greater Stockholm</v>
      </c>
      <c r="B182" t="str">
        <f t="shared" si="21"/>
        <v>Foreign-born</v>
      </c>
      <c r="C182" t="str">
        <f t="shared" si="22"/>
        <v>65-74 years</v>
      </c>
      <c r="D182" s="2" t="s">
        <v>14</v>
      </c>
      <c r="E182" s="2" t="s">
        <v>25</v>
      </c>
      <c r="F182" s="2">
        <f t="shared" si="18"/>
        <v>11</v>
      </c>
      <c r="G182" s="2" t="str">
        <f t="shared" si="19"/>
        <v>0010 Greater Stockholm|Foreign-born|65-74 years|men|November</v>
      </c>
      <c r="H182" s="3">
        <v>21</v>
      </c>
      <c r="I182" s="3">
        <v>26</v>
      </c>
      <c r="J182" s="3">
        <v>27</v>
      </c>
      <c r="K182" s="3">
        <v>37</v>
      </c>
      <c r="L182" s="3">
        <v>26</v>
      </c>
      <c r="M182" s="3">
        <v>21</v>
      </c>
      <c r="N182" s="3">
        <v>23</v>
      </c>
      <c r="O182" s="3">
        <v>37</v>
      </c>
      <c r="P182" s="3">
        <v>36</v>
      </c>
      <c r="Q182" s="3">
        <v>26</v>
      </c>
    </row>
    <row r="183" spans="1:17" x14ac:dyDescent="0.2">
      <c r="A183" t="str">
        <f t="shared" si="17"/>
        <v>0010 Greater Stockholm</v>
      </c>
      <c r="B183" t="str">
        <f t="shared" si="21"/>
        <v>Foreign-born</v>
      </c>
      <c r="C183" t="str">
        <f t="shared" si="22"/>
        <v>65-74 years</v>
      </c>
      <c r="D183" s="2" t="s">
        <v>14</v>
      </c>
      <c r="E183" s="2" t="s">
        <v>26</v>
      </c>
      <c r="F183" s="2">
        <f t="shared" si="18"/>
        <v>12</v>
      </c>
      <c r="G183" s="2" t="str">
        <f t="shared" si="19"/>
        <v>0010 Greater Stockholm|Foreign-born|65-74 years|men|December</v>
      </c>
      <c r="H183" s="3">
        <v>25</v>
      </c>
      <c r="I183" s="3">
        <v>23</v>
      </c>
      <c r="J183" s="3">
        <v>29</v>
      </c>
      <c r="K183" s="3">
        <v>34</v>
      </c>
      <c r="L183" s="3">
        <v>38</v>
      </c>
      <c r="M183" s="3">
        <v>31</v>
      </c>
      <c r="N183" s="3">
        <v>32</v>
      </c>
      <c r="O183" s="3">
        <v>54</v>
      </c>
      <c r="P183" s="3">
        <v>40</v>
      </c>
      <c r="Q183" s="3">
        <v>35</v>
      </c>
    </row>
    <row r="184" spans="1:17" x14ac:dyDescent="0.2">
      <c r="A184" t="str">
        <f t="shared" si="17"/>
        <v>0010 Greater Stockholm</v>
      </c>
      <c r="B184" t="str">
        <f t="shared" si="21"/>
        <v>Foreign-born</v>
      </c>
      <c r="C184" t="str">
        <f t="shared" si="22"/>
        <v>65-74 years</v>
      </c>
      <c r="D184" s="2" t="s">
        <v>27</v>
      </c>
      <c r="E184" s="2" t="s">
        <v>15</v>
      </c>
      <c r="F184" s="2">
        <f t="shared" si="18"/>
        <v>1</v>
      </c>
      <c r="G184" s="2" t="str">
        <f t="shared" si="19"/>
        <v>0010 Greater Stockholm|Foreign-born|65-74 years|women|January</v>
      </c>
      <c r="H184" s="3">
        <v>18</v>
      </c>
      <c r="I184" s="3">
        <v>24</v>
      </c>
      <c r="J184" s="3">
        <v>19</v>
      </c>
      <c r="K184" s="3">
        <v>19</v>
      </c>
      <c r="L184" s="3">
        <v>14</v>
      </c>
      <c r="M184" s="3">
        <v>29</v>
      </c>
      <c r="N184" s="3">
        <v>26</v>
      </c>
      <c r="O184" s="3">
        <v>15</v>
      </c>
      <c r="P184" s="3">
        <v>38</v>
      </c>
      <c r="Q184" s="3">
        <v>27</v>
      </c>
    </row>
    <row r="185" spans="1:17" x14ac:dyDescent="0.2">
      <c r="A185" t="str">
        <f t="shared" si="17"/>
        <v>0010 Greater Stockholm</v>
      </c>
      <c r="B185" t="str">
        <f t="shared" si="21"/>
        <v>Foreign-born</v>
      </c>
      <c r="C185" t="str">
        <f t="shared" si="22"/>
        <v>65-74 years</v>
      </c>
      <c r="D185" s="2" t="s">
        <v>27</v>
      </c>
      <c r="E185" s="2" t="s">
        <v>16</v>
      </c>
      <c r="F185" s="2">
        <f t="shared" si="18"/>
        <v>2</v>
      </c>
      <c r="G185" s="2" t="str">
        <f t="shared" si="19"/>
        <v>0010 Greater Stockholm|Foreign-born|65-74 years|women|February</v>
      </c>
      <c r="H185" s="3">
        <v>11</v>
      </c>
      <c r="I185" s="3">
        <v>15</v>
      </c>
      <c r="J185" s="3">
        <v>18</v>
      </c>
      <c r="K185" s="3">
        <v>21</v>
      </c>
      <c r="L185" s="3">
        <v>25</v>
      </c>
      <c r="M185" s="3">
        <v>22</v>
      </c>
      <c r="N185" s="3">
        <v>18</v>
      </c>
      <c r="O185" s="3">
        <v>26</v>
      </c>
      <c r="P185" s="3">
        <v>20</v>
      </c>
      <c r="Q185" s="3">
        <v>25</v>
      </c>
    </row>
    <row r="186" spans="1:17" x14ac:dyDescent="0.2">
      <c r="A186" t="str">
        <f t="shared" si="17"/>
        <v>0010 Greater Stockholm</v>
      </c>
      <c r="B186" t="str">
        <f t="shared" si="21"/>
        <v>Foreign-born</v>
      </c>
      <c r="C186" t="str">
        <f t="shared" si="22"/>
        <v>65-74 years</v>
      </c>
      <c r="D186" s="2" t="s">
        <v>27</v>
      </c>
      <c r="E186" s="2" t="s">
        <v>17</v>
      </c>
      <c r="F186" s="2">
        <f t="shared" si="18"/>
        <v>3</v>
      </c>
      <c r="G186" s="2" t="str">
        <f t="shared" si="19"/>
        <v>0010 Greater Stockholm|Foreign-born|65-74 years|women|March</v>
      </c>
      <c r="H186" s="3">
        <v>8</v>
      </c>
      <c r="I186" s="3">
        <v>19</v>
      </c>
      <c r="J186" s="3">
        <v>14</v>
      </c>
      <c r="K186" s="3">
        <v>21</v>
      </c>
      <c r="L186" s="3">
        <v>16</v>
      </c>
      <c r="M186" s="3">
        <v>25</v>
      </c>
      <c r="N186" s="3">
        <v>23</v>
      </c>
      <c r="O186" s="3">
        <v>27</v>
      </c>
      <c r="P186" s="3">
        <v>22</v>
      </c>
      <c r="Q186" s="3">
        <v>23</v>
      </c>
    </row>
    <row r="187" spans="1:17" x14ac:dyDescent="0.2">
      <c r="A187" t="str">
        <f t="shared" si="17"/>
        <v>0010 Greater Stockholm</v>
      </c>
      <c r="B187" t="str">
        <f t="shared" si="21"/>
        <v>Foreign-born</v>
      </c>
      <c r="C187" t="str">
        <f t="shared" si="22"/>
        <v>65-74 years</v>
      </c>
      <c r="D187" s="2" t="s">
        <v>27</v>
      </c>
      <c r="E187" s="2" t="s">
        <v>18</v>
      </c>
      <c r="F187" s="2">
        <f t="shared" si="18"/>
        <v>4</v>
      </c>
      <c r="G187" s="2" t="str">
        <f t="shared" si="19"/>
        <v>0010 Greater Stockholm|Foreign-born|65-74 years|women|April</v>
      </c>
      <c r="H187" s="3">
        <v>19</v>
      </c>
      <c r="I187" s="3">
        <v>19</v>
      </c>
      <c r="J187" s="3">
        <v>22</v>
      </c>
      <c r="K187" s="3">
        <v>19</v>
      </c>
      <c r="L187" s="3">
        <v>19</v>
      </c>
      <c r="M187" s="3">
        <v>26</v>
      </c>
      <c r="N187" s="3">
        <v>17</v>
      </c>
      <c r="O187" s="3">
        <v>36</v>
      </c>
      <c r="P187" s="3">
        <v>31</v>
      </c>
      <c r="Q187" s="3">
        <v>18</v>
      </c>
    </row>
    <row r="188" spans="1:17" x14ac:dyDescent="0.2">
      <c r="A188" t="str">
        <f t="shared" si="17"/>
        <v>0010 Greater Stockholm</v>
      </c>
      <c r="B188" t="str">
        <f t="shared" si="21"/>
        <v>Foreign-born</v>
      </c>
      <c r="C188" t="str">
        <f t="shared" si="22"/>
        <v>65-74 years</v>
      </c>
      <c r="D188" s="2" t="s">
        <v>27</v>
      </c>
      <c r="E188" s="2" t="s">
        <v>19</v>
      </c>
      <c r="F188" s="2">
        <f t="shared" si="18"/>
        <v>5</v>
      </c>
      <c r="G188" s="2" t="str">
        <f t="shared" si="19"/>
        <v>0010 Greater Stockholm|Foreign-born|65-74 years|women|May</v>
      </c>
      <c r="H188" s="3">
        <v>19</v>
      </c>
      <c r="I188" s="3">
        <v>17</v>
      </c>
      <c r="J188" s="3">
        <v>10</v>
      </c>
      <c r="K188" s="3">
        <v>19</v>
      </c>
      <c r="L188" s="3">
        <v>19</v>
      </c>
      <c r="M188" s="3">
        <v>18</v>
      </c>
      <c r="N188" s="3">
        <v>17</v>
      </c>
      <c r="O188" s="3">
        <v>29</v>
      </c>
      <c r="P188" s="3">
        <v>23</v>
      </c>
      <c r="Q188" s="3">
        <v>26</v>
      </c>
    </row>
    <row r="189" spans="1:17" x14ac:dyDescent="0.2">
      <c r="A189" t="str">
        <f t="shared" si="17"/>
        <v>0010 Greater Stockholm</v>
      </c>
      <c r="B189" t="str">
        <f t="shared" ref="B189:B220" si="23">B188</f>
        <v>Foreign-born</v>
      </c>
      <c r="C189" t="str">
        <f t="shared" si="22"/>
        <v>65-74 years</v>
      </c>
      <c r="D189" s="2" t="s">
        <v>27</v>
      </c>
      <c r="E189" s="2" t="s">
        <v>20</v>
      </c>
      <c r="F189" s="2">
        <f t="shared" si="18"/>
        <v>6</v>
      </c>
      <c r="G189" s="2" t="str">
        <f t="shared" si="19"/>
        <v>0010 Greater Stockholm|Foreign-born|65-74 years|women|June</v>
      </c>
      <c r="H189" s="3">
        <v>17</v>
      </c>
      <c r="I189" s="3">
        <v>17</v>
      </c>
      <c r="J189" s="3">
        <v>19</v>
      </c>
      <c r="K189" s="3">
        <v>10</v>
      </c>
      <c r="L189" s="3">
        <v>24</v>
      </c>
      <c r="M189" s="3">
        <v>20</v>
      </c>
      <c r="N189" s="3">
        <v>16</v>
      </c>
      <c r="O189" s="3">
        <v>26</v>
      </c>
      <c r="P189" s="3">
        <v>25</v>
      </c>
      <c r="Q189" s="3">
        <v>16</v>
      </c>
    </row>
    <row r="190" spans="1:17" x14ac:dyDescent="0.2">
      <c r="A190" t="str">
        <f t="shared" si="17"/>
        <v>0010 Greater Stockholm</v>
      </c>
      <c r="B190" t="str">
        <f t="shared" si="23"/>
        <v>Foreign-born</v>
      </c>
      <c r="C190" t="str">
        <f t="shared" si="22"/>
        <v>65-74 years</v>
      </c>
      <c r="D190" s="2" t="s">
        <v>27</v>
      </c>
      <c r="E190" s="2" t="s">
        <v>21</v>
      </c>
      <c r="F190" s="2">
        <f t="shared" si="18"/>
        <v>7</v>
      </c>
      <c r="G190" s="2" t="str">
        <f t="shared" si="19"/>
        <v>0010 Greater Stockholm|Foreign-born|65-74 years|women|July</v>
      </c>
      <c r="H190" s="3">
        <v>19</v>
      </c>
      <c r="I190" s="3">
        <v>22</v>
      </c>
      <c r="J190" s="3">
        <v>23</v>
      </c>
      <c r="K190" s="3">
        <v>15</v>
      </c>
      <c r="L190" s="3">
        <v>15</v>
      </c>
      <c r="M190" s="3">
        <v>17</v>
      </c>
      <c r="N190" s="3">
        <v>22</v>
      </c>
      <c r="O190" s="3">
        <v>27</v>
      </c>
      <c r="P190" s="3">
        <v>17</v>
      </c>
      <c r="Q190" s="3">
        <v>26</v>
      </c>
    </row>
    <row r="191" spans="1:17" x14ac:dyDescent="0.2">
      <c r="A191" t="str">
        <f t="shared" si="17"/>
        <v>0010 Greater Stockholm</v>
      </c>
      <c r="B191" t="str">
        <f t="shared" si="23"/>
        <v>Foreign-born</v>
      </c>
      <c r="C191" t="str">
        <f t="shared" si="22"/>
        <v>65-74 years</v>
      </c>
      <c r="D191" s="2" t="s">
        <v>27</v>
      </c>
      <c r="E191" s="2" t="s">
        <v>22</v>
      </c>
      <c r="F191" s="2">
        <f t="shared" si="18"/>
        <v>8</v>
      </c>
      <c r="G191" s="2" t="str">
        <f t="shared" si="19"/>
        <v>0010 Greater Stockholm|Foreign-born|65-74 years|women|August</v>
      </c>
      <c r="H191" s="3">
        <v>22</v>
      </c>
      <c r="I191" s="3">
        <v>18</v>
      </c>
      <c r="J191" s="3">
        <v>14</v>
      </c>
      <c r="K191" s="3">
        <v>19</v>
      </c>
      <c r="L191" s="3">
        <v>12</v>
      </c>
      <c r="M191" s="3">
        <v>16</v>
      </c>
      <c r="N191" s="3">
        <v>24</v>
      </c>
      <c r="O191" s="3">
        <v>21</v>
      </c>
      <c r="P191" s="3">
        <v>23</v>
      </c>
      <c r="Q191" s="3">
        <v>22</v>
      </c>
    </row>
    <row r="192" spans="1:17" x14ac:dyDescent="0.2">
      <c r="A192" t="str">
        <f t="shared" si="17"/>
        <v>0010 Greater Stockholm</v>
      </c>
      <c r="B192" t="str">
        <f t="shared" si="23"/>
        <v>Foreign-born</v>
      </c>
      <c r="C192" t="str">
        <f t="shared" si="22"/>
        <v>65-74 years</v>
      </c>
      <c r="D192" s="2" t="s">
        <v>27</v>
      </c>
      <c r="E192" s="2" t="s">
        <v>23</v>
      </c>
      <c r="F192" s="2">
        <f t="shared" si="18"/>
        <v>9</v>
      </c>
      <c r="G192" s="2" t="str">
        <f t="shared" si="19"/>
        <v>0010 Greater Stockholm|Foreign-born|65-74 years|women|September</v>
      </c>
      <c r="H192" s="3">
        <v>19</v>
      </c>
      <c r="I192" s="3">
        <v>19</v>
      </c>
      <c r="J192" s="3">
        <v>22</v>
      </c>
      <c r="K192" s="3">
        <v>22</v>
      </c>
      <c r="L192" s="3">
        <v>17</v>
      </c>
      <c r="M192" s="3">
        <v>19</v>
      </c>
      <c r="N192" s="3">
        <v>21</v>
      </c>
      <c r="O192" s="3">
        <v>25</v>
      </c>
      <c r="P192" s="3">
        <v>20</v>
      </c>
      <c r="Q192" s="3">
        <v>20</v>
      </c>
    </row>
    <row r="193" spans="1:17" x14ac:dyDescent="0.2">
      <c r="A193" t="str">
        <f t="shared" si="17"/>
        <v>0010 Greater Stockholm</v>
      </c>
      <c r="B193" t="str">
        <f t="shared" si="23"/>
        <v>Foreign-born</v>
      </c>
      <c r="C193" t="str">
        <f t="shared" si="22"/>
        <v>65-74 years</v>
      </c>
      <c r="D193" s="2" t="s">
        <v>27</v>
      </c>
      <c r="E193" s="2" t="s">
        <v>24</v>
      </c>
      <c r="F193" s="2">
        <f t="shared" si="18"/>
        <v>10</v>
      </c>
      <c r="G193" s="2" t="str">
        <f t="shared" si="19"/>
        <v>0010 Greater Stockholm|Foreign-born|65-74 years|women|October</v>
      </c>
      <c r="H193" s="3">
        <v>19</v>
      </c>
      <c r="I193" s="3">
        <v>21</v>
      </c>
      <c r="J193" s="3">
        <v>22</v>
      </c>
      <c r="K193" s="3">
        <v>25</v>
      </c>
      <c r="L193" s="3">
        <v>19</v>
      </c>
      <c r="M193" s="3">
        <v>24</v>
      </c>
      <c r="N193" s="3">
        <v>25</v>
      </c>
      <c r="O193" s="3">
        <v>16</v>
      </c>
      <c r="P193" s="3">
        <v>20</v>
      </c>
      <c r="Q193" s="3">
        <v>21</v>
      </c>
    </row>
    <row r="194" spans="1:17" x14ac:dyDescent="0.2">
      <c r="A194" t="str">
        <f t="shared" si="17"/>
        <v>0010 Greater Stockholm</v>
      </c>
      <c r="B194" t="str">
        <f t="shared" si="23"/>
        <v>Foreign-born</v>
      </c>
      <c r="C194" t="str">
        <f t="shared" si="22"/>
        <v>65-74 years</v>
      </c>
      <c r="D194" s="2" t="s">
        <v>27</v>
      </c>
      <c r="E194" s="2" t="s">
        <v>25</v>
      </c>
      <c r="F194" s="2">
        <f t="shared" si="18"/>
        <v>11</v>
      </c>
      <c r="G194" s="2" t="str">
        <f t="shared" si="19"/>
        <v>0010 Greater Stockholm|Foreign-born|65-74 years|women|November</v>
      </c>
      <c r="H194" s="3">
        <v>22</v>
      </c>
      <c r="I194" s="3">
        <v>16</v>
      </c>
      <c r="J194" s="3">
        <v>20</v>
      </c>
      <c r="K194" s="3">
        <v>24</v>
      </c>
      <c r="L194" s="3">
        <v>30</v>
      </c>
      <c r="M194" s="3">
        <v>20</v>
      </c>
      <c r="N194" s="3">
        <v>16</v>
      </c>
      <c r="O194" s="3">
        <v>30</v>
      </c>
      <c r="P194" s="3">
        <v>23</v>
      </c>
      <c r="Q194" s="3">
        <v>25</v>
      </c>
    </row>
    <row r="195" spans="1:17" x14ac:dyDescent="0.2">
      <c r="A195" t="str">
        <f t="shared" si="17"/>
        <v>0010 Greater Stockholm</v>
      </c>
      <c r="B195" t="str">
        <f t="shared" si="23"/>
        <v>Foreign-born</v>
      </c>
      <c r="C195" t="str">
        <f t="shared" si="22"/>
        <v>65-74 years</v>
      </c>
      <c r="D195" s="2" t="s">
        <v>27</v>
      </c>
      <c r="E195" s="2" t="s">
        <v>26</v>
      </c>
      <c r="F195" s="2">
        <f t="shared" si="18"/>
        <v>12</v>
      </c>
      <c r="G195" s="2" t="str">
        <f t="shared" si="19"/>
        <v>0010 Greater Stockholm|Foreign-born|65-74 years|women|December</v>
      </c>
      <c r="H195" s="3">
        <v>24</v>
      </c>
      <c r="I195" s="3">
        <v>24</v>
      </c>
      <c r="J195" s="3">
        <v>17</v>
      </c>
      <c r="K195" s="3">
        <v>24</v>
      </c>
      <c r="L195" s="3">
        <v>20</v>
      </c>
      <c r="M195" s="3">
        <v>19</v>
      </c>
      <c r="N195" s="3">
        <v>12</v>
      </c>
      <c r="O195" s="3">
        <v>18</v>
      </c>
      <c r="P195" s="3">
        <v>19</v>
      </c>
      <c r="Q195" s="3">
        <v>22</v>
      </c>
    </row>
    <row r="196" spans="1:17" x14ac:dyDescent="0.2">
      <c r="A196" t="str">
        <f t="shared" si="17"/>
        <v>0010 Greater Stockholm</v>
      </c>
      <c r="B196" t="str">
        <f t="shared" si="23"/>
        <v>Foreign-born</v>
      </c>
      <c r="C196" s="2" t="s">
        <v>30</v>
      </c>
      <c r="D196" s="2" t="s">
        <v>14</v>
      </c>
      <c r="E196" s="2" t="s">
        <v>15</v>
      </c>
      <c r="F196" s="2">
        <f t="shared" si="18"/>
        <v>1</v>
      </c>
      <c r="G196" s="2" t="str">
        <f t="shared" si="19"/>
        <v>0010 Greater Stockholm|Foreign-born|75-84 years|men|January</v>
      </c>
      <c r="H196" s="3">
        <v>34</v>
      </c>
      <c r="I196" s="3">
        <v>39</v>
      </c>
      <c r="J196" s="3">
        <v>29</v>
      </c>
      <c r="K196" s="3">
        <v>45</v>
      </c>
      <c r="L196" s="3">
        <v>41</v>
      </c>
      <c r="M196" s="3">
        <v>46</v>
      </c>
      <c r="N196" s="3">
        <v>42</v>
      </c>
      <c r="O196" s="3">
        <v>47</v>
      </c>
      <c r="P196" s="3">
        <v>56</v>
      </c>
      <c r="Q196" s="3">
        <v>60</v>
      </c>
    </row>
    <row r="197" spans="1:17" x14ac:dyDescent="0.2">
      <c r="A197" t="str">
        <f t="shared" ref="A197:A243" si="24">A196</f>
        <v>0010 Greater Stockholm</v>
      </c>
      <c r="B197" t="str">
        <f t="shared" si="23"/>
        <v>Foreign-born</v>
      </c>
      <c r="C197" t="str">
        <f t="shared" ref="C197:C219" si="25">C196</f>
        <v>75-84 years</v>
      </c>
      <c r="D197" s="2" t="s">
        <v>14</v>
      </c>
      <c r="E197" s="2" t="s">
        <v>16</v>
      </c>
      <c r="F197" s="2">
        <f t="shared" ref="F197:F260" si="26">MONTH(DATEVALUE(E197&amp; "1"))</f>
        <v>2</v>
      </c>
      <c r="G197" s="2" t="str">
        <f t="shared" ref="G197:G260" si="27">A197&amp;"|"&amp;B197&amp;"|"&amp;C197&amp;"|"&amp;D197&amp;"|"&amp;E197</f>
        <v>0010 Greater Stockholm|Foreign-born|75-84 years|men|February</v>
      </c>
      <c r="H197" s="3">
        <v>32</v>
      </c>
      <c r="I197" s="3">
        <v>32</v>
      </c>
      <c r="J197" s="3">
        <v>40</v>
      </c>
      <c r="K197" s="3">
        <v>32</v>
      </c>
      <c r="L197" s="3">
        <v>41</v>
      </c>
      <c r="M197" s="3">
        <v>47</v>
      </c>
      <c r="N197" s="3">
        <v>40</v>
      </c>
      <c r="O197" s="3">
        <v>36</v>
      </c>
      <c r="P197" s="3">
        <v>48</v>
      </c>
      <c r="Q197" s="3">
        <v>53</v>
      </c>
    </row>
    <row r="198" spans="1:17" x14ac:dyDescent="0.2">
      <c r="A198" t="str">
        <f t="shared" si="24"/>
        <v>0010 Greater Stockholm</v>
      </c>
      <c r="B198" t="str">
        <f t="shared" si="23"/>
        <v>Foreign-born</v>
      </c>
      <c r="C198" t="str">
        <f t="shared" si="25"/>
        <v>75-84 years</v>
      </c>
      <c r="D198" s="2" t="s">
        <v>14</v>
      </c>
      <c r="E198" s="2" t="s">
        <v>17</v>
      </c>
      <c r="F198" s="2">
        <f t="shared" si="26"/>
        <v>3</v>
      </c>
      <c r="G198" s="2" t="str">
        <f t="shared" si="27"/>
        <v>0010 Greater Stockholm|Foreign-born|75-84 years|men|March</v>
      </c>
      <c r="H198" s="3">
        <v>33</v>
      </c>
      <c r="I198" s="3">
        <v>29</v>
      </c>
      <c r="J198" s="3">
        <v>34</v>
      </c>
      <c r="K198" s="3">
        <v>54</v>
      </c>
      <c r="L198" s="3">
        <v>45</v>
      </c>
      <c r="M198" s="3">
        <v>45</v>
      </c>
      <c r="N198" s="3">
        <v>32</v>
      </c>
      <c r="O198" s="3">
        <v>68</v>
      </c>
      <c r="P198" s="3">
        <v>50</v>
      </c>
      <c r="Q198" s="3">
        <v>45</v>
      </c>
    </row>
    <row r="199" spans="1:17" x14ac:dyDescent="0.2">
      <c r="A199" t="str">
        <f t="shared" si="24"/>
        <v>0010 Greater Stockholm</v>
      </c>
      <c r="B199" t="str">
        <f t="shared" si="23"/>
        <v>Foreign-born</v>
      </c>
      <c r="C199" t="str">
        <f t="shared" si="25"/>
        <v>75-84 years</v>
      </c>
      <c r="D199" s="2" t="s">
        <v>14</v>
      </c>
      <c r="E199" s="2" t="s">
        <v>18</v>
      </c>
      <c r="F199" s="2">
        <f t="shared" si="26"/>
        <v>4</v>
      </c>
      <c r="G199" s="2" t="str">
        <f t="shared" si="27"/>
        <v>0010 Greater Stockholm|Foreign-born|75-84 years|men|April</v>
      </c>
      <c r="H199" s="3">
        <v>43</v>
      </c>
      <c r="I199" s="3">
        <v>30</v>
      </c>
      <c r="J199" s="3">
        <v>44</v>
      </c>
      <c r="K199" s="3">
        <v>45</v>
      </c>
      <c r="L199" s="3">
        <v>48</v>
      </c>
      <c r="M199" s="3">
        <v>43</v>
      </c>
      <c r="N199" s="3">
        <v>33</v>
      </c>
      <c r="O199" s="3">
        <v>127</v>
      </c>
      <c r="P199" s="3">
        <v>61</v>
      </c>
      <c r="Q199" s="3">
        <v>48</v>
      </c>
    </row>
    <row r="200" spans="1:17" x14ac:dyDescent="0.2">
      <c r="A200" t="str">
        <f t="shared" si="24"/>
        <v>0010 Greater Stockholm</v>
      </c>
      <c r="B200" t="str">
        <f t="shared" si="23"/>
        <v>Foreign-born</v>
      </c>
      <c r="C200" t="str">
        <f t="shared" si="25"/>
        <v>75-84 years</v>
      </c>
      <c r="D200" s="2" t="s">
        <v>14</v>
      </c>
      <c r="E200" s="2" t="s">
        <v>19</v>
      </c>
      <c r="F200" s="2">
        <f t="shared" si="26"/>
        <v>5</v>
      </c>
      <c r="G200" s="2" t="str">
        <f t="shared" si="27"/>
        <v>0010 Greater Stockholm|Foreign-born|75-84 years|men|May</v>
      </c>
      <c r="H200" s="3">
        <v>39</v>
      </c>
      <c r="I200" s="3">
        <v>25</v>
      </c>
      <c r="J200" s="3">
        <v>30</v>
      </c>
      <c r="K200" s="3">
        <v>40</v>
      </c>
      <c r="L200" s="3">
        <v>36</v>
      </c>
      <c r="M200" s="3">
        <v>44</v>
      </c>
      <c r="N200" s="3">
        <v>37</v>
      </c>
      <c r="O200" s="3">
        <v>52</v>
      </c>
      <c r="P200" s="3">
        <v>49</v>
      </c>
      <c r="Q200" s="3">
        <v>45</v>
      </c>
    </row>
    <row r="201" spans="1:17" x14ac:dyDescent="0.2">
      <c r="A201" t="str">
        <f t="shared" si="24"/>
        <v>0010 Greater Stockholm</v>
      </c>
      <c r="B201" t="str">
        <f t="shared" si="23"/>
        <v>Foreign-born</v>
      </c>
      <c r="C201" t="str">
        <f t="shared" si="25"/>
        <v>75-84 years</v>
      </c>
      <c r="D201" s="2" t="s">
        <v>14</v>
      </c>
      <c r="E201" s="2" t="s">
        <v>20</v>
      </c>
      <c r="F201" s="2">
        <f t="shared" si="26"/>
        <v>6</v>
      </c>
      <c r="G201" s="2" t="str">
        <f t="shared" si="27"/>
        <v>0010 Greater Stockholm|Foreign-born|75-84 years|men|June</v>
      </c>
      <c r="H201" s="3">
        <v>51</v>
      </c>
      <c r="I201" s="3">
        <v>44</v>
      </c>
      <c r="J201" s="3">
        <v>35</v>
      </c>
      <c r="K201" s="3">
        <v>35</v>
      </c>
      <c r="L201" s="3">
        <v>35</v>
      </c>
      <c r="M201" s="3">
        <v>37</v>
      </c>
      <c r="N201" s="3">
        <v>37</v>
      </c>
      <c r="O201" s="3">
        <v>52</v>
      </c>
      <c r="P201" s="3">
        <v>43</v>
      </c>
      <c r="Q201" s="3">
        <v>50</v>
      </c>
    </row>
    <row r="202" spans="1:17" x14ac:dyDescent="0.2">
      <c r="A202" t="str">
        <f t="shared" si="24"/>
        <v>0010 Greater Stockholm</v>
      </c>
      <c r="B202" t="str">
        <f t="shared" si="23"/>
        <v>Foreign-born</v>
      </c>
      <c r="C202" t="str">
        <f t="shared" si="25"/>
        <v>75-84 years</v>
      </c>
      <c r="D202" s="2" t="s">
        <v>14</v>
      </c>
      <c r="E202" s="2" t="s">
        <v>21</v>
      </c>
      <c r="F202" s="2">
        <f t="shared" si="26"/>
        <v>7</v>
      </c>
      <c r="G202" s="2" t="str">
        <f t="shared" si="27"/>
        <v>0010 Greater Stockholm|Foreign-born|75-84 years|men|July</v>
      </c>
      <c r="H202" s="3">
        <v>26</v>
      </c>
      <c r="I202" s="3">
        <v>39</v>
      </c>
      <c r="J202" s="3">
        <v>39</v>
      </c>
      <c r="K202" s="3">
        <v>37</v>
      </c>
      <c r="L202" s="3">
        <v>31</v>
      </c>
      <c r="M202" s="3">
        <v>43</v>
      </c>
      <c r="N202" s="3">
        <v>39</v>
      </c>
      <c r="O202" s="3">
        <v>38</v>
      </c>
      <c r="P202" s="3">
        <v>43</v>
      </c>
      <c r="Q202" s="3">
        <v>47</v>
      </c>
    </row>
    <row r="203" spans="1:17" x14ac:dyDescent="0.2">
      <c r="A203" t="str">
        <f t="shared" si="24"/>
        <v>0010 Greater Stockholm</v>
      </c>
      <c r="B203" t="str">
        <f t="shared" si="23"/>
        <v>Foreign-born</v>
      </c>
      <c r="C203" t="str">
        <f t="shared" si="25"/>
        <v>75-84 years</v>
      </c>
      <c r="D203" s="2" t="s">
        <v>14</v>
      </c>
      <c r="E203" s="2" t="s">
        <v>22</v>
      </c>
      <c r="F203" s="2">
        <f t="shared" si="26"/>
        <v>8</v>
      </c>
      <c r="G203" s="2" t="str">
        <f t="shared" si="27"/>
        <v>0010 Greater Stockholm|Foreign-born|75-84 years|men|August</v>
      </c>
      <c r="H203" s="3">
        <v>36</v>
      </c>
      <c r="I203" s="3">
        <v>31</v>
      </c>
      <c r="J203" s="3">
        <v>39</v>
      </c>
      <c r="K203" s="3">
        <v>26</v>
      </c>
      <c r="L203" s="3">
        <v>42</v>
      </c>
      <c r="M203" s="3">
        <v>41</v>
      </c>
      <c r="N203" s="3">
        <v>40</v>
      </c>
      <c r="O203" s="3">
        <v>47</v>
      </c>
      <c r="P203" s="3">
        <v>38</v>
      </c>
      <c r="Q203" s="3">
        <v>39</v>
      </c>
    </row>
    <row r="204" spans="1:17" x14ac:dyDescent="0.2">
      <c r="A204" t="str">
        <f t="shared" si="24"/>
        <v>0010 Greater Stockholm</v>
      </c>
      <c r="B204" t="str">
        <f t="shared" si="23"/>
        <v>Foreign-born</v>
      </c>
      <c r="C204" t="str">
        <f t="shared" si="25"/>
        <v>75-84 years</v>
      </c>
      <c r="D204" s="2" t="s">
        <v>14</v>
      </c>
      <c r="E204" s="2" t="s">
        <v>23</v>
      </c>
      <c r="F204" s="2">
        <f t="shared" si="26"/>
        <v>9</v>
      </c>
      <c r="G204" s="2" t="str">
        <f t="shared" si="27"/>
        <v>0010 Greater Stockholm|Foreign-born|75-84 years|men|September</v>
      </c>
      <c r="H204" s="3">
        <v>40</v>
      </c>
      <c r="I204" s="3">
        <v>33</v>
      </c>
      <c r="J204" s="3">
        <v>27</v>
      </c>
      <c r="K204" s="3">
        <v>29</v>
      </c>
      <c r="L204" s="3">
        <v>43</v>
      </c>
      <c r="M204" s="3">
        <v>28</v>
      </c>
      <c r="N204" s="3">
        <v>38</v>
      </c>
      <c r="O204" s="3">
        <v>31</v>
      </c>
      <c r="P204" s="3">
        <v>43</v>
      </c>
      <c r="Q204" s="3">
        <v>41</v>
      </c>
    </row>
    <row r="205" spans="1:17" x14ac:dyDescent="0.2">
      <c r="A205" t="str">
        <f t="shared" si="24"/>
        <v>0010 Greater Stockholm</v>
      </c>
      <c r="B205" t="str">
        <f t="shared" si="23"/>
        <v>Foreign-born</v>
      </c>
      <c r="C205" t="str">
        <f t="shared" si="25"/>
        <v>75-84 years</v>
      </c>
      <c r="D205" s="2" t="s">
        <v>14</v>
      </c>
      <c r="E205" s="2" t="s">
        <v>24</v>
      </c>
      <c r="F205" s="2">
        <f t="shared" si="26"/>
        <v>10</v>
      </c>
      <c r="G205" s="2" t="str">
        <f t="shared" si="27"/>
        <v>0010 Greater Stockholm|Foreign-born|75-84 years|men|October</v>
      </c>
      <c r="H205" s="3">
        <v>30</v>
      </c>
      <c r="I205" s="3">
        <v>50</v>
      </c>
      <c r="J205" s="3">
        <v>33</v>
      </c>
      <c r="K205" s="3">
        <v>42</v>
      </c>
      <c r="L205" s="3">
        <v>40</v>
      </c>
      <c r="M205" s="3">
        <v>56</v>
      </c>
      <c r="N205" s="3">
        <v>51</v>
      </c>
      <c r="O205" s="3">
        <v>49</v>
      </c>
      <c r="P205" s="3">
        <v>40</v>
      </c>
      <c r="Q205" s="3">
        <v>44</v>
      </c>
    </row>
    <row r="206" spans="1:17" x14ac:dyDescent="0.2">
      <c r="A206" t="str">
        <f t="shared" si="24"/>
        <v>0010 Greater Stockholm</v>
      </c>
      <c r="B206" t="str">
        <f t="shared" si="23"/>
        <v>Foreign-born</v>
      </c>
      <c r="C206" t="str">
        <f t="shared" si="25"/>
        <v>75-84 years</v>
      </c>
      <c r="D206" s="2" t="s">
        <v>14</v>
      </c>
      <c r="E206" s="2" t="s">
        <v>25</v>
      </c>
      <c r="F206" s="2">
        <f t="shared" si="26"/>
        <v>11</v>
      </c>
      <c r="G206" s="2" t="str">
        <f t="shared" si="27"/>
        <v>0010 Greater Stockholm|Foreign-born|75-84 years|men|November</v>
      </c>
      <c r="H206" s="3">
        <v>33</v>
      </c>
      <c r="I206" s="3">
        <v>36</v>
      </c>
      <c r="J206" s="3">
        <v>40</v>
      </c>
      <c r="K206" s="3">
        <v>33</v>
      </c>
      <c r="L206" s="3">
        <v>31</v>
      </c>
      <c r="M206" s="3">
        <v>44</v>
      </c>
      <c r="N206" s="3">
        <v>31</v>
      </c>
      <c r="O206" s="3">
        <v>68</v>
      </c>
      <c r="P206" s="3">
        <v>43</v>
      </c>
      <c r="Q206" s="3">
        <v>45</v>
      </c>
    </row>
    <row r="207" spans="1:17" x14ac:dyDescent="0.2">
      <c r="A207" t="str">
        <f t="shared" si="24"/>
        <v>0010 Greater Stockholm</v>
      </c>
      <c r="B207" t="str">
        <f t="shared" si="23"/>
        <v>Foreign-born</v>
      </c>
      <c r="C207" t="str">
        <f t="shared" si="25"/>
        <v>75-84 years</v>
      </c>
      <c r="D207" s="2" t="s">
        <v>14</v>
      </c>
      <c r="E207" s="2" t="s">
        <v>26</v>
      </c>
      <c r="F207" s="2">
        <f t="shared" si="26"/>
        <v>12</v>
      </c>
      <c r="G207" s="2" t="str">
        <f t="shared" si="27"/>
        <v>0010 Greater Stockholm|Foreign-born|75-84 years|men|December</v>
      </c>
      <c r="H207" s="3">
        <v>28</v>
      </c>
      <c r="I207" s="3">
        <v>40</v>
      </c>
      <c r="J207" s="3">
        <v>45</v>
      </c>
      <c r="K207" s="3">
        <v>46</v>
      </c>
      <c r="L207" s="3">
        <v>41</v>
      </c>
      <c r="M207" s="3">
        <v>36</v>
      </c>
      <c r="N207" s="3">
        <v>49</v>
      </c>
      <c r="O207" s="3">
        <v>73</v>
      </c>
      <c r="P207" s="3">
        <v>61</v>
      </c>
      <c r="Q207" s="3">
        <v>45</v>
      </c>
    </row>
    <row r="208" spans="1:17" x14ac:dyDescent="0.2">
      <c r="A208" t="str">
        <f t="shared" si="24"/>
        <v>0010 Greater Stockholm</v>
      </c>
      <c r="B208" t="str">
        <f t="shared" si="23"/>
        <v>Foreign-born</v>
      </c>
      <c r="C208" t="str">
        <f t="shared" si="25"/>
        <v>75-84 years</v>
      </c>
      <c r="D208" s="2" t="s">
        <v>27</v>
      </c>
      <c r="E208" s="2" t="s">
        <v>15</v>
      </c>
      <c r="F208" s="2">
        <f t="shared" si="26"/>
        <v>1</v>
      </c>
      <c r="G208" s="2" t="str">
        <f t="shared" si="27"/>
        <v>0010 Greater Stockholm|Foreign-born|75-84 years|women|January</v>
      </c>
      <c r="H208" s="3">
        <v>46</v>
      </c>
      <c r="I208" s="3">
        <v>44</v>
      </c>
      <c r="J208" s="3">
        <v>45</v>
      </c>
      <c r="K208" s="3">
        <v>48</v>
      </c>
      <c r="L208" s="3">
        <v>40</v>
      </c>
      <c r="M208" s="3">
        <v>49</v>
      </c>
      <c r="N208" s="3">
        <v>43</v>
      </c>
      <c r="O208" s="3">
        <v>40</v>
      </c>
      <c r="P208" s="3">
        <v>54</v>
      </c>
      <c r="Q208" s="3">
        <v>49</v>
      </c>
    </row>
    <row r="209" spans="1:17" x14ac:dyDescent="0.2">
      <c r="A209" t="str">
        <f t="shared" si="24"/>
        <v>0010 Greater Stockholm</v>
      </c>
      <c r="B209" t="str">
        <f t="shared" si="23"/>
        <v>Foreign-born</v>
      </c>
      <c r="C209" t="str">
        <f t="shared" si="25"/>
        <v>75-84 years</v>
      </c>
      <c r="D209" s="2" t="s">
        <v>27</v>
      </c>
      <c r="E209" s="2" t="s">
        <v>16</v>
      </c>
      <c r="F209" s="2">
        <f t="shared" si="26"/>
        <v>2</v>
      </c>
      <c r="G209" s="2" t="str">
        <f t="shared" si="27"/>
        <v>0010 Greater Stockholm|Foreign-born|75-84 years|women|February</v>
      </c>
      <c r="H209" s="3">
        <v>38</v>
      </c>
      <c r="I209" s="3">
        <v>33</v>
      </c>
      <c r="J209" s="3">
        <v>49</v>
      </c>
      <c r="K209" s="3">
        <v>39</v>
      </c>
      <c r="L209" s="3">
        <v>45</v>
      </c>
      <c r="M209" s="3">
        <v>52</v>
      </c>
      <c r="N209" s="3">
        <v>42</v>
      </c>
      <c r="O209" s="3">
        <v>33</v>
      </c>
      <c r="P209" s="3">
        <v>37</v>
      </c>
      <c r="Q209" s="3">
        <v>46</v>
      </c>
    </row>
    <row r="210" spans="1:17" x14ac:dyDescent="0.2">
      <c r="A210" t="str">
        <f t="shared" si="24"/>
        <v>0010 Greater Stockholm</v>
      </c>
      <c r="B210" t="str">
        <f t="shared" si="23"/>
        <v>Foreign-born</v>
      </c>
      <c r="C210" t="str">
        <f t="shared" si="25"/>
        <v>75-84 years</v>
      </c>
      <c r="D210" s="2" t="s">
        <v>27</v>
      </c>
      <c r="E210" s="2" t="s">
        <v>17</v>
      </c>
      <c r="F210" s="2">
        <f t="shared" si="26"/>
        <v>3</v>
      </c>
      <c r="G210" s="2" t="str">
        <f t="shared" si="27"/>
        <v>0010 Greater Stockholm|Foreign-born|75-84 years|women|March</v>
      </c>
      <c r="H210" s="3">
        <v>34</v>
      </c>
      <c r="I210" s="3">
        <v>42</v>
      </c>
      <c r="J210" s="3">
        <v>45</v>
      </c>
      <c r="K210" s="3">
        <v>44</v>
      </c>
      <c r="L210" s="3">
        <v>45</v>
      </c>
      <c r="M210" s="3">
        <v>39</v>
      </c>
      <c r="N210" s="3">
        <v>49</v>
      </c>
      <c r="O210" s="3">
        <v>46</v>
      </c>
      <c r="P210" s="3">
        <v>44</v>
      </c>
      <c r="Q210" s="3">
        <v>33</v>
      </c>
    </row>
    <row r="211" spans="1:17" x14ac:dyDescent="0.2">
      <c r="A211" t="str">
        <f t="shared" si="24"/>
        <v>0010 Greater Stockholm</v>
      </c>
      <c r="B211" t="str">
        <f t="shared" si="23"/>
        <v>Foreign-born</v>
      </c>
      <c r="C211" t="str">
        <f t="shared" si="25"/>
        <v>75-84 years</v>
      </c>
      <c r="D211" s="2" t="s">
        <v>27</v>
      </c>
      <c r="E211" s="2" t="s">
        <v>18</v>
      </c>
      <c r="F211" s="2">
        <f t="shared" si="26"/>
        <v>4</v>
      </c>
      <c r="G211" s="2" t="str">
        <f t="shared" si="27"/>
        <v>0010 Greater Stockholm|Foreign-born|75-84 years|women|April</v>
      </c>
      <c r="H211" s="3">
        <v>37</v>
      </c>
      <c r="I211" s="3">
        <v>33</v>
      </c>
      <c r="J211" s="3">
        <v>31</v>
      </c>
      <c r="K211" s="3">
        <v>40</v>
      </c>
      <c r="L211" s="3">
        <v>35</v>
      </c>
      <c r="M211" s="3">
        <v>48</v>
      </c>
      <c r="N211" s="3">
        <v>45</v>
      </c>
      <c r="O211" s="3">
        <v>95</v>
      </c>
      <c r="P211" s="3">
        <v>48</v>
      </c>
      <c r="Q211" s="3">
        <v>35</v>
      </c>
    </row>
    <row r="212" spans="1:17" x14ac:dyDescent="0.2">
      <c r="A212" t="str">
        <f t="shared" si="24"/>
        <v>0010 Greater Stockholm</v>
      </c>
      <c r="B212" t="str">
        <f t="shared" si="23"/>
        <v>Foreign-born</v>
      </c>
      <c r="C212" t="str">
        <f t="shared" si="25"/>
        <v>75-84 years</v>
      </c>
      <c r="D212" s="2" t="s">
        <v>27</v>
      </c>
      <c r="E212" s="2" t="s">
        <v>19</v>
      </c>
      <c r="F212" s="2">
        <f t="shared" si="26"/>
        <v>5</v>
      </c>
      <c r="G212" s="2" t="str">
        <f t="shared" si="27"/>
        <v>0010 Greater Stockholm|Foreign-born|75-84 years|women|May</v>
      </c>
      <c r="H212" s="3">
        <v>30</v>
      </c>
      <c r="I212" s="3">
        <v>46</v>
      </c>
      <c r="J212" s="3">
        <v>41</v>
      </c>
      <c r="K212" s="3">
        <v>36</v>
      </c>
      <c r="L212" s="3">
        <v>25</v>
      </c>
      <c r="M212" s="3">
        <v>35</v>
      </c>
      <c r="N212" s="3">
        <v>39</v>
      </c>
      <c r="O212" s="3">
        <v>57</v>
      </c>
      <c r="P212" s="3">
        <v>39</v>
      </c>
      <c r="Q212" s="3">
        <v>42</v>
      </c>
    </row>
    <row r="213" spans="1:17" x14ac:dyDescent="0.2">
      <c r="A213" t="str">
        <f t="shared" si="24"/>
        <v>0010 Greater Stockholm</v>
      </c>
      <c r="B213" t="str">
        <f t="shared" si="23"/>
        <v>Foreign-born</v>
      </c>
      <c r="C213" t="str">
        <f t="shared" si="25"/>
        <v>75-84 years</v>
      </c>
      <c r="D213" s="2" t="s">
        <v>27</v>
      </c>
      <c r="E213" s="2" t="s">
        <v>20</v>
      </c>
      <c r="F213" s="2">
        <f t="shared" si="26"/>
        <v>6</v>
      </c>
      <c r="G213" s="2" t="str">
        <f t="shared" si="27"/>
        <v>0010 Greater Stockholm|Foreign-born|75-84 years|women|June</v>
      </c>
      <c r="H213" s="3">
        <v>31</v>
      </c>
      <c r="I213" s="3">
        <v>33</v>
      </c>
      <c r="J213" s="3">
        <v>45</v>
      </c>
      <c r="K213" s="3">
        <v>31</v>
      </c>
      <c r="L213" s="3">
        <v>29</v>
      </c>
      <c r="M213" s="3">
        <v>35</v>
      </c>
      <c r="N213" s="3">
        <v>36</v>
      </c>
      <c r="O213" s="3">
        <v>48</v>
      </c>
      <c r="P213" s="3">
        <v>36</v>
      </c>
      <c r="Q213" s="3">
        <v>35</v>
      </c>
    </row>
    <row r="214" spans="1:17" x14ac:dyDescent="0.2">
      <c r="A214" t="str">
        <f t="shared" si="24"/>
        <v>0010 Greater Stockholm</v>
      </c>
      <c r="B214" t="str">
        <f t="shared" si="23"/>
        <v>Foreign-born</v>
      </c>
      <c r="C214" t="str">
        <f t="shared" si="25"/>
        <v>75-84 years</v>
      </c>
      <c r="D214" s="2" t="s">
        <v>27</v>
      </c>
      <c r="E214" s="2" t="s">
        <v>21</v>
      </c>
      <c r="F214" s="2">
        <f t="shared" si="26"/>
        <v>7</v>
      </c>
      <c r="G214" s="2" t="str">
        <f t="shared" si="27"/>
        <v>0010 Greater Stockholm|Foreign-born|75-84 years|women|July</v>
      </c>
      <c r="H214" s="3">
        <v>42</v>
      </c>
      <c r="I214" s="3">
        <v>34</v>
      </c>
      <c r="J214" s="3">
        <v>39</v>
      </c>
      <c r="K214" s="3">
        <v>33</v>
      </c>
      <c r="L214" s="3">
        <v>29</v>
      </c>
      <c r="M214" s="3">
        <v>41</v>
      </c>
      <c r="N214" s="3">
        <v>44</v>
      </c>
      <c r="O214" s="3">
        <v>36</v>
      </c>
      <c r="P214" s="3">
        <v>42</v>
      </c>
      <c r="Q214" s="3">
        <v>39</v>
      </c>
    </row>
    <row r="215" spans="1:17" x14ac:dyDescent="0.2">
      <c r="A215" t="str">
        <f t="shared" si="24"/>
        <v>0010 Greater Stockholm</v>
      </c>
      <c r="B215" t="str">
        <f t="shared" si="23"/>
        <v>Foreign-born</v>
      </c>
      <c r="C215" t="str">
        <f t="shared" si="25"/>
        <v>75-84 years</v>
      </c>
      <c r="D215" s="2" t="s">
        <v>27</v>
      </c>
      <c r="E215" s="2" t="s">
        <v>22</v>
      </c>
      <c r="F215" s="2">
        <f t="shared" si="26"/>
        <v>8</v>
      </c>
      <c r="G215" s="2" t="str">
        <f t="shared" si="27"/>
        <v>0010 Greater Stockholm|Foreign-born|75-84 years|women|August</v>
      </c>
      <c r="H215" s="3">
        <v>37</v>
      </c>
      <c r="I215" s="3">
        <v>32</v>
      </c>
      <c r="J215" s="3">
        <v>23</v>
      </c>
      <c r="K215" s="3">
        <v>25</v>
      </c>
      <c r="L215" s="3">
        <v>38</v>
      </c>
      <c r="M215" s="3">
        <v>32</v>
      </c>
      <c r="N215" s="3">
        <v>31</v>
      </c>
      <c r="O215" s="3">
        <v>36</v>
      </c>
      <c r="P215" s="3">
        <v>35</v>
      </c>
      <c r="Q215" s="3">
        <v>37</v>
      </c>
    </row>
    <row r="216" spans="1:17" x14ac:dyDescent="0.2">
      <c r="A216" t="str">
        <f t="shared" si="24"/>
        <v>0010 Greater Stockholm</v>
      </c>
      <c r="B216" t="str">
        <f t="shared" si="23"/>
        <v>Foreign-born</v>
      </c>
      <c r="C216" t="str">
        <f t="shared" si="25"/>
        <v>75-84 years</v>
      </c>
      <c r="D216" s="2" t="s">
        <v>27</v>
      </c>
      <c r="E216" s="2" t="s">
        <v>23</v>
      </c>
      <c r="F216" s="2">
        <f t="shared" si="26"/>
        <v>9</v>
      </c>
      <c r="G216" s="2" t="str">
        <f t="shared" si="27"/>
        <v>0010 Greater Stockholm|Foreign-born|75-84 years|women|September</v>
      </c>
      <c r="H216" s="3">
        <v>39</v>
      </c>
      <c r="I216" s="3">
        <v>40</v>
      </c>
      <c r="J216" s="3">
        <v>32</v>
      </c>
      <c r="K216" s="3">
        <v>25</v>
      </c>
      <c r="L216" s="3">
        <v>29</v>
      </c>
      <c r="M216" s="3">
        <v>25</v>
      </c>
      <c r="N216" s="3">
        <v>34</v>
      </c>
      <c r="O216" s="3">
        <v>28</v>
      </c>
      <c r="P216" s="3">
        <v>36</v>
      </c>
      <c r="Q216" s="3">
        <v>38</v>
      </c>
    </row>
    <row r="217" spans="1:17" x14ac:dyDescent="0.2">
      <c r="A217" t="str">
        <f t="shared" si="24"/>
        <v>0010 Greater Stockholm</v>
      </c>
      <c r="B217" t="str">
        <f t="shared" si="23"/>
        <v>Foreign-born</v>
      </c>
      <c r="C217" t="str">
        <f t="shared" si="25"/>
        <v>75-84 years</v>
      </c>
      <c r="D217" s="2" t="s">
        <v>27</v>
      </c>
      <c r="E217" s="2" t="s">
        <v>24</v>
      </c>
      <c r="F217" s="2">
        <f t="shared" si="26"/>
        <v>10</v>
      </c>
      <c r="G217" s="2" t="str">
        <f t="shared" si="27"/>
        <v>0010 Greater Stockholm|Foreign-born|75-84 years|women|October</v>
      </c>
      <c r="H217" s="3">
        <v>40</v>
      </c>
      <c r="I217" s="3">
        <v>27</v>
      </c>
      <c r="J217" s="3">
        <v>28</v>
      </c>
      <c r="K217" s="3">
        <v>25</v>
      </c>
      <c r="L217" s="3">
        <v>26</v>
      </c>
      <c r="M217" s="3">
        <v>41</v>
      </c>
      <c r="N217" s="3">
        <v>34</v>
      </c>
      <c r="O217" s="3">
        <v>24</v>
      </c>
      <c r="P217" s="3">
        <v>31</v>
      </c>
      <c r="Q217" s="3">
        <v>34</v>
      </c>
    </row>
    <row r="218" spans="1:17" x14ac:dyDescent="0.2">
      <c r="A218" t="str">
        <f t="shared" si="24"/>
        <v>0010 Greater Stockholm</v>
      </c>
      <c r="B218" t="str">
        <f t="shared" si="23"/>
        <v>Foreign-born</v>
      </c>
      <c r="C218" t="str">
        <f t="shared" si="25"/>
        <v>75-84 years</v>
      </c>
      <c r="D218" s="2" t="s">
        <v>27</v>
      </c>
      <c r="E218" s="2" t="s">
        <v>25</v>
      </c>
      <c r="F218" s="2">
        <f t="shared" si="26"/>
        <v>11</v>
      </c>
      <c r="G218" s="2" t="str">
        <f t="shared" si="27"/>
        <v>0010 Greater Stockholm|Foreign-born|75-84 years|women|November</v>
      </c>
      <c r="H218" s="3">
        <v>33</v>
      </c>
      <c r="I218" s="3">
        <v>39</v>
      </c>
      <c r="J218" s="3">
        <v>37</v>
      </c>
      <c r="K218" s="3">
        <v>37</v>
      </c>
      <c r="L218" s="3">
        <v>39</v>
      </c>
      <c r="M218" s="3">
        <v>41</v>
      </c>
      <c r="N218" s="3">
        <v>35</v>
      </c>
      <c r="O218" s="3">
        <v>43</v>
      </c>
      <c r="P218" s="3">
        <v>34</v>
      </c>
      <c r="Q218" s="3">
        <v>40</v>
      </c>
    </row>
    <row r="219" spans="1:17" x14ac:dyDescent="0.2">
      <c r="A219" t="str">
        <f t="shared" si="24"/>
        <v>0010 Greater Stockholm</v>
      </c>
      <c r="B219" t="str">
        <f t="shared" si="23"/>
        <v>Foreign-born</v>
      </c>
      <c r="C219" t="str">
        <f t="shared" si="25"/>
        <v>75-84 years</v>
      </c>
      <c r="D219" s="2" t="s">
        <v>27</v>
      </c>
      <c r="E219" s="2" t="s">
        <v>26</v>
      </c>
      <c r="F219" s="2">
        <f t="shared" si="26"/>
        <v>12</v>
      </c>
      <c r="G219" s="2" t="str">
        <f t="shared" si="27"/>
        <v>0010 Greater Stockholm|Foreign-born|75-84 years|women|December</v>
      </c>
      <c r="H219" s="3">
        <v>44</v>
      </c>
      <c r="I219" s="3">
        <v>36</v>
      </c>
      <c r="J219" s="3">
        <v>46</v>
      </c>
      <c r="K219" s="3">
        <v>46</v>
      </c>
      <c r="L219" s="3">
        <v>36</v>
      </c>
      <c r="M219" s="3">
        <v>40</v>
      </c>
      <c r="N219" s="3">
        <v>30</v>
      </c>
      <c r="O219" s="3">
        <v>63</v>
      </c>
      <c r="P219" s="3">
        <v>41</v>
      </c>
      <c r="Q219" s="3">
        <v>52</v>
      </c>
    </row>
    <row r="220" spans="1:17" x14ac:dyDescent="0.2">
      <c r="A220" t="str">
        <f t="shared" si="24"/>
        <v>0010 Greater Stockholm</v>
      </c>
      <c r="B220" t="str">
        <f t="shared" si="23"/>
        <v>Foreign-born</v>
      </c>
      <c r="C220" s="2" t="s">
        <v>31</v>
      </c>
      <c r="D220" s="2" t="s">
        <v>14</v>
      </c>
      <c r="E220" s="2" t="s">
        <v>15</v>
      </c>
      <c r="F220" s="2">
        <f t="shared" si="26"/>
        <v>1</v>
      </c>
      <c r="G220" s="2" t="str">
        <f t="shared" si="27"/>
        <v>0010 Greater Stockholm|Foreign-born|85+ years|men|January</v>
      </c>
      <c r="H220" s="3">
        <v>26</v>
      </c>
      <c r="I220" s="3">
        <v>27</v>
      </c>
      <c r="J220" s="3">
        <v>26</v>
      </c>
      <c r="K220" s="3">
        <v>32</v>
      </c>
      <c r="L220" s="3">
        <v>46</v>
      </c>
      <c r="M220" s="3">
        <v>35</v>
      </c>
      <c r="N220" s="3">
        <v>39</v>
      </c>
      <c r="O220" s="3">
        <v>34</v>
      </c>
      <c r="P220" s="3">
        <v>47</v>
      </c>
      <c r="Q220" s="3">
        <v>46</v>
      </c>
    </row>
    <row r="221" spans="1:17" x14ac:dyDescent="0.2">
      <c r="A221" t="str">
        <f t="shared" si="24"/>
        <v>0010 Greater Stockholm</v>
      </c>
      <c r="B221" t="str">
        <f t="shared" ref="B221:B243" si="28">B220</f>
        <v>Foreign-born</v>
      </c>
      <c r="C221" t="str">
        <f t="shared" ref="C221:C243" si="29">C220</f>
        <v>85+ years</v>
      </c>
      <c r="D221" s="2" t="s">
        <v>14</v>
      </c>
      <c r="E221" s="2" t="s">
        <v>16</v>
      </c>
      <c r="F221" s="2">
        <f t="shared" si="26"/>
        <v>2</v>
      </c>
      <c r="G221" s="2" t="str">
        <f t="shared" si="27"/>
        <v>0010 Greater Stockholm|Foreign-born|85+ years|men|February</v>
      </c>
      <c r="H221" s="3">
        <v>18</v>
      </c>
      <c r="I221" s="3">
        <v>23</v>
      </c>
      <c r="J221" s="3">
        <v>36</v>
      </c>
      <c r="K221" s="3">
        <v>29</v>
      </c>
      <c r="L221" s="3">
        <v>32</v>
      </c>
      <c r="M221" s="3">
        <v>30</v>
      </c>
      <c r="N221" s="3">
        <v>33</v>
      </c>
      <c r="O221" s="3">
        <v>40</v>
      </c>
      <c r="P221" s="3">
        <v>33</v>
      </c>
      <c r="Q221" s="3">
        <v>38</v>
      </c>
    </row>
    <row r="222" spans="1:17" x14ac:dyDescent="0.2">
      <c r="A222" t="str">
        <f t="shared" si="24"/>
        <v>0010 Greater Stockholm</v>
      </c>
      <c r="B222" t="str">
        <f t="shared" si="28"/>
        <v>Foreign-born</v>
      </c>
      <c r="C222" t="str">
        <f t="shared" si="29"/>
        <v>85+ years</v>
      </c>
      <c r="D222" s="2" t="s">
        <v>14</v>
      </c>
      <c r="E222" s="2" t="s">
        <v>17</v>
      </c>
      <c r="F222" s="2">
        <f t="shared" si="26"/>
        <v>3</v>
      </c>
      <c r="G222" s="2" t="str">
        <f t="shared" si="27"/>
        <v>0010 Greater Stockholm|Foreign-born|85+ years|men|March</v>
      </c>
      <c r="H222" s="3">
        <v>22</v>
      </c>
      <c r="I222" s="3">
        <v>28</v>
      </c>
      <c r="J222" s="3">
        <v>37</v>
      </c>
      <c r="K222" s="3">
        <v>32</v>
      </c>
      <c r="L222" s="3">
        <v>28</v>
      </c>
      <c r="M222" s="3">
        <v>39</v>
      </c>
      <c r="N222" s="3">
        <v>39</v>
      </c>
      <c r="O222" s="3">
        <v>60</v>
      </c>
      <c r="P222" s="3">
        <v>36</v>
      </c>
      <c r="Q222" s="3">
        <v>41</v>
      </c>
    </row>
    <row r="223" spans="1:17" x14ac:dyDescent="0.2">
      <c r="A223" t="str">
        <f t="shared" si="24"/>
        <v>0010 Greater Stockholm</v>
      </c>
      <c r="B223" t="str">
        <f t="shared" si="28"/>
        <v>Foreign-born</v>
      </c>
      <c r="C223" t="str">
        <f t="shared" si="29"/>
        <v>85+ years</v>
      </c>
      <c r="D223" s="2" t="s">
        <v>14</v>
      </c>
      <c r="E223" s="2" t="s">
        <v>18</v>
      </c>
      <c r="F223" s="2">
        <f t="shared" si="26"/>
        <v>4</v>
      </c>
      <c r="G223" s="2" t="str">
        <f t="shared" si="27"/>
        <v>0010 Greater Stockholm|Foreign-born|85+ years|men|April</v>
      </c>
      <c r="H223" s="3">
        <v>21</v>
      </c>
      <c r="I223" s="3">
        <v>21</v>
      </c>
      <c r="J223" s="3">
        <v>23</v>
      </c>
      <c r="K223" s="3">
        <v>26</v>
      </c>
      <c r="L223" s="3">
        <v>30</v>
      </c>
      <c r="M223" s="3">
        <v>33</v>
      </c>
      <c r="N223" s="3">
        <v>35</v>
      </c>
      <c r="O223" s="3">
        <v>113</v>
      </c>
      <c r="P223" s="3">
        <v>40</v>
      </c>
      <c r="Q223" s="3">
        <v>43</v>
      </c>
    </row>
    <row r="224" spans="1:17" x14ac:dyDescent="0.2">
      <c r="A224" t="str">
        <f t="shared" si="24"/>
        <v>0010 Greater Stockholm</v>
      </c>
      <c r="B224" t="str">
        <f t="shared" si="28"/>
        <v>Foreign-born</v>
      </c>
      <c r="C224" t="str">
        <f t="shared" si="29"/>
        <v>85+ years</v>
      </c>
      <c r="D224" s="2" t="s">
        <v>14</v>
      </c>
      <c r="E224" s="2" t="s">
        <v>19</v>
      </c>
      <c r="F224" s="2">
        <f t="shared" si="26"/>
        <v>5</v>
      </c>
      <c r="G224" s="2" t="str">
        <f t="shared" si="27"/>
        <v>0010 Greater Stockholm|Foreign-born|85+ years|men|May</v>
      </c>
      <c r="H224" s="3">
        <v>24</v>
      </c>
      <c r="I224" s="3">
        <v>30</v>
      </c>
      <c r="J224" s="3">
        <v>31</v>
      </c>
      <c r="K224" s="3">
        <v>25</v>
      </c>
      <c r="L224" s="3">
        <v>33</v>
      </c>
      <c r="M224" s="3">
        <v>28</v>
      </c>
      <c r="N224" s="3">
        <v>31</v>
      </c>
      <c r="O224" s="3">
        <v>56</v>
      </c>
      <c r="P224" s="3">
        <v>31</v>
      </c>
      <c r="Q224" s="3">
        <v>25</v>
      </c>
    </row>
    <row r="225" spans="1:17" x14ac:dyDescent="0.2">
      <c r="A225" t="str">
        <f t="shared" si="24"/>
        <v>0010 Greater Stockholm</v>
      </c>
      <c r="B225" t="str">
        <f t="shared" si="28"/>
        <v>Foreign-born</v>
      </c>
      <c r="C225" t="str">
        <f t="shared" si="29"/>
        <v>85+ years</v>
      </c>
      <c r="D225" s="2" t="s">
        <v>14</v>
      </c>
      <c r="E225" s="2" t="s">
        <v>20</v>
      </c>
      <c r="F225" s="2">
        <f t="shared" si="26"/>
        <v>6</v>
      </c>
      <c r="G225" s="2" t="str">
        <f t="shared" si="27"/>
        <v>0010 Greater Stockholm|Foreign-born|85+ years|men|June</v>
      </c>
      <c r="H225" s="3">
        <v>23</v>
      </c>
      <c r="I225" s="3">
        <v>17</v>
      </c>
      <c r="J225" s="3">
        <v>21</v>
      </c>
      <c r="K225" s="3">
        <v>20</v>
      </c>
      <c r="L225" s="3">
        <v>30</v>
      </c>
      <c r="M225" s="3">
        <v>39</v>
      </c>
      <c r="N225" s="3">
        <v>33</v>
      </c>
      <c r="O225" s="3">
        <v>40</v>
      </c>
      <c r="P225" s="3">
        <v>27</v>
      </c>
      <c r="Q225" s="3">
        <v>36</v>
      </c>
    </row>
    <row r="226" spans="1:17" x14ac:dyDescent="0.2">
      <c r="A226" t="str">
        <f t="shared" si="24"/>
        <v>0010 Greater Stockholm</v>
      </c>
      <c r="B226" t="str">
        <f t="shared" si="28"/>
        <v>Foreign-born</v>
      </c>
      <c r="C226" t="str">
        <f t="shared" si="29"/>
        <v>85+ years</v>
      </c>
      <c r="D226" s="2" t="s">
        <v>14</v>
      </c>
      <c r="E226" s="2" t="s">
        <v>21</v>
      </c>
      <c r="F226" s="2">
        <f t="shared" si="26"/>
        <v>7</v>
      </c>
      <c r="G226" s="2" t="str">
        <f t="shared" si="27"/>
        <v>0010 Greater Stockholm|Foreign-born|85+ years|men|July</v>
      </c>
      <c r="H226" s="3">
        <v>18</v>
      </c>
      <c r="I226" s="3">
        <v>25</v>
      </c>
      <c r="J226" s="3">
        <v>19</v>
      </c>
      <c r="K226" s="3">
        <v>37</v>
      </c>
      <c r="L226" s="3">
        <v>30</v>
      </c>
      <c r="M226" s="3">
        <v>31</v>
      </c>
      <c r="N226" s="3">
        <v>24</v>
      </c>
      <c r="O226" s="3">
        <v>27</v>
      </c>
      <c r="P226" s="3">
        <v>25</v>
      </c>
      <c r="Q226" s="3">
        <v>35</v>
      </c>
    </row>
    <row r="227" spans="1:17" x14ac:dyDescent="0.2">
      <c r="A227" t="str">
        <f t="shared" si="24"/>
        <v>0010 Greater Stockholm</v>
      </c>
      <c r="B227" t="str">
        <f t="shared" si="28"/>
        <v>Foreign-born</v>
      </c>
      <c r="C227" t="str">
        <f t="shared" si="29"/>
        <v>85+ years</v>
      </c>
      <c r="D227" s="2" t="s">
        <v>14</v>
      </c>
      <c r="E227" s="2" t="s">
        <v>22</v>
      </c>
      <c r="F227" s="2">
        <f t="shared" si="26"/>
        <v>8</v>
      </c>
      <c r="G227" s="2" t="str">
        <f t="shared" si="27"/>
        <v>0010 Greater Stockholm|Foreign-born|85+ years|men|August</v>
      </c>
      <c r="H227" s="3">
        <v>18</v>
      </c>
      <c r="I227" s="3">
        <v>24</v>
      </c>
      <c r="J227" s="3">
        <v>24</v>
      </c>
      <c r="K227" s="3">
        <v>19</v>
      </c>
      <c r="L227" s="3">
        <v>26</v>
      </c>
      <c r="M227" s="3">
        <v>28</v>
      </c>
      <c r="N227" s="3">
        <v>28</v>
      </c>
      <c r="O227" s="3">
        <v>29</v>
      </c>
      <c r="P227" s="3">
        <v>33</v>
      </c>
      <c r="Q227" s="3">
        <v>32</v>
      </c>
    </row>
    <row r="228" spans="1:17" x14ac:dyDescent="0.2">
      <c r="A228" t="str">
        <f t="shared" si="24"/>
        <v>0010 Greater Stockholm</v>
      </c>
      <c r="B228" t="str">
        <f t="shared" si="28"/>
        <v>Foreign-born</v>
      </c>
      <c r="C228" t="str">
        <f t="shared" si="29"/>
        <v>85+ years</v>
      </c>
      <c r="D228" s="2" t="s">
        <v>14</v>
      </c>
      <c r="E228" s="2" t="s">
        <v>23</v>
      </c>
      <c r="F228" s="2">
        <f t="shared" si="26"/>
        <v>9</v>
      </c>
      <c r="G228" s="2" t="str">
        <f t="shared" si="27"/>
        <v>0010 Greater Stockholm|Foreign-born|85+ years|men|September</v>
      </c>
      <c r="H228" s="3">
        <v>21</v>
      </c>
      <c r="I228" s="3">
        <v>20</v>
      </c>
      <c r="J228" s="3">
        <v>32</v>
      </c>
      <c r="K228" s="3">
        <v>36</v>
      </c>
      <c r="L228" s="3">
        <v>23</v>
      </c>
      <c r="M228" s="3">
        <v>22</v>
      </c>
      <c r="N228" s="3">
        <v>34</v>
      </c>
      <c r="O228" s="3">
        <v>33</v>
      </c>
      <c r="P228" s="3">
        <v>36</v>
      </c>
      <c r="Q228" s="3">
        <v>32</v>
      </c>
    </row>
    <row r="229" spans="1:17" x14ac:dyDescent="0.2">
      <c r="A229" t="str">
        <f t="shared" si="24"/>
        <v>0010 Greater Stockholm</v>
      </c>
      <c r="B229" t="str">
        <f t="shared" si="28"/>
        <v>Foreign-born</v>
      </c>
      <c r="C229" t="str">
        <f t="shared" si="29"/>
        <v>85+ years</v>
      </c>
      <c r="D229" s="2" t="s">
        <v>14</v>
      </c>
      <c r="E229" s="2" t="s">
        <v>24</v>
      </c>
      <c r="F229" s="2">
        <f t="shared" si="26"/>
        <v>10</v>
      </c>
      <c r="G229" s="2" t="str">
        <f t="shared" si="27"/>
        <v>0010 Greater Stockholm|Foreign-born|85+ years|men|October</v>
      </c>
      <c r="H229" s="3">
        <v>18</v>
      </c>
      <c r="I229" s="3">
        <v>28</v>
      </c>
      <c r="J229" s="3">
        <v>23</v>
      </c>
      <c r="K229" s="3">
        <v>40</v>
      </c>
      <c r="L229" s="3">
        <v>44</v>
      </c>
      <c r="M229" s="3">
        <v>35</v>
      </c>
      <c r="N229" s="3">
        <v>43</v>
      </c>
      <c r="O229" s="3">
        <v>30</v>
      </c>
      <c r="P229" s="3">
        <v>36</v>
      </c>
      <c r="Q229" s="3">
        <v>41</v>
      </c>
    </row>
    <row r="230" spans="1:17" x14ac:dyDescent="0.2">
      <c r="A230" t="str">
        <f t="shared" si="24"/>
        <v>0010 Greater Stockholm</v>
      </c>
      <c r="B230" t="str">
        <f t="shared" si="28"/>
        <v>Foreign-born</v>
      </c>
      <c r="C230" t="str">
        <f t="shared" si="29"/>
        <v>85+ years</v>
      </c>
      <c r="D230" s="2" t="s">
        <v>14</v>
      </c>
      <c r="E230" s="2" t="s">
        <v>25</v>
      </c>
      <c r="F230" s="2">
        <f t="shared" si="26"/>
        <v>11</v>
      </c>
      <c r="G230" s="2" t="str">
        <f t="shared" si="27"/>
        <v>0010 Greater Stockholm|Foreign-born|85+ years|men|November</v>
      </c>
      <c r="H230" s="3">
        <v>24</v>
      </c>
      <c r="I230" s="3">
        <v>27</v>
      </c>
      <c r="J230" s="3">
        <v>33</v>
      </c>
      <c r="K230" s="3">
        <v>31</v>
      </c>
      <c r="L230" s="3">
        <v>24</v>
      </c>
      <c r="M230" s="3">
        <v>33</v>
      </c>
      <c r="N230" s="3">
        <v>31</v>
      </c>
      <c r="O230" s="3">
        <v>59</v>
      </c>
      <c r="P230" s="3">
        <v>31</v>
      </c>
      <c r="Q230" s="3">
        <v>38</v>
      </c>
    </row>
    <row r="231" spans="1:17" x14ac:dyDescent="0.2">
      <c r="A231" t="str">
        <f t="shared" si="24"/>
        <v>0010 Greater Stockholm</v>
      </c>
      <c r="B231" t="str">
        <f t="shared" si="28"/>
        <v>Foreign-born</v>
      </c>
      <c r="C231" t="str">
        <f t="shared" si="29"/>
        <v>85+ years</v>
      </c>
      <c r="D231" s="2" t="s">
        <v>14</v>
      </c>
      <c r="E231" s="2" t="s">
        <v>26</v>
      </c>
      <c r="F231" s="2">
        <f t="shared" si="26"/>
        <v>12</v>
      </c>
      <c r="G231" s="2" t="str">
        <f t="shared" si="27"/>
        <v>0010 Greater Stockholm|Foreign-born|85+ years|men|December</v>
      </c>
      <c r="H231" s="3">
        <v>27</v>
      </c>
      <c r="I231" s="3">
        <v>20</v>
      </c>
      <c r="J231" s="3">
        <v>31</v>
      </c>
      <c r="K231" s="3">
        <v>47</v>
      </c>
      <c r="L231" s="3">
        <v>34</v>
      </c>
      <c r="M231" s="3">
        <v>29</v>
      </c>
      <c r="N231" s="3">
        <v>30</v>
      </c>
      <c r="O231" s="3">
        <v>69</v>
      </c>
      <c r="P231" s="3">
        <v>41</v>
      </c>
      <c r="Q231" s="3">
        <v>44</v>
      </c>
    </row>
    <row r="232" spans="1:17" x14ac:dyDescent="0.2">
      <c r="A232" t="str">
        <f t="shared" si="24"/>
        <v>0010 Greater Stockholm</v>
      </c>
      <c r="B232" t="str">
        <f t="shared" si="28"/>
        <v>Foreign-born</v>
      </c>
      <c r="C232" t="str">
        <f t="shared" si="29"/>
        <v>85+ years</v>
      </c>
      <c r="D232" s="2" t="s">
        <v>27</v>
      </c>
      <c r="E232" s="2" t="s">
        <v>15</v>
      </c>
      <c r="F232" s="2">
        <f t="shared" si="26"/>
        <v>1</v>
      </c>
      <c r="G232" s="2" t="str">
        <f t="shared" si="27"/>
        <v>0010 Greater Stockholm|Foreign-born|85+ years|women|January</v>
      </c>
      <c r="H232" s="3">
        <v>52</v>
      </c>
      <c r="I232" s="3">
        <v>53</v>
      </c>
      <c r="J232" s="3">
        <v>67</v>
      </c>
      <c r="K232" s="3">
        <v>69</v>
      </c>
      <c r="L232" s="3">
        <v>91</v>
      </c>
      <c r="M232" s="3">
        <v>84</v>
      </c>
      <c r="N232" s="3">
        <v>85</v>
      </c>
      <c r="O232" s="3">
        <v>67</v>
      </c>
      <c r="P232" s="3">
        <v>81</v>
      </c>
      <c r="Q232" s="3">
        <v>91</v>
      </c>
    </row>
    <row r="233" spans="1:17" x14ac:dyDescent="0.2">
      <c r="A233" t="str">
        <f t="shared" si="24"/>
        <v>0010 Greater Stockholm</v>
      </c>
      <c r="B233" t="str">
        <f t="shared" si="28"/>
        <v>Foreign-born</v>
      </c>
      <c r="C233" t="str">
        <f t="shared" si="29"/>
        <v>85+ years</v>
      </c>
      <c r="D233" s="2" t="s">
        <v>27</v>
      </c>
      <c r="E233" s="2" t="s">
        <v>16</v>
      </c>
      <c r="F233" s="2">
        <f t="shared" si="26"/>
        <v>2</v>
      </c>
      <c r="G233" s="2" t="str">
        <f t="shared" si="27"/>
        <v>0010 Greater Stockholm|Foreign-born|85+ years|women|February</v>
      </c>
      <c r="H233" s="3">
        <v>53</v>
      </c>
      <c r="I233" s="3">
        <v>58</v>
      </c>
      <c r="J233" s="3">
        <v>69</v>
      </c>
      <c r="K233" s="3">
        <v>53</v>
      </c>
      <c r="L233" s="3">
        <v>60</v>
      </c>
      <c r="M233" s="3">
        <v>69</v>
      </c>
      <c r="N233" s="3">
        <v>65</v>
      </c>
      <c r="O233" s="3">
        <v>78</v>
      </c>
      <c r="P233" s="3">
        <v>55</v>
      </c>
      <c r="Q233" s="3">
        <v>65</v>
      </c>
    </row>
    <row r="234" spans="1:17" x14ac:dyDescent="0.2">
      <c r="A234" t="str">
        <f t="shared" si="24"/>
        <v>0010 Greater Stockholm</v>
      </c>
      <c r="B234" t="str">
        <f t="shared" si="28"/>
        <v>Foreign-born</v>
      </c>
      <c r="C234" t="str">
        <f t="shared" si="29"/>
        <v>85+ years</v>
      </c>
      <c r="D234" s="2" t="s">
        <v>27</v>
      </c>
      <c r="E234" s="2" t="s">
        <v>17</v>
      </c>
      <c r="F234" s="2">
        <f t="shared" si="26"/>
        <v>3</v>
      </c>
      <c r="G234" s="2" t="str">
        <f t="shared" si="27"/>
        <v>0010 Greater Stockholm|Foreign-born|85+ years|women|March</v>
      </c>
      <c r="H234" s="3">
        <v>56</v>
      </c>
      <c r="I234" s="3">
        <v>68</v>
      </c>
      <c r="J234" s="3">
        <v>50</v>
      </c>
      <c r="K234" s="3">
        <v>63</v>
      </c>
      <c r="L234" s="3">
        <v>81</v>
      </c>
      <c r="M234" s="3">
        <v>85</v>
      </c>
      <c r="N234" s="3">
        <v>78</v>
      </c>
      <c r="O234" s="3">
        <v>87</v>
      </c>
      <c r="P234" s="3">
        <v>77</v>
      </c>
      <c r="Q234" s="3">
        <v>65</v>
      </c>
    </row>
    <row r="235" spans="1:17" x14ac:dyDescent="0.2">
      <c r="A235" t="str">
        <f t="shared" si="24"/>
        <v>0010 Greater Stockholm</v>
      </c>
      <c r="B235" t="str">
        <f t="shared" si="28"/>
        <v>Foreign-born</v>
      </c>
      <c r="C235" t="str">
        <f t="shared" si="29"/>
        <v>85+ years</v>
      </c>
      <c r="D235" s="2" t="s">
        <v>27</v>
      </c>
      <c r="E235" s="2" t="s">
        <v>18</v>
      </c>
      <c r="F235" s="2">
        <f t="shared" si="26"/>
        <v>4</v>
      </c>
      <c r="G235" s="2" t="str">
        <f t="shared" si="27"/>
        <v>0010 Greater Stockholm|Foreign-born|85+ years|women|April</v>
      </c>
      <c r="H235" s="3">
        <v>63</v>
      </c>
      <c r="I235" s="3">
        <v>53</v>
      </c>
      <c r="J235" s="3">
        <v>54</v>
      </c>
      <c r="K235" s="3">
        <v>50</v>
      </c>
      <c r="L235" s="3">
        <v>69</v>
      </c>
      <c r="M235" s="3">
        <v>64</v>
      </c>
      <c r="N235" s="3">
        <v>70</v>
      </c>
      <c r="O235" s="3">
        <v>161</v>
      </c>
      <c r="P235" s="3">
        <v>69</v>
      </c>
      <c r="Q235" s="3">
        <v>59</v>
      </c>
    </row>
    <row r="236" spans="1:17" x14ac:dyDescent="0.2">
      <c r="A236" t="str">
        <f t="shared" si="24"/>
        <v>0010 Greater Stockholm</v>
      </c>
      <c r="B236" t="str">
        <f t="shared" si="28"/>
        <v>Foreign-born</v>
      </c>
      <c r="C236" t="str">
        <f t="shared" si="29"/>
        <v>85+ years</v>
      </c>
      <c r="D236" s="2" t="s">
        <v>27</v>
      </c>
      <c r="E236" s="2" t="s">
        <v>19</v>
      </c>
      <c r="F236" s="2">
        <f t="shared" si="26"/>
        <v>5</v>
      </c>
      <c r="G236" s="2" t="str">
        <f t="shared" si="27"/>
        <v>0010 Greater Stockholm|Foreign-born|85+ years|women|May</v>
      </c>
      <c r="H236" s="3">
        <v>51</v>
      </c>
      <c r="I236" s="3">
        <v>43</v>
      </c>
      <c r="J236" s="3">
        <v>62</v>
      </c>
      <c r="K236" s="3">
        <v>67</v>
      </c>
      <c r="L236" s="3">
        <v>55</v>
      </c>
      <c r="M236" s="3">
        <v>56</v>
      </c>
      <c r="N236" s="3">
        <v>56</v>
      </c>
      <c r="O236" s="3">
        <v>114</v>
      </c>
      <c r="P236" s="3">
        <v>60</v>
      </c>
      <c r="Q236" s="3">
        <v>80</v>
      </c>
    </row>
    <row r="237" spans="1:17" x14ac:dyDescent="0.2">
      <c r="A237" t="str">
        <f t="shared" si="24"/>
        <v>0010 Greater Stockholm</v>
      </c>
      <c r="B237" t="str">
        <f t="shared" si="28"/>
        <v>Foreign-born</v>
      </c>
      <c r="C237" t="str">
        <f t="shared" si="29"/>
        <v>85+ years</v>
      </c>
      <c r="D237" s="2" t="s">
        <v>27</v>
      </c>
      <c r="E237" s="2" t="s">
        <v>20</v>
      </c>
      <c r="F237" s="2">
        <f t="shared" si="26"/>
        <v>6</v>
      </c>
      <c r="G237" s="2" t="str">
        <f t="shared" si="27"/>
        <v>0010 Greater Stockholm|Foreign-born|85+ years|women|June</v>
      </c>
      <c r="H237" s="3">
        <v>39</v>
      </c>
      <c r="I237" s="3">
        <v>53</v>
      </c>
      <c r="J237" s="3">
        <v>46</v>
      </c>
      <c r="K237" s="3">
        <v>48</v>
      </c>
      <c r="L237" s="3">
        <v>54</v>
      </c>
      <c r="M237" s="3">
        <v>53</v>
      </c>
      <c r="N237" s="3">
        <v>68</v>
      </c>
      <c r="O237" s="3">
        <v>62</v>
      </c>
      <c r="P237" s="3">
        <v>44</v>
      </c>
      <c r="Q237" s="3">
        <v>62</v>
      </c>
    </row>
    <row r="238" spans="1:17" x14ac:dyDescent="0.2">
      <c r="A238" t="str">
        <f t="shared" si="24"/>
        <v>0010 Greater Stockholm</v>
      </c>
      <c r="B238" t="str">
        <f t="shared" si="28"/>
        <v>Foreign-born</v>
      </c>
      <c r="C238" t="str">
        <f t="shared" si="29"/>
        <v>85+ years</v>
      </c>
      <c r="D238" s="2" t="s">
        <v>27</v>
      </c>
      <c r="E238" s="2" t="s">
        <v>21</v>
      </c>
      <c r="F238" s="2">
        <f t="shared" si="26"/>
        <v>7</v>
      </c>
      <c r="G238" s="2" t="str">
        <f t="shared" si="27"/>
        <v>0010 Greater Stockholm|Foreign-born|85+ years|women|July</v>
      </c>
      <c r="H238" s="3">
        <v>50</v>
      </c>
      <c r="I238" s="3">
        <v>54</v>
      </c>
      <c r="J238" s="3">
        <v>65</v>
      </c>
      <c r="K238" s="3">
        <v>61</v>
      </c>
      <c r="L238" s="3">
        <v>64</v>
      </c>
      <c r="M238" s="3">
        <v>80</v>
      </c>
      <c r="N238" s="3">
        <v>53</v>
      </c>
      <c r="O238" s="3">
        <v>52</v>
      </c>
      <c r="P238" s="3">
        <v>64</v>
      </c>
      <c r="Q238" s="3">
        <v>54</v>
      </c>
    </row>
    <row r="239" spans="1:17" x14ac:dyDescent="0.2">
      <c r="A239" t="str">
        <f t="shared" si="24"/>
        <v>0010 Greater Stockholm</v>
      </c>
      <c r="B239" t="str">
        <f t="shared" si="28"/>
        <v>Foreign-born</v>
      </c>
      <c r="C239" t="str">
        <f t="shared" si="29"/>
        <v>85+ years</v>
      </c>
      <c r="D239" s="2" t="s">
        <v>27</v>
      </c>
      <c r="E239" s="2" t="s">
        <v>22</v>
      </c>
      <c r="F239" s="2">
        <f t="shared" si="26"/>
        <v>8</v>
      </c>
      <c r="G239" s="2" t="str">
        <f t="shared" si="27"/>
        <v>0010 Greater Stockholm|Foreign-born|85+ years|women|August</v>
      </c>
      <c r="H239" s="3">
        <v>44</v>
      </c>
      <c r="I239" s="3">
        <v>47</v>
      </c>
      <c r="J239" s="3">
        <v>68</v>
      </c>
      <c r="K239" s="3">
        <v>69</v>
      </c>
      <c r="L239" s="3">
        <v>71</v>
      </c>
      <c r="M239" s="3">
        <v>63</v>
      </c>
      <c r="N239" s="3">
        <v>65</v>
      </c>
      <c r="O239" s="3">
        <v>49</v>
      </c>
      <c r="P239" s="3">
        <v>65</v>
      </c>
      <c r="Q239" s="3">
        <v>61</v>
      </c>
    </row>
    <row r="240" spans="1:17" x14ac:dyDescent="0.2">
      <c r="A240" t="str">
        <f t="shared" si="24"/>
        <v>0010 Greater Stockholm</v>
      </c>
      <c r="B240" t="str">
        <f t="shared" si="28"/>
        <v>Foreign-born</v>
      </c>
      <c r="C240" t="str">
        <f t="shared" si="29"/>
        <v>85+ years</v>
      </c>
      <c r="D240" s="2" t="s">
        <v>27</v>
      </c>
      <c r="E240" s="2" t="s">
        <v>23</v>
      </c>
      <c r="F240" s="2">
        <f t="shared" si="26"/>
        <v>9</v>
      </c>
      <c r="G240" s="2" t="str">
        <f t="shared" si="27"/>
        <v>0010 Greater Stockholm|Foreign-born|85+ years|women|September</v>
      </c>
      <c r="H240" s="3">
        <v>42</v>
      </c>
      <c r="I240" s="3">
        <v>48</v>
      </c>
      <c r="J240" s="3">
        <v>54</v>
      </c>
      <c r="K240" s="3">
        <v>63</v>
      </c>
      <c r="L240" s="3">
        <v>47</v>
      </c>
      <c r="M240" s="3">
        <v>62</v>
      </c>
      <c r="N240" s="3">
        <v>68</v>
      </c>
      <c r="O240" s="3">
        <v>39</v>
      </c>
      <c r="P240" s="3">
        <v>58</v>
      </c>
      <c r="Q240" s="3">
        <v>63</v>
      </c>
    </row>
    <row r="241" spans="1:17" x14ac:dyDescent="0.2">
      <c r="A241" t="str">
        <f t="shared" si="24"/>
        <v>0010 Greater Stockholm</v>
      </c>
      <c r="B241" t="str">
        <f t="shared" si="28"/>
        <v>Foreign-born</v>
      </c>
      <c r="C241" t="str">
        <f t="shared" si="29"/>
        <v>85+ years</v>
      </c>
      <c r="D241" s="2" t="s">
        <v>27</v>
      </c>
      <c r="E241" s="2" t="s">
        <v>24</v>
      </c>
      <c r="F241" s="2">
        <f t="shared" si="26"/>
        <v>10</v>
      </c>
      <c r="G241" s="2" t="str">
        <f t="shared" si="27"/>
        <v>0010 Greater Stockholm|Foreign-born|85+ years|women|October</v>
      </c>
      <c r="H241" s="3">
        <v>46</v>
      </c>
      <c r="I241" s="3">
        <v>61</v>
      </c>
      <c r="J241" s="3">
        <v>61</v>
      </c>
      <c r="K241" s="3">
        <v>67</v>
      </c>
      <c r="L241" s="3">
        <v>52</v>
      </c>
      <c r="M241" s="3">
        <v>53</v>
      </c>
      <c r="N241" s="3">
        <v>55</v>
      </c>
      <c r="O241" s="3">
        <v>46</v>
      </c>
      <c r="P241" s="3">
        <v>69</v>
      </c>
      <c r="Q241" s="3">
        <v>61</v>
      </c>
    </row>
    <row r="242" spans="1:17" x14ac:dyDescent="0.2">
      <c r="A242" t="str">
        <f t="shared" si="24"/>
        <v>0010 Greater Stockholm</v>
      </c>
      <c r="B242" t="str">
        <f t="shared" si="28"/>
        <v>Foreign-born</v>
      </c>
      <c r="C242" t="str">
        <f t="shared" si="29"/>
        <v>85+ years</v>
      </c>
      <c r="D242" s="2" t="s">
        <v>27</v>
      </c>
      <c r="E242" s="2" t="s">
        <v>25</v>
      </c>
      <c r="F242" s="2">
        <f t="shared" si="26"/>
        <v>11</v>
      </c>
      <c r="G242" s="2" t="str">
        <f t="shared" si="27"/>
        <v>0010 Greater Stockholm|Foreign-born|85+ years|women|November</v>
      </c>
      <c r="H242" s="3">
        <v>53</v>
      </c>
      <c r="I242" s="3">
        <v>68</v>
      </c>
      <c r="J242" s="3">
        <v>57</v>
      </c>
      <c r="K242" s="3">
        <v>73</v>
      </c>
      <c r="L242" s="3">
        <v>54</v>
      </c>
      <c r="M242" s="3">
        <v>65</v>
      </c>
      <c r="N242" s="3">
        <v>55</v>
      </c>
      <c r="O242" s="3">
        <v>89</v>
      </c>
      <c r="P242" s="3">
        <v>61</v>
      </c>
      <c r="Q242" s="3">
        <v>72</v>
      </c>
    </row>
    <row r="243" spans="1:17" x14ac:dyDescent="0.2">
      <c r="A243" t="str">
        <f t="shared" si="24"/>
        <v>0010 Greater Stockholm</v>
      </c>
      <c r="B243" t="str">
        <f t="shared" si="28"/>
        <v>Foreign-born</v>
      </c>
      <c r="C243" t="str">
        <f t="shared" si="29"/>
        <v>85+ years</v>
      </c>
      <c r="D243" s="2" t="s">
        <v>27</v>
      </c>
      <c r="E243" s="2" t="s">
        <v>26</v>
      </c>
      <c r="F243" s="2">
        <f t="shared" si="26"/>
        <v>12</v>
      </c>
      <c r="G243" s="2" t="str">
        <f t="shared" si="27"/>
        <v>0010 Greater Stockholm|Foreign-born|85+ years|women|December</v>
      </c>
      <c r="H243" s="3">
        <v>57</v>
      </c>
      <c r="I243" s="3">
        <v>48</v>
      </c>
      <c r="J243" s="3">
        <v>73</v>
      </c>
      <c r="K243" s="3">
        <v>79</v>
      </c>
      <c r="L243" s="3">
        <v>56</v>
      </c>
      <c r="M243" s="3">
        <v>62</v>
      </c>
      <c r="N243" s="3">
        <v>75</v>
      </c>
      <c r="O243" s="3">
        <v>94</v>
      </c>
      <c r="P243" s="3">
        <v>60</v>
      </c>
      <c r="Q243" s="3">
        <v>94</v>
      </c>
    </row>
    <row r="244" spans="1:17" x14ac:dyDescent="0.2">
      <c r="A244" s="2" t="s">
        <v>33</v>
      </c>
      <c r="B244" s="2" t="s">
        <v>12</v>
      </c>
      <c r="C244" s="2" t="s">
        <v>13</v>
      </c>
      <c r="D244" s="2" t="s">
        <v>14</v>
      </c>
      <c r="E244" s="2" t="s">
        <v>15</v>
      </c>
      <c r="F244" s="2">
        <f t="shared" si="26"/>
        <v>1</v>
      </c>
      <c r="G244" s="2" t="str">
        <f t="shared" si="27"/>
        <v>0020 Greater Gothenburg|Born in Sweden|0-34 years|men|January</v>
      </c>
      <c r="H244" s="3">
        <v>6</v>
      </c>
      <c r="I244" s="3">
        <v>5</v>
      </c>
      <c r="J244" s="3">
        <v>7</v>
      </c>
      <c r="K244" s="3">
        <v>3</v>
      </c>
      <c r="L244" s="3">
        <v>8</v>
      </c>
      <c r="M244" s="3">
        <v>10</v>
      </c>
      <c r="N244" s="3">
        <v>9</v>
      </c>
      <c r="O244" s="3">
        <v>5</v>
      </c>
      <c r="P244" s="3">
        <v>6</v>
      </c>
      <c r="Q244" s="3">
        <v>9</v>
      </c>
    </row>
    <row r="245" spans="1:17" x14ac:dyDescent="0.2">
      <c r="A245" t="str">
        <f t="shared" ref="A245:A308" si="30">A244</f>
        <v>0020 Greater Gothenburg</v>
      </c>
      <c r="B245" t="str">
        <f t="shared" ref="B245:B276" si="31">B244</f>
        <v>Born in Sweden</v>
      </c>
      <c r="C245" t="str">
        <f t="shared" ref="C245:C267" si="32">C244</f>
        <v>0-34 years</v>
      </c>
      <c r="D245" s="2" t="s">
        <v>14</v>
      </c>
      <c r="E245" s="2" t="s">
        <v>16</v>
      </c>
      <c r="F245" s="2">
        <f t="shared" si="26"/>
        <v>2</v>
      </c>
      <c r="G245" s="2" t="str">
        <f t="shared" si="27"/>
        <v>0020 Greater Gothenburg|Born in Sweden|0-34 years|men|February</v>
      </c>
      <c r="H245" s="3">
        <v>5</v>
      </c>
      <c r="I245" s="3">
        <v>4</v>
      </c>
      <c r="J245" s="3">
        <v>8</v>
      </c>
      <c r="K245" s="3">
        <v>6</v>
      </c>
      <c r="L245" s="3">
        <v>8</v>
      </c>
      <c r="M245" s="3">
        <v>6</v>
      </c>
      <c r="N245" s="3">
        <v>7</v>
      </c>
      <c r="O245" s="3">
        <v>4</v>
      </c>
      <c r="P245" s="3">
        <v>7</v>
      </c>
      <c r="Q245" s="3">
        <v>4</v>
      </c>
    </row>
    <row r="246" spans="1:17" x14ac:dyDescent="0.2">
      <c r="A246" t="str">
        <f t="shared" si="30"/>
        <v>0020 Greater Gothenburg</v>
      </c>
      <c r="B246" t="str">
        <f t="shared" si="31"/>
        <v>Born in Sweden</v>
      </c>
      <c r="C246" t="str">
        <f t="shared" si="32"/>
        <v>0-34 years</v>
      </c>
      <c r="D246" s="2" t="s">
        <v>14</v>
      </c>
      <c r="E246" s="2" t="s">
        <v>17</v>
      </c>
      <c r="F246" s="2">
        <f t="shared" si="26"/>
        <v>3</v>
      </c>
      <c r="G246" s="2" t="str">
        <f t="shared" si="27"/>
        <v>0020 Greater Gothenburg|Born in Sweden|0-34 years|men|March</v>
      </c>
      <c r="H246" s="3">
        <v>14</v>
      </c>
      <c r="I246" s="3">
        <v>8</v>
      </c>
      <c r="J246" s="3">
        <v>7</v>
      </c>
      <c r="K246" s="3">
        <v>4</v>
      </c>
      <c r="L246" s="3">
        <v>6</v>
      </c>
      <c r="M246" s="3">
        <v>7</v>
      </c>
      <c r="N246" s="3">
        <v>6</v>
      </c>
      <c r="O246" s="3">
        <v>6</v>
      </c>
      <c r="P246" s="3">
        <v>7</v>
      </c>
      <c r="Q246" s="3">
        <v>7</v>
      </c>
    </row>
    <row r="247" spans="1:17" x14ac:dyDescent="0.2">
      <c r="A247" t="str">
        <f t="shared" si="30"/>
        <v>0020 Greater Gothenburg</v>
      </c>
      <c r="B247" t="str">
        <f t="shared" si="31"/>
        <v>Born in Sweden</v>
      </c>
      <c r="C247" t="str">
        <f t="shared" si="32"/>
        <v>0-34 years</v>
      </c>
      <c r="D247" s="2" t="s">
        <v>14</v>
      </c>
      <c r="E247" s="2" t="s">
        <v>18</v>
      </c>
      <c r="F247" s="2">
        <f t="shared" si="26"/>
        <v>4</v>
      </c>
      <c r="G247" s="2" t="str">
        <f t="shared" si="27"/>
        <v>0020 Greater Gothenburg|Born in Sweden|0-34 years|men|April</v>
      </c>
      <c r="H247" s="3">
        <v>7</v>
      </c>
      <c r="I247" s="3">
        <v>3</v>
      </c>
      <c r="J247" s="3">
        <v>8</v>
      </c>
      <c r="K247" s="3">
        <v>10</v>
      </c>
      <c r="L247" s="3">
        <v>2</v>
      </c>
      <c r="M247" s="3">
        <v>7</v>
      </c>
      <c r="N247" s="3">
        <v>12</v>
      </c>
      <c r="O247" s="3">
        <v>7</v>
      </c>
      <c r="P247" s="3">
        <v>5</v>
      </c>
      <c r="Q247" s="3">
        <v>4</v>
      </c>
    </row>
    <row r="248" spans="1:17" x14ac:dyDescent="0.2">
      <c r="A248" t="str">
        <f t="shared" si="30"/>
        <v>0020 Greater Gothenburg</v>
      </c>
      <c r="B248" t="str">
        <f t="shared" si="31"/>
        <v>Born in Sweden</v>
      </c>
      <c r="C248" t="str">
        <f t="shared" si="32"/>
        <v>0-34 years</v>
      </c>
      <c r="D248" s="2" t="s">
        <v>14</v>
      </c>
      <c r="E248" s="2" t="s">
        <v>19</v>
      </c>
      <c r="F248" s="2">
        <f t="shared" si="26"/>
        <v>5</v>
      </c>
      <c r="G248" s="2" t="str">
        <f t="shared" si="27"/>
        <v>0020 Greater Gothenburg|Born in Sweden|0-34 years|men|May</v>
      </c>
      <c r="H248" s="3">
        <v>9</v>
      </c>
      <c r="I248" s="3">
        <v>10</v>
      </c>
      <c r="J248" s="3">
        <v>8</v>
      </c>
      <c r="K248" s="3">
        <v>12</v>
      </c>
      <c r="L248" s="3">
        <v>8</v>
      </c>
      <c r="M248" s="3">
        <v>10</v>
      </c>
      <c r="N248" s="3">
        <v>10</v>
      </c>
      <c r="O248" s="3">
        <v>13</v>
      </c>
      <c r="P248" s="3">
        <v>8</v>
      </c>
      <c r="Q248" s="3">
        <v>5</v>
      </c>
    </row>
    <row r="249" spans="1:17" x14ac:dyDescent="0.2">
      <c r="A249" t="str">
        <f t="shared" si="30"/>
        <v>0020 Greater Gothenburg</v>
      </c>
      <c r="B249" t="str">
        <f t="shared" si="31"/>
        <v>Born in Sweden</v>
      </c>
      <c r="C249" t="str">
        <f t="shared" si="32"/>
        <v>0-34 years</v>
      </c>
      <c r="D249" s="2" t="s">
        <v>14</v>
      </c>
      <c r="E249" s="2" t="s">
        <v>20</v>
      </c>
      <c r="F249" s="2">
        <f t="shared" si="26"/>
        <v>6</v>
      </c>
      <c r="G249" s="2" t="str">
        <f t="shared" si="27"/>
        <v>0020 Greater Gothenburg|Born in Sweden|0-34 years|men|June</v>
      </c>
      <c r="H249" s="3">
        <v>14</v>
      </c>
      <c r="I249" s="3">
        <v>9</v>
      </c>
      <c r="J249" s="3">
        <v>7</v>
      </c>
      <c r="K249" s="3">
        <v>6</v>
      </c>
      <c r="L249" s="3">
        <v>7</v>
      </c>
      <c r="M249" s="3">
        <v>9</v>
      </c>
      <c r="N249" s="3">
        <v>3</v>
      </c>
      <c r="O249" s="3">
        <v>7</v>
      </c>
      <c r="P249" s="3">
        <v>10</v>
      </c>
      <c r="Q249" s="3">
        <v>9</v>
      </c>
    </row>
    <row r="250" spans="1:17" x14ac:dyDescent="0.2">
      <c r="A250" t="str">
        <f t="shared" si="30"/>
        <v>0020 Greater Gothenburg</v>
      </c>
      <c r="B250" t="str">
        <f t="shared" si="31"/>
        <v>Born in Sweden</v>
      </c>
      <c r="C250" t="str">
        <f t="shared" si="32"/>
        <v>0-34 years</v>
      </c>
      <c r="D250" s="2" t="s">
        <v>14</v>
      </c>
      <c r="E250" s="2" t="s">
        <v>21</v>
      </c>
      <c r="F250" s="2">
        <f t="shared" si="26"/>
        <v>7</v>
      </c>
      <c r="G250" s="2" t="str">
        <f t="shared" si="27"/>
        <v>0020 Greater Gothenburg|Born in Sweden|0-34 years|men|July</v>
      </c>
      <c r="H250" s="3">
        <v>6</v>
      </c>
      <c r="I250" s="3">
        <v>11</v>
      </c>
      <c r="J250" s="3">
        <v>6</v>
      </c>
      <c r="K250" s="3">
        <v>7</v>
      </c>
      <c r="L250" s="3">
        <v>11</v>
      </c>
      <c r="M250" s="3">
        <v>12</v>
      </c>
      <c r="N250" s="3">
        <v>8</v>
      </c>
      <c r="O250" s="3">
        <v>3</v>
      </c>
      <c r="P250" s="3">
        <v>7</v>
      </c>
      <c r="Q250" s="3">
        <v>6</v>
      </c>
    </row>
    <row r="251" spans="1:17" x14ac:dyDescent="0.2">
      <c r="A251" t="str">
        <f t="shared" si="30"/>
        <v>0020 Greater Gothenburg</v>
      </c>
      <c r="B251" t="str">
        <f t="shared" si="31"/>
        <v>Born in Sweden</v>
      </c>
      <c r="C251" t="str">
        <f t="shared" si="32"/>
        <v>0-34 years</v>
      </c>
      <c r="D251" s="2" t="s">
        <v>14</v>
      </c>
      <c r="E251" s="2" t="s">
        <v>22</v>
      </c>
      <c r="F251" s="2">
        <f t="shared" si="26"/>
        <v>8</v>
      </c>
      <c r="G251" s="2" t="str">
        <f t="shared" si="27"/>
        <v>0020 Greater Gothenburg|Born in Sweden|0-34 years|men|August</v>
      </c>
      <c r="H251" s="3">
        <v>7</v>
      </c>
      <c r="I251" s="3">
        <v>10</v>
      </c>
      <c r="J251" s="3">
        <v>6</v>
      </c>
      <c r="K251" s="3">
        <v>11</v>
      </c>
      <c r="L251" s="3">
        <v>7</v>
      </c>
      <c r="M251" s="3">
        <v>1</v>
      </c>
      <c r="N251" s="3">
        <v>10</v>
      </c>
      <c r="O251" s="3">
        <v>11</v>
      </c>
      <c r="P251" s="3">
        <v>7</v>
      </c>
      <c r="Q251" s="3">
        <v>8</v>
      </c>
    </row>
    <row r="252" spans="1:17" x14ac:dyDescent="0.2">
      <c r="A252" t="str">
        <f t="shared" si="30"/>
        <v>0020 Greater Gothenburg</v>
      </c>
      <c r="B252" t="str">
        <f t="shared" si="31"/>
        <v>Born in Sweden</v>
      </c>
      <c r="C252" t="str">
        <f t="shared" si="32"/>
        <v>0-34 years</v>
      </c>
      <c r="D252" s="2" t="s">
        <v>14</v>
      </c>
      <c r="E252" s="2" t="s">
        <v>23</v>
      </c>
      <c r="F252" s="2">
        <f t="shared" si="26"/>
        <v>9</v>
      </c>
      <c r="G252" s="2" t="str">
        <f t="shared" si="27"/>
        <v>0020 Greater Gothenburg|Born in Sweden|0-34 years|men|September</v>
      </c>
      <c r="H252" s="3">
        <v>3</v>
      </c>
      <c r="I252" s="3">
        <v>5</v>
      </c>
      <c r="J252" s="3">
        <v>9</v>
      </c>
      <c r="K252" s="3">
        <v>9</v>
      </c>
      <c r="L252" s="3">
        <v>6</v>
      </c>
      <c r="M252" s="3">
        <v>13</v>
      </c>
      <c r="N252" s="3">
        <v>4</v>
      </c>
      <c r="O252" s="3">
        <v>8</v>
      </c>
      <c r="P252" s="3">
        <v>3</v>
      </c>
      <c r="Q252" s="3">
        <v>5</v>
      </c>
    </row>
    <row r="253" spans="1:17" x14ac:dyDescent="0.2">
      <c r="A253" t="str">
        <f t="shared" si="30"/>
        <v>0020 Greater Gothenburg</v>
      </c>
      <c r="B253" t="str">
        <f t="shared" si="31"/>
        <v>Born in Sweden</v>
      </c>
      <c r="C253" t="str">
        <f t="shared" si="32"/>
        <v>0-34 years</v>
      </c>
      <c r="D253" s="2" t="s">
        <v>14</v>
      </c>
      <c r="E253" s="2" t="s">
        <v>24</v>
      </c>
      <c r="F253" s="2">
        <f t="shared" si="26"/>
        <v>10</v>
      </c>
      <c r="G253" s="2" t="str">
        <f t="shared" si="27"/>
        <v>0020 Greater Gothenburg|Born in Sweden|0-34 years|men|October</v>
      </c>
      <c r="H253" s="3">
        <v>4</v>
      </c>
      <c r="I253" s="3">
        <v>9</v>
      </c>
      <c r="J253" s="3">
        <v>13</v>
      </c>
      <c r="K253" s="3">
        <v>7</v>
      </c>
      <c r="L253" s="3">
        <v>6</v>
      </c>
      <c r="M253" s="3">
        <v>6</v>
      </c>
      <c r="N253" s="3">
        <v>5</v>
      </c>
      <c r="O253" s="3">
        <v>6</v>
      </c>
      <c r="P253" s="3">
        <v>7</v>
      </c>
      <c r="Q253" s="3">
        <v>6</v>
      </c>
    </row>
    <row r="254" spans="1:17" x14ac:dyDescent="0.2">
      <c r="A254" t="str">
        <f t="shared" si="30"/>
        <v>0020 Greater Gothenburg</v>
      </c>
      <c r="B254" t="str">
        <f t="shared" si="31"/>
        <v>Born in Sweden</v>
      </c>
      <c r="C254" t="str">
        <f t="shared" si="32"/>
        <v>0-34 years</v>
      </c>
      <c r="D254" s="2" t="s">
        <v>14</v>
      </c>
      <c r="E254" s="2" t="s">
        <v>25</v>
      </c>
      <c r="F254" s="2">
        <f t="shared" si="26"/>
        <v>11</v>
      </c>
      <c r="G254" s="2" t="str">
        <f t="shared" si="27"/>
        <v>0020 Greater Gothenburg|Born in Sweden|0-34 years|men|November</v>
      </c>
      <c r="H254" s="3">
        <v>4</v>
      </c>
      <c r="I254" s="3">
        <v>6</v>
      </c>
      <c r="J254" s="3">
        <v>10</v>
      </c>
      <c r="K254" s="3">
        <v>5</v>
      </c>
      <c r="L254" s="3">
        <v>2</v>
      </c>
      <c r="M254" s="3">
        <v>4</v>
      </c>
      <c r="N254" s="3">
        <v>8</v>
      </c>
      <c r="O254" s="3">
        <v>5</v>
      </c>
      <c r="P254" s="3">
        <v>9</v>
      </c>
      <c r="Q254" s="3">
        <v>4</v>
      </c>
    </row>
    <row r="255" spans="1:17" x14ac:dyDescent="0.2">
      <c r="A255" t="str">
        <f t="shared" si="30"/>
        <v>0020 Greater Gothenburg</v>
      </c>
      <c r="B255" t="str">
        <f t="shared" si="31"/>
        <v>Born in Sweden</v>
      </c>
      <c r="C255" t="str">
        <f t="shared" si="32"/>
        <v>0-34 years</v>
      </c>
      <c r="D255" s="2" t="s">
        <v>14</v>
      </c>
      <c r="E255" s="2" t="s">
        <v>26</v>
      </c>
      <c r="F255" s="2">
        <f t="shared" si="26"/>
        <v>12</v>
      </c>
      <c r="G255" s="2" t="str">
        <f t="shared" si="27"/>
        <v>0020 Greater Gothenburg|Born in Sweden|0-34 years|men|December</v>
      </c>
      <c r="H255" s="3">
        <v>10</v>
      </c>
      <c r="I255" s="3">
        <v>7</v>
      </c>
      <c r="J255" s="3">
        <v>1</v>
      </c>
      <c r="K255" s="3">
        <v>6</v>
      </c>
      <c r="L255" s="3">
        <v>5</v>
      </c>
      <c r="M255" s="3">
        <v>5</v>
      </c>
      <c r="N255" s="3">
        <v>10</v>
      </c>
      <c r="O255" s="3">
        <v>8</v>
      </c>
      <c r="P255" s="3">
        <v>6</v>
      </c>
      <c r="Q255" s="3">
        <v>7</v>
      </c>
    </row>
    <row r="256" spans="1:17" x14ac:dyDescent="0.2">
      <c r="A256" t="str">
        <f t="shared" si="30"/>
        <v>0020 Greater Gothenburg</v>
      </c>
      <c r="B256" t="str">
        <f t="shared" si="31"/>
        <v>Born in Sweden</v>
      </c>
      <c r="C256" t="str">
        <f t="shared" si="32"/>
        <v>0-34 years</v>
      </c>
      <c r="D256" s="2" t="s">
        <v>27</v>
      </c>
      <c r="E256" s="2" t="s">
        <v>15</v>
      </c>
      <c r="F256" s="2">
        <f t="shared" si="26"/>
        <v>1</v>
      </c>
      <c r="G256" s="2" t="str">
        <f t="shared" si="27"/>
        <v>0020 Greater Gothenburg|Born in Sweden|0-34 years|women|January</v>
      </c>
      <c r="H256" s="3">
        <v>4</v>
      </c>
      <c r="I256" s="3">
        <v>3</v>
      </c>
      <c r="J256" s="3">
        <v>3</v>
      </c>
      <c r="K256" s="3">
        <v>8</v>
      </c>
      <c r="L256" s="3">
        <v>6</v>
      </c>
      <c r="M256" s="3">
        <v>3</v>
      </c>
      <c r="N256" s="3">
        <v>5</v>
      </c>
      <c r="O256" s="3">
        <v>6</v>
      </c>
      <c r="P256" s="3">
        <v>3</v>
      </c>
      <c r="Q256" s="3">
        <v>4</v>
      </c>
    </row>
    <row r="257" spans="1:17" x14ac:dyDescent="0.2">
      <c r="A257" t="str">
        <f t="shared" si="30"/>
        <v>0020 Greater Gothenburg</v>
      </c>
      <c r="B257" t="str">
        <f t="shared" si="31"/>
        <v>Born in Sweden</v>
      </c>
      <c r="C257" t="str">
        <f t="shared" si="32"/>
        <v>0-34 years</v>
      </c>
      <c r="D257" s="2" t="s">
        <v>27</v>
      </c>
      <c r="E257" s="2" t="s">
        <v>16</v>
      </c>
      <c r="F257" s="2">
        <f t="shared" si="26"/>
        <v>2</v>
      </c>
      <c r="G257" s="2" t="str">
        <f t="shared" si="27"/>
        <v>0020 Greater Gothenburg|Born in Sweden|0-34 years|women|February</v>
      </c>
      <c r="H257" s="3">
        <v>2</v>
      </c>
      <c r="I257" s="3">
        <v>4</v>
      </c>
      <c r="J257" s="3">
        <v>2</v>
      </c>
      <c r="K257" s="3">
        <v>4</v>
      </c>
      <c r="L257" s="3">
        <v>5</v>
      </c>
      <c r="M257" s="3">
        <v>3</v>
      </c>
      <c r="N257" s="3">
        <v>3</v>
      </c>
      <c r="O257" s="3">
        <v>6</v>
      </c>
      <c r="P257" s="3">
        <v>2</v>
      </c>
      <c r="Q257" s="3">
        <v>2</v>
      </c>
    </row>
    <row r="258" spans="1:17" x14ac:dyDescent="0.2">
      <c r="A258" t="str">
        <f t="shared" si="30"/>
        <v>0020 Greater Gothenburg</v>
      </c>
      <c r="B258" t="str">
        <f t="shared" si="31"/>
        <v>Born in Sweden</v>
      </c>
      <c r="C258" t="str">
        <f t="shared" si="32"/>
        <v>0-34 years</v>
      </c>
      <c r="D258" s="2" t="s">
        <v>27</v>
      </c>
      <c r="E258" s="2" t="s">
        <v>17</v>
      </c>
      <c r="F258" s="2">
        <f t="shared" si="26"/>
        <v>3</v>
      </c>
      <c r="G258" s="2" t="str">
        <f t="shared" si="27"/>
        <v>0020 Greater Gothenburg|Born in Sweden|0-34 years|women|March</v>
      </c>
      <c r="H258" s="3">
        <v>4</v>
      </c>
      <c r="I258" s="3">
        <v>5</v>
      </c>
      <c r="J258" s="3">
        <v>4</v>
      </c>
      <c r="K258" s="3">
        <v>3</v>
      </c>
      <c r="L258" s="3">
        <v>4</v>
      </c>
      <c r="M258" s="3">
        <v>6</v>
      </c>
      <c r="N258" s="3">
        <v>1</v>
      </c>
      <c r="O258" s="3">
        <v>5</v>
      </c>
      <c r="P258" s="3">
        <v>3</v>
      </c>
      <c r="Q258" s="3">
        <v>3</v>
      </c>
    </row>
    <row r="259" spans="1:17" x14ac:dyDescent="0.2">
      <c r="A259" t="str">
        <f t="shared" si="30"/>
        <v>0020 Greater Gothenburg</v>
      </c>
      <c r="B259" t="str">
        <f t="shared" si="31"/>
        <v>Born in Sweden</v>
      </c>
      <c r="C259" t="str">
        <f t="shared" si="32"/>
        <v>0-34 years</v>
      </c>
      <c r="D259" s="2" t="s">
        <v>27</v>
      </c>
      <c r="E259" s="2" t="s">
        <v>18</v>
      </c>
      <c r="F259" s="2">
        <f t="shared" si="26"/>
        <v>4</v>
      </c>
      <c r="G259" s="2" t="str">
        <f t="shared" si="27"/>
        <v>0020 Greater Gothenburg|Born in Sweden|0-34 years|women|April</v>
      </c>
      <c r="H259" s="3">
        <v>9</v>
      </c>
      <c r="I259" s="3">
        <v>2</v>
      </c>
      <c r="J259" s="3">
        <v>7</v>
      </c>
      <c r="K259" s="3">
        <v>5</v>
      </c>
      <c r="L259" s="3">
        <v>4</v>
      </c>
      <c r="M259" s="3">
        <v>3</v>
      </c>
      <c r="N259" s="3">
        <v>2</v>
      </c>
      <c r="O259" s="3">
        <v>3</v>
      </c>
      <c r="P259" s="3">
        <v>6</v>
      </c>
      <c r="Q259" s="3">
        <v>1</v>
      </c>
    </row>
    <row r="260" spans="1:17" x14ac:dyDescent="0.2">
      <c r="A260" t="str">
        <f t="shared" si="30"/>
        <v>0020 Greater Gothenburg</v>
      </c>
      <c r="B260" t="str">
        <f t="shared" si="31"/>
        <v>Born in Sweden</v>
      </c>
      <c r="C260" t="str">
        <f t="shared" si="32"/>
        <v>0-34 years</v>
      </c>
      <c r="D260" s="2" t="s">
        <v>27</v>
      </c>
      <c r="E260" s="2" t="s">
        <v>19</v>
      </c>
      <c r="F260" s="2">
        <f t="shared" si="26"/>
        <v>5</v>
      </c>
      <c r="G260" s="2" t="str">
        <f t="shared" si="27"/>
        <v>0020 Greater Gothenburg|Born in Sweden|0-34 years|women|May</v>
      </c>
      <c r="H260" s="3">
        <v>5</v>
      </c>
      <c r="I260" s="3">
        <v>3</v>
      </c>
      <c r="J260" s="3">
        <v>3</v>
      </c>
      <c r="K260" s="3">
        <v>6</v>
      </c>
      <c r="L260" s="3">
        <v>2</v>
      </c>
      <c r="M260" s="3">
        <v>2</v>
      </c>
      <c r="N260" s="3">
        <v>5</v>
      </c>
      <c r="O260" s="3">
        <v>5</v>
      </c>
      <c r="P260" s="3">
        <v>5</v>
      </c>
      <c r="Q260" s="3">
        <v>1</v>
      </c>
    </row>
    <row r="261" spans="1:17" x14ac:dyDescent="0.2">
      <c r="A261" t="str">
        <f t="shared" si="30"/>
        <v>0020 Greater Gothenburg</v>
      </c>
      <c r="B261" t="str">
        <f t="shared" si="31"/>
        <v>Born in Sweden</v>
      </c>
      <c r="C261" t="str">
        <f t="shared" si="32"/>
        <v>0-34 years</v>
      </c>
      <c r="D261" s="2" t="s">
        <v>27</v>
      </c>
      <c r="E261" s="2" t="s">
        <v>20</v>
      </c>
      <c r="F261" s="2">
        <f t="shared" ref="F261:F324" si="33">MONTH(DATEVALUE(E261&amp; "1"))</f>
        <v>6</v>
      </c>
      <c r="G261" s="2" t="str">
        <f t="shared" ref="G261:G324" si="34">A261&amp;"|"&amp;B261&amp;"|"&amp;C261&amp;"|"&amp;D261&amp;"|"&amp;E261</f>
        <v>0020 Greater Gothenburg|Born in Sweden|0-34 years|women|June</v>
      </c>
      <c r="H261" s="3">
        <v>3</v>
      </c>
      <c r="I261" s="3">
        <v>1</v>
      </c>
      <c r="J261" s="3">
        <v>6</v>
      </c>
      <c r="K261" s="3">
        <v>3</v>
      </c>
      <c r="L261" s="3">
        <v>7</v>
      </c>
      <c r="M261" s="3">
        <v>3</v>
      </c>
      <c r="N261" s="3">
        <v>7</v>
      </c>
      <c r="O261" s="3">
        <v>3</v>
      </c>
      <c r="P261" s="3">
        <v>8</v>
      </c>
      <c r="Q261" s="3">
        <v>3</v>
      </c>
    </row>
    <row r="262" spans="1:17" x14ac:dyDescent="0.2">
      <c r="A262" t="str">
        <f t="shared" si="30"/>
        <v>0020 Greater Gothenburg</v>
      </c>
      <c r="B262" t="str">
        <f t="shared" si="31"/>
        <v>Born in Sweden</v>
      </c>
      <c r="C262" t="str">
        <f t="shared" si="32"/>
        <v>0-34 years</v>
      </c>
      <c r="D262" s="2" t="s">
        <v>27</v>
      </c>
      <c r="E262" s="2" t="s">
        <v>21</v>
      </c>
      <c r="F262" s="2">
        <f t="shared" si="33"/>
        <v>7</v>
      </c>
      <c r="G262" s="2" t="str">
        <f t="shared" si="34"/>
        <v>0020 Greater Gothenburg|Born in Sweden|0-34 years|women|July</v>
      </c>
      <c r="H262" s="3">
        <v>2</v>
      </c>
      <c r="I262" s="3">
        <v>2</v>
      </c>
      <c r="J262" s="3">
        <v>3</v>
      </c>
      <c r="K262" s="3">
        <v>4</v>
      </c>
      <c r="L262" s="3">
        <v>5</v>
      </c>
      <c r="M262" s="3">
        <v>6</v>
      </c>
      <c r="N262" s="3">
        <v>4</v>
      </c>
      <c r="O262" s="3">
        <v>1</v>
      </c>
      <c r="P262" s="3">
        <v>8</v>
      </c>
      <c r="Q262" s="3">
        <v>1</v>
      </c>
    </row>
    <row r="263" spans="1:17" x14ac:dyDescent="0.2">
      <c r="A263" t="str">
        <f t="shared" si="30"/>
        <v>0020 Greater Gothenburg</v>
      </c>
      <c r="B263" t="str">
        <f t="shared" si="31"/>
        <v>Born in Sweden</v>
      </c>
      <c r="C263" t="str">
        <f t="shared" si="32"/>
        <v>0-34 years</v>
      </c>
      <c r="D263" s="2" t="s">
        <v>27</v>
      </c>
      <c r="E263" s="2" t="s">
        <v>22</v>
      </c>
      <c r="F263" s="2">
        <f t="shared" si="33"/>
        <v>8</v>
      </c>
      <c r="G263" s="2" t="str">
        <f t="shared" si="34"/>
        <v>0020 Greater Gothenburg|Born in Sweden|0-34 years|women|August</v>
      </c>
      <c r="H263" s="3">
        <v>4</v>
      </c>
      <c r="I263" s="3">
        <v>2</v>
      </c>
      <c r="J263" s="3">
        <v>0</v>
      </c>
      <c r="K263" s="3">
        <v>3</v>
      </c>
      <c r="L263" s="3">
        <v>1</v>
      </c>
      <c r="M263" s="3">
        <v>5</v>
      </c>
      <c r="N263" s="3">
        <v>9</v>
      </c>
      <c r="O263" s="3">
        <v>4</v>
      </c>
      <c r="P263" s="3">
        <v>1</v>
      </c>
      <c r="Q263" s="3">
        <v>1</v>
      </c>
    </row>
    <row r="264" spans="1:17" x14ac:dyDescent="0.2">
      <c r="A264" t="str">
        <f t="shared" si="30"/>
        <v>0020 Greater Gothenburg</v>
      </c>
      <c r="B264" t="str">
        <f t="shared" si="31"/>
        <v>Born in Sweden</v>
      </c>
      <c r="C264" t="str">
        <f t="shared" si="32"/>
        <v>0-34 years</v>
      </c>
      <c r="D264" s="2" t="s">
        <v>27</v>
      </c>
      <c r="E264" s="2" t="s">
        <v>23</v>
      </c>
      <c r="F264" s="2">
        <f t="shared" si="33"/>
        <v>9</v>
      </c>
      <c r="G264" s="2" t="str">
        <f t="shared" si="34"/>
        <v>0020 Greater Gothenburg|Born in Sweden|0-34 years|women|September</v>
      </c>
      <c r="H264" s="3">
        <v>2</v>
      </c>
      <c r="I264" s="3">
        <v>3</v>
      </c>
      <c r="J264" s="3">
        <v>5</v>
      </c>
      <c r="K264" s="3">
        <v>1</v>
      </c>
      <c r="L264" s="3">
        <v>2</v>
      </c>
      <c r="M264" s="3">
        <v>6</v>
      </c>
      <c r="N264" s="3">
        <v>4</v>
      </c>
      <c r="O264" s="3">
        <v>2</v>
      </c>
      <c r="P264" s="3">
        <v>3</v>
      </c>
      <c r="Q264" s="3">
        <v>0</v>
      </c>
    </row>
    <row r="265" spans="1:17" x14ac:dyDescent="0.2">
      <c r="A265" t="str">
        <f t="shared" si="30"/>
        <v>0020 Greater Gothenburg</v>
      </c>
      <c r="B265" t="str">
        <f t="shared" si="31"/>
        <v>Born in Sweden</v>
      </c>
      <c r="C265" t="str">
        <f t="shared" si="32"/>
        <v>0-34 years</v>
      </c>
      <c r="D265" s="2" t="s">
        <v>27</v>
      </c>
      <c r="E265" s="2" t="s">
        <v>24</v>
      </c>
      <c r="F265" s="2">
        <f t="shared" si="33"/>
        <v>10</v>
      </c>
      <c r="G265" s="2" t="str">
        <f t="shared" si="34"/>
        <v>0020 Greater Gothenburg|Born in Sweden|0-34 years|women|October</v>
      </c>
      <c r="H265" s="3">
        <v>5</v>
      </c>
      <c r="I265" s="3">
        <v>2</v>
      </c>
      <c r="J265" s="3">
        <v>3</v>
      </c>
      <c r="K265" s="3">
        <v>2</v>
      </c>
      <c r="L265" s="3">
        <v>2</v>
      </c>
      <c r="M265" s="3">
        <v>2</v>
      </c>
      <c r="N265" s="3">
        <v>3</v>
      </c>
      <c r="O265" s="3">
        <v>2</v>
      </c>
      <c r="P265" s="3">
        <v>3</v>
      </c>
      <c r="Q265" s="3">
        <v>0</v>
      </c>
    </row>
    <row r="266" spans="1:17" x14ac:dyDescent="0.2">
      <c r="A266" t="str">
        <f t="shared" si="30"/>
        <v>0020 Greater Gothenburg</v>
      </c>
      <c r="B266" t="str">
        <f t="shared" si="31"/>
        <v>Born in Sweden</v>
      </c>
      <c r="C266" t="str">
        <f t="shared" si="32"/>
        <v>0-34 years</v>
      </c>
      <c r="D266" s="2" t="s">
        <v>27</v>
      </c>
      <c r="E266" s="2" t="s">
        <v>25</v>
      </c>
      <c r="F266" s="2">
        <f t="shared" si="33"/>
        <v>11</v>
      </c>
      <c r="G266" s="2" t="str">
        <f t="shared" si="34"/>
        <v>0020 Greater Gothenburg|Born in Sweden|0-34 years|women|November</v>
      </c>
      <c r="H266" s="3">
        <v>4</v>
      </c>
      <c r="I266" s="3">
        <v>5</v>
      </c>
      <c r="J266" s="3">
        <v>2</v>
      </c>
      <c r="K266" s="3">
        <v>5</v>
      </c>
      <c r="L266" s="3">
        <v>5</v>
      </c>
      <c r="M266" s="3">
        <v>7</v>
      </c>
      <c r="N266" s="3">
        <v>6</v>
      </c>
      <c r="O266" s="3">
        <v>4</v>
      </c>
      <c r="P266" s="3">
        <v>6</v>
      </c>
      <c r="Q266" s="3">
        <v>2</v>
      </c>
    </row>
    <row r="267" spans="1:17" x14ac:dyDescent="0.2">
      <c r="A267" t="str">
        <f t="shared" si="30"/>
        <v>0020 Greater Gothenburg</v>
      </c>
      <c r="B267" t="str">
        <f t="shared" si="31"/>
        <v>Born in Sweden</v>
      </c>
      <c r="C267" t="str">
        <f t="shared" si="32"/>
        <v>0-34 years</v>
      </c>
      <c r="D267" s="2" t="s">
        <v>27</v>
      </c>
      <c r="E267" s="2" t="s">
        <v>26</v>
      </c>
      <c r="F267" s="2">
        <f t="shared" si="33"/>
        <v>12</v>
      </c>
      <c r="G267" s="2" t="str">
        <f t="shared" si="34"/>
        <v>0020 Greater Gothenburg|Born in Sweden|0-34 years|women|December</v>
      </c>
      <c r="H267" s="3">
        <v>6</v>
      </c>
      <c r="I267" s="3">
        <v>5</v>
      </c>
      <c r="J267" s="3">
        <v>5</v>
      </c>
      <c r="K267" s="3">
        <v>3</v>
      </c>
      <c r="L267" s="3">
        <v>3</v>
      </c>
      <c r="M267" s="3">
        <v>3</v>
      </c>
      <c r="N267" s="3">
        <v>4</v>
      </c>
      <c r="O267" s="3">
        <v>4</v>
      </c>
      <c r="P267" s="3">
        <v>8</v>
      </c>
      <c r="Q267" s="3">
        <v>3</v>
      </c>
    </row>
    <row r="268" spans="1:17" x14ac:dyDescent="0.2">
      <c r="A268" t="str">
        <f t="shared" si="30"/>
        <v>0020 Greater Gothenburg</v>
      </c>
      <c r="B268" t="str">
        <f t="shared" si="31"/>
        <v>Born in Sweden</v>
      </c>
      <c r="C268" s="2" t="s">
        <v>28</v>
      </c>
      <c r="D268" s="2" t="s">
        <v>14</v>
      </c>
      <c r="E268" s="2" t="s">
        <v>15</v>
      </c>
      <c r="F268" s="2">
        <f t="shared" si="33"/>
        <v>1</v>
      </c>
      <c r="G268" s="2" t="str">
        <f t="shared" si="34"/>
        <v>0020 Greater Gothenburg|Born in Sweden|35-64 years|men|January</v>
      </c>
      <c r="H268" s="3">
        <v>46</v>
      </c>
      <c r="I268" s="3">
        <v>28</v>
      </c>
      <c r="J268" s="3">
        <v>51</v>
      </c>
      <c r="K268" s="3">
        <v>34</v>
      </c>
      <c r="L268" s="3">
        <v>33</v>
      </c>
      <c r="M268" s="3">
        <v>38</v>
      </c>
      <c r="N268" s="3">
        <v>32</v>
      </c>
      <c r="O268" s="3">
        <v>29</v>
      </c>
      <c r="P268" s="3">
        <v>40</v>
      </c>
      <c r="Q268" s="3">
        <v>40</v>
      </c>
    </row>
    <row r="269" spans="1:17" x14ac:dyDescent="0.2">
      <c r="A269" t="str">
        <f t="shared" si="30"/>
        <v>0020 Greater Gothenburg</v>
      </c>
      <c r="B269" t="str">
        <f t="shared" si="31"/>
        <v>Born in Sweden</v>
      </c>
      <c r="C269" t="str">
        <f t="shared" ref="C269:C291" si="35">C268</f>
        <v>35-64 years</v>
      </c>
      <c r="D269" s="2" t="s">
        <v>14</v>
      </c>
      <c r="E269" s="2" t="s">
        <v>16</v>
      </c>
      <c r="F269" s="2">
        <f t="shared" si="33"/>
        <v>2</v>
      </c>
      <c r="G269" s="2" t="str">
        <f t="shared" si="34"/>
        <v>0020 Greater Gothenburg|Born in Sweden|35-64 years|men|February</v>
      </c>
      <c r="H269" s="3">
        <v>19</v>
      </c>
      <c r="I269" s="3">
        <v>37</v>
      </c>
      <c r="J269" s="3">
        <v>31</v>
      </c>
      <c r="K269" s="3">
        <v>30</v>
      </c>
      <c r="L269" s="3">
        <v>27</v>
      </c>
      <c r="M269" s="3">
        <v>27</v>
      </c>
      <c r="N269" s="3">
        <v>29</v>
      </c>
      <c r="O269" s="3">
        <v>33</v>
      </c>
      <c r="P269" s="3">
        <v>30</v>
      </c>
      <c r="Q269" s="3">
        <v>22</v>
      </c>
    </row>
    <row r="270" spans="1:17" x14ac:dyDescent="0.2">
      <c r="A270" t="str">
        <f t="shared" si="30"/>
        <v>0020 Greater Gothenburg</v>
      </c>
      <c r="B270" t="str">
        <f t="shared" si="31"/>
        <v>Born in Sweden</v>
      </c>
      <c r="C270" t="str">
        <f t="shared" si="35"/>
        <v>35-64 years</v>
      </c>
      <c r="D270" s="2" t="s">
        <v>14</v>
      </c>
      <c r="E270" s="2" t="s">
        <v>17</v>
      </c>
      <c r="F270" s="2">
        <f t="shared" si="33"/>
        <v>3</v>
      </c>
      <c r="G270" s="2" t="str">
        <f t="shared" si="34"/>
        <v>0020 Greater Gothenburg|Born in Sweden|35-64 years|men|March</v>
      </c>
      <c r="H270" s="3">
        <v>37</v>
      </c>
      <c r="I270" s="3">
        <v>34</v>
      </c>
      <c r="J270" s="3">
        <v>46</v>
      </c>
      <c r="K270" s="3">
        <v>39</v>
      </c>
      <c r="L270" s="3">
        <v>34</v>
      </c>
      <c r="M270" s="3">
        <v>51</v>
      </c>
      <c r="N270" s="3">
        <v>29</v>
      </c>
      <c r="O270" s="3">
        <v>32</v>
      </c>
      <c r="P270" s="3">
        <v>47</v>
      </c>
      <c r="Q270" s="3">
        <v>28</v>
      </c>
    </row>
    <row r="271" spans="1:17" x14ac:dyDescent="0.2">
      <c r="A271" t="str">
        <f t="shared" si="30"/>
        <v>0020 Greater Gothenburg</v>
      </c>
      <c r="B271" t="str">
        <f t="shared" si="31"/>
        <v>Born in Sweden</v>
      </c>
      <c r="C271" t="str">
        <f t="shared" si="35"/>
        <v>35-64 years</v>
      </c>
      <c r="D271" s="2" t="s">
        <v>14</v>
      </c>
      <c r="E271" s="2" t="s">
        <v>18</v>
      </c>
      <c r="F271" s="2">
        <f t="shared" si="33"/>
        <v>4</v>
      </c>
      <c r="G271" s="2" t="str">
        <f t="shared" si="34"/>
        <v>0020 Greater Gothenburg|Born in Sweden|35-64 years|men|April</v>
      </c>
      <c r="H271" s="3">
        <v>43</v>
      </c>
      <c r="I271" s="3">
        <v>26</v>
      </c>
      <c r="J271" s="3">
        <v>32</v>
      </c>
      <c r="K271" s="3">
        <v>38</v>
      </c>
      <c r="L271" s="3">
        <v>29</v>
      </c>
      <c r="M271" s="3">
        <v>27</v>
      </c>
      <c r="N271" s="3">
        <v>36</v>
      </c>
      <c r="O271" s="3">
        <v>38</v>
      </c>
      <c r="P271" s="3">
        <v>25</v>
      </c>
      <c r="Q271" s="3">
        <v>27</v>
      </c>
    </row>
    <row r="272" spans="1:17" x14ac:dyDescent="0.2">
      <c r="A272" t="str">
        <f t="shared" si="30"/>
        <v>0020 Greater Gothenburg</v>
      </c>
      <c r="B272" t="str">
        <f t="shared" si="31"/>
        <v>Born in Sweden</v>
      </c>
      <c r="C272" t="str">
        <f t="shared" si="35"/>
        <v>35-64 years</v>
      </c>
      <c r="D272" s="2" t="s">
        <v>14</v>
      </c>
      <c r="E272" s="2" t="s">
        <v>19</v>
      </c>
      <c r="F272" s="2">
        <f t="shared" si="33"/>
        <v>5</v>
      </c>
      <c r="G272" s="2" t="str">
        <f t="shared" si="34"/>
        <v>0020 Greater Gothenburg|Born in Sweden|35-64 years|men|May</v>
      </c>
      <c r="H272" s="3">
        <v>35</v>
      </c>
      <c r="I272" s="3">
        <v>35</v>
      </c>
      <c r="J272" s="3">
        <v>42</v>
      </c>
      <c r="K272" s="3">
        <v>41</v>
      </c>
      <c r="L272" s="3">
        <v>45</v>
      </c>
      <c r="M272" s="3">
        <v>32</v>
      </c>
      <c r="N272" s="3">
        <v>28</v>
      </c>
      <c r="O272" s="3">
        <v>39</v>
      </c>
      <c r="P272" s="3">
        <v>37</v>
      </c>
      <c r="Q272" s="3">
        <v>33</v>
      </c>
    </row>
    <row r="273" spans="1:17" x14ac:dyDescent="0.2">
      <c r="A273" t="str">
        <f t="shared" si="30"/>
        <v>0020 Greater Gothenburg</v>
      </c>
      <c r="B273" t="str">
        <f t="shared" si="31"/>
        <v>Born in Sweden</v>
      </c>
      <c r="C273" t="str">
        <f t="shared" si="35"/>
        <v>35-64 years</v>
      </c>
      <c r="D273" s="2" t="s">
        <v>14</v>
      </c>
      <c r="E273" s="2" t="s">
        <v>20</v>
      </c>
      <c r="F273" s="2">
        <f t="shared" si="33"/>
        <v>6</v>
      </c>
      <c r="G273" s="2" t="str">
        <f t="shared" si="34"/>
        <v>0020 Greater Gothenburg|Born in Sweden|35-64 years|men|June</v>
      </c>
      <c r="H273" s="3">
        <v>38</v>
      </c>
      <c r="I273" s="3">
        <v>41</v>
      </c>
      <c r="J273" s="3">
        <v>21</v>
      </c>
      <c r="K273" s="3">
        <v>24</v>
      </c>
      <c r="L273" s="3">
        <v>44</v>
      </c>
      <c r="M273" s="3">
        <v>25</v>
      </c>
      <c r="N273" s="3">
        <v>31</v>
      </c>
      <c r="O273" s="3">
        <v>42</v>
      </c>
      <c r="P273" s="3">
        <v>27</v>
      </c>
      <c r="Q273" s="3">
        <v>28</v>
      </c>
    </row>
    <row r="274" spans="1:17" x14ac:dyDescent="0.2">
      <c r="A274" t="str">
        <f t="shared" si="30"/>
        <v>0020 Greater Gothenburg</v>
      </c>
      <c r="B274" t="str">
        <f t="shared" si="31"/>
        <v>Born in Sweden</v>
      </c>
      <c r="C274" t="str">
        <f t="shared" si="35"/>
        <v>35-64 years</v>
      </c>
      <c r="D274" s="2" t="s">
        <v>14</v>
      </c>
      <c r="E274" s="2" t="s">
        <v>21</v>
      </c>
      <c r="F274" s="2">
        <f t="shared" si="33"/>
        <v>7</v>
      </c>
      <c r="G274" s="2" t="str">
        <f t="shared" si="34"/>
        <v>0020 Greater Gothenburg|Born in Sweden|35-64 years|men|July</v>
      </c>
      <c r="H274" s="3">
        <v>33</v>
      </c>
      <c r="I274" s="3">
        <v>46</v>
      </c>
      <c r="J274" s="3">
        <v>28</v>
      </c>
      <c r="K274" s="3">
        <v>40</v>
      </c>
      <c r="L274" s="3">
        <v>32</v>
      </c>
      <c r="M274" s="3">
        <v>38</v>
      </c>
      <c r="N274" s="3">
        <v>33</v>
      </c>
      <c r="O274" s="3">
        <v>36</v>
      </c>
      <c r="P274" s="3">
        <v>31</v>
      </c>
      <c r="Q274" s="3">
        <v>40</v>
      </c>
    </row>
    <row r="275" spans="1:17" x14ac:dyDescent="0.2">
      <c r="A275" t="str">
        <f t="shared" si="30"/>
        <v>0020 Greater Gothenburg</v>
      </c>
      <c r="B275" t="str">
        <f t="shared" si="31"/>
        <v>Born in Sweden</v>
      </c>
      <c r="C275" t="str">
        <f t="shared" si="35"/>
        <v>35-64 years</v>
      </c>
      <c r="D275" s="2" t="s">
        <v>14</v>
      </c>
      <c r="E275" s="2" t="s">
        <v>22</v>
      </c>
      <c r="F275" s="2">
        <f t="shared" si="33"/>
        <v>8</v>
      </c>
      <c r="G275" s="2" t="str">
        <f t="shared" si="34"/>
        <v>0020 Greater Gothenburg|Born in Sweden|35-64 years|men|August</v>
      </c>
      <c r="H275" s="3">
        <v>36</v>
      </c>
      <c r="I275" s="3">
        <v>42</v>
      </c>
      <c r="J275" s="3">
        <v>41</v>
      </c>
      <c r="K275" s="3">
        <v>23</v>
      </c>
      <c r="L275" s="3">
        <v>34</v>
      </c>
      <c r="M275" s="3">
        <v>33</v>
      </c>
      <c r="N275" s="3">
        <v>35</v>
      </c>
      <c r="O275" s="3">
        <v>24</v>
      </c>
      <c r="P275" s="3">
        <v>20</v>
      </c>
      <c r="Q275" s="3">
        <v>28</v>
      </c>
    </row>
    <row r="276" spans="1:17" x14ac:dyDescent="0.2">
      <c r="A276" t="str">
        <f t="shared" si="30"/>
        <v>0020 Greater Gothenburg</v>
      </c>
      <c r="B276" t="str">
        <f t="shared" si="31"/>
        <v>Born in Sweden</v>
      </c>
      <c r="C276" t="str">
        <f t="shared" si="35"/>
        <v>35-64 years</v>
      </c>
      <c r="D276" s="2" t="s">
        <v>14</v>
      </c>
      <c r="E276" s="2" t="s">
        <v>23</v>
      </c>
      <c r="F276" s="2">
        <f t="shared" si="33"/>
        <v>9</v>
      </c>
      <c r="G276" s="2" t="str">
        <f t="shared" si="34"/>
        <v>0020 Greater Gothenburg|Born in Sweden|35-64 years|men|September</v>
      </c>
      <c r="H276" s="3">
        <v>38</v>
      </c>
      <c r="I276" s="3">
        <v>31</v>
      </c>
      <c r="J276" s="3">
        <v>23</v>
      </c>
      <c r="K276" s="3">
        <v>32</v>
      </c>
      <c r="L276" s="3">
        <v>37</v>
      </c>
      <c r="M276" s="3">
        <v>35</v>
      </c>
      <c r="N276" s="3">
        <v>20</v>
      </c>
      <c r="O276" s="3">
        <v>24</v>
      </c>
      <c r="P276" s="3">
        <v>26</v>
      </c>
      <c r="Q276" s="3">
        <v>25</v>
      </c>
    </row>
    <row r="277" spans="1:17" x14ac:dyDescent="0.2">
      <c r="A277" t="str">
        <f t="shared" si="30"/>
        <v>0020 Greater Gothenburg</v>
      </c>
      <c r="B277" t="str">
        <f t="shared" ref="B277:B308" si="36">B276</f>
        <v>Born in Sweden</v>
      </c>
      <c r="C277" t="str">
        <f t="shared" si="35"/>
        <v>35-64 years</v>
      </c>
      <c r="D277" s="2" t="s">
        <v>14</v>
      </c>
      <c r="E277" s="2" t="s">
        <v>24</v>
      </c>
      <c r="F277" s="2">
        <f t="shared" si="33"/>
        <v>10</v>
      </c>
      <c r="G277" s="2" t="str">
        <f t="shared" si="34"/>
        <v>0020 Greater Gothenburg|Born in Sweden|35-64 years|men|October</v>
      </c>
      <c r="H277" s="3">
        <v>33</v>
      </c>
      <c r="I277" s="3">
        <v>34</v>
      </c>
      <c r="J277" s="3">
        <v>36</v>
      </c>
      <c r="K277" s="3">
        <v>41</v>
      </c>
      <c r="L277" s="3">
        <v>21</v>
      </c>
      <c r="M277" s="3">
        <v>39</v>
      </c>
      <c r="N277" s="3">
        <v>32</v>
      </c>
      <c r="O277" s="3">
        <v>31</v>
      </c>
      <c r="P277" s="3">
        <v>35</v>
      </c>
      <c r="Q277" s="3">
        <v>36</v>
      </c>
    </row>
    <row r="278" spans="1:17" x14ac:dyDescent="0.2">
      <c r="A278" t="str">
        <f t="shared" si="30"/>
        <v>0020 Greater Gothenburg</v>
      </c>
      <c r="B278" t="str">
        <f t="shared" si="36"/>
        <v>Born in Sweden</v>
      </c>
      <c r="C278" t="str">
        <f t="shared" si="35"/>
        <v>35-64 years</v>
      </c>
      <c r="D278" s="2" t="s">
        <v>14</v>
      </c>
      <c r="E278" s="2" t="s">
        <v>25</v>
      </c>
      <c r="F278" s="2">
        <f t="shared" si="33"/>
        <v>11</v>
      </c>
      <c r="G278" s="2" t="str">
        <f t="shared" si="34"/>
        <v>0020 Greater Gothenburg|Born in Sweden|35-64 years|men|November</v>
      </c>
      <c r="H278" s="3">
        <v>45</v>
      </c>
      <c r="I278" s="3">
        <v>26</v>
      </c>
      <c r="J278" s="3">
        <v>32</v>
      </c>
      <c r="K278" s="3">
        <v>37</v>
      </c>
      <c r="L278" s="3">
        <v>34</v>
      </c>
      <c r="M278" s="3">
        <v>34</v>
      </c>
      <c r="N278" s="3">
        <v>31</v>
      </c>
      <c r="O278" s="3">
        <v>34</v>
      </c>
      <c r="P278" s="3">
        <v>23</v>
      </c>
      <c r="Q278" s="3">
        <v>33</v>
      </c>
    </row>
    <row r="279" spans="1:17" x14ac:dyDescent="0.2">
      <c r="A279" t="str">
        <f t="shared" si="30"/>
        <v>0020 Greater Gothenburg</v>
      </c>
      <c r="B279" t="str">
        <f t="shared" si="36"/>
        <v>Born in Sweden</v>
      </c>
      <c r="C279" t="str">
        <f t="shared" si="35"/>
        <v>35-64 years</v>
      </c>
      <c r="D279" s="2" t="s">
        <v>14</v>
      </c>
      <c r="E279" s="2" t="s">
        <v>26</v>
      </c>
      <c r="F279" s="2">
        <f t="shared" si="33"/>
        <v>12</v>
      </c>
      <c r="G279" s="2" t="str">
        <f t="shared" si="34"/>
        <v>0020 Greater Gothenburg|Born in Sweden|35-64 years|men|December</v>
      </c>
      <c r="H279" s="3">
        <v>46</v>
      </c>
      <c r="I279" s="3">
        <v>34</v>
      </c>
      <c r="J279" s="3">
        <v>39</v>
      </c>
      <c r="K279" s="3">
        <v>38</v>
      </c>
      <c r="L279" s="3">
        <v>30</v>
      </c>
      <c r="M279" s="3">
        <v>32</v>
      </c>
      <c r="N279" s="3">
        <v>29</v>
      </c>
      <c r="O279" s="3">
        <v>44</v>
      </c>
      <c r="P279" s="3">
        <v>36</v>
      </c>
      <c r="Q279" s="3">
        <v>25</v>
      </c>
    </row>
    <row r="280" spans="1:17" x14ac:dyDescent="0.2">
      <c r="A280" t="str">
        <f t="shared" si="30"/>
        <v>0020 Greater Gothenburg</v>
      </c>
      <c r="B280" t="str">
        <f t="shared" si="36"/>
        <v>Born in Sweden</v>
      </c>
      <c r="C280" t="str">
        <f t="shared" si="35"/>
        <v>35-64 years</v>
      </c>
      <c r="D280" s="2" t="s">
        <v>27</v>
      </c>
      <c r="E280" s="2" t="s">
        <v>15</v>
      </c>
      <c r="F280" s="2">
        <f t="shared" si="33"/>
        <v>1</v>
      </c>
      <c r="G280" s="2" t="str">
        <f t="shared" si="34"/>
        <v>0020 Greater Gothenburg|Born in Sweden|35-64 years|women|January</v>
      </c>
      <c r="H280" s="3">
        <v>26</v>
      </c>
      <c r="I280" s="3">
        <v>28</v>
      </c>
      <c r="J280" s="3">
        <v>24</v>
      </c>
      <c r="K280" s="3">
        <v>31</v>
      </c>
      <c r="L280" s="3">
        <v>25</v>
      </c>
      <c r="M280" s="3">
        <v>18</v>
      </c>
      <c r="N280" s="3">
        <v>21</v>
      </c>
      <c r="O280" s="3">
        <v>30</v>
      </c>
      <c r="P280" s="3">
        <v>18</v>
      </c>
      <c r="Q280" s="3">
        <v>23</v>
      </c>
    </row>
    <row r="281" spans="1:17" x14ac:dyDescent="0.2">
      <c r="A281" t="str">
        <f t="shared" si="30"/>
        <v>0020 Greater Gothenburg</v>
      </c>
      <c r="B281" t="str">
        <f t="shared" si="36"/>
        <v>Born in Sweden</v>
      </c>
      <c r="C281" t="str">
        <f t="shared" si="35"/>
        <v>35-64 years</v>
      </c>
      <c r="D281" s="2" t="s">
        <v>27</v>
      </c>
      <c r="E281" s="2" t="s">
        <v>16</v>
      </c>
      <c r="F281" s="2">
        <f t="shared" si="33"/>
        <v>2</v>
      </c>
      <c r="G281" s="2" t="str">
        <f t="shared" si="34"/>
        <v>0020 Greater Gothenburg|Born in Sweden|35-64 years|women|February</v>
      </c>
      <c r="H281" s="3">
        <v>32</v>
      </c>
      <c r="I281" s="3">
        <v>20</v>
      </c>
      <c r="J281" s="3">
        <v>25</v>
      </c>
      <c r="K281" s="3">
        <v>29</v>
      </c>
      <c r="L281" s="3">
        <v>22</v>
      </c>
      <c r="M281" s="3">
        <v>18</v>
      </c>
      <c r="N281" s="3">
        <v>20</v>
      </c>
      <c r="O281" s="3">
        <v>20</v>
      </c>
      <c r="P281" s="3">
        <v>21</v>
      </c>
      <c r="Q281" s="3">
        <v>25</v>
      </c>
    </row>
    <row r="282" spans="1:17" x14ac:dyDescent="0.2">
      <c r="A282" t="str">
        <f t="shared" si="30"/>
        <v>0020 Greater Gothenburg</v>
      </c>
      <c r="B282" t="str">
        <f t="shared" si="36"/>
        <v>Born in Sweden</v>
      </c>
      <c r="C282" t="str">
        <f t="shared" si="35"/>
        <v>35-64 years</v>
      </c>
      <c r="D282" s="2" t="s">
        <v>27</v>
      </c>
      <c r="E282" s="2" t="s">
        <v>17</v>
      </c>
      <c r="F282" s="2">
        <f t="shared" si="33"/>
        <v>3</v>
      </c>
      <c r="G282" s="2" t="str">
        <f t="shared" si="34"/>
        <v>0020 Greater Gothenburg|Born in Sweden|35-64 years|women|March</v>
      </c>
      <c r="H282" s="3">
        <v>28</v>
      </c>
      <c r="I282" s="3">
        <v>18</v>
      </c>
      <c r="J282" s="3">
        <v>30</v>
      </c>
      <c r="K282" s="3">
        <v>30</v>
      </c>
      <c r="L282" s="3">
        <v>33</v>
      </c>
      <c r="M282" s="3">
        <v>30</v>
      </c>
      <c r="N282" s="3">
        <v>22</v>
      </c>
      <c r="O282" s="3">
        <v>21</v>
      </c>
      <c r="P282" s="3">
        <v>24</v>
      </c>
      <c r="Q282" s="3">
        <v>19</v>
      </c>
    </row>
    <row r="283" spans="1:17" x14ac:dyDescent="0.2">
      <c r="A283" t="str">
        <f t="shared" si="30"/>
        <v>0020 Greater Gothenburg</v>
      </c>
      <c r="B283" t="str">
        <f t="shared" si="36"/>
        <v>Born in Sweden</v>
      </c>
      <c r="C283" t="str">
        <f t="shared" si="35"/>
        <v>35-64 years</v>
      </c>
      <c r="D283" s="2" t="s">
        <v>27</v>
      </c>
      <c r="E283" s="2" t="s">
        <v>18</v>
      </c>
      <c r="F283" s="2">
        <f t="shared" si="33"/>
        <v>4</v>
      </c>
      <c r="G283" s="2" t="str">
        <f t="shared" si="34"/>
        <v>0020 Greater Gothenburg|Born in Sweden|35-64 years|women|April</v>
      </c>
      <c r="H283" s="3">
        <v>33</v>
      </c>
      <c r="I283" s="3">
        <v>27</v>
      </c>
      <c r="J283" s="3">
        <v>34</v>
      </c>
      <c r="K283" s="3">
        <v>27</v>
      </c>
      <c r="L283" s="3">
        <v>25</v>
      </c>
      <c r="M283" s="3">
        <v>18</v>
      </c>
      <c r="N283" s="3">
        <v>20</v>
      </c>
      <c r="O283" s="3">
        <v>24</v>
      </c>
      <c r="P283" s="3">
        <v>19</v>
      </c>
      <c r="Q283" s="3">
        <v>23</v>
      </c>
    </row>
    <row r="284" spans="1:17" x14ac:dyDescent="0.2">
      <c r="A284" t="str">
        <f t="shared" si="30"/>
        <v>0020 Greater Gothenburg</v>
      </c>
      <c r="B284" t="str">
        <f t="shared" si="36"/>
        <v>Born in Sweden</v>
      </c>
      <c r="C284" t="str">
        <f t="shared" si="35"/>
        <v>35-64 years</v>
      </c>
      <c r="D284" s="2" t="s">
        <v>27</v>
      </c>
      <c r="E284" s="2" t="s">
        <v>19</v>
      </c>
      <c r="F284" s="2">
        <f t="shared" si="33"/>
        <v>5</v>
      </c>
      <c r="G284" s="2" t="str">
        <f t="shared" si="34"/>
        <v>0020 Greater Gothenburg|Born in Sweden|35-64 years|women|May</v>
      </c>
      <c r="H284" s="3">
        <v>29</v>
      </c>
      <c r="I284" s="3">
        <v>28</v>
      </c>
      <c r="J284" s="3">
        <v>18</v>
      </c>
      <c r="K284" s="3">
        <v>25</v>
      </c>
      <c r="L284" s="3">
        <v>25</v>
      </c>
      <c r="M284" s="3">
        <v>16</v>
      </c>
      <c r="N284" s="3">
        <v>18</v>
      </c>
      <c r="O284" s="3">
        <v>23</v>
      </c>
      <c r="P284" s="3">
        <v>21</v>
      </c>
      <c r="Q284" s="3">
        <v>21</v>
      </c>
    </row>
    <row r="285" spans="1:17" x14ac:dyDescent="0.2">
      <c r="A285" t="str">
        <f t="shared" si="30"/>
        <v>0020 Greater Gothenburg</v>
      </c>
      <c r="B285" t="str">
        <f t="shared" si="36"/>
        <v>Born in Sweden</v>
      </c>
      <c r="C285" t="str">
        <f t="shared" si="35"/>
        <v>35-64 years</v>
      </c>
      <c r="D285" s="2" t="s">
        <v>27</v>
      </c>
      <c r="E285" s="2" t="s">
        <v>20</v>
      </c>
      <c r="F285" s="2">
        <f t="shared" si="33"/>
        <v>6</v>
      </c>
      <c r="G285" s="2" t="str">
        <f t="shared" si="34"/>
        <v>0020 Greater Gothenburg|Born in Sweden|35-64 years|women|June</v>
      </c>
      <c r="H285" s="3">
        <v>21</v>
      </c>
      <c r="I285" s="3">
        <v>25</v>
      </c>
      <c r="J285" s="3">
        <v>22</v>
      </c>
      <c r="K285" s="3">
        <v>22</v>
      </c>
      <c r="L285" s="3">
        <v>30</v>
      </c>
      <c r="M285" s="3">
        <v>24</v>
      </c>
      <c r="N285" s="3">
        <v>25</v>
      </c>
      <c r="O285" s="3">
        <v>26</v>
      </c>
      <c r="P285" s="3">
        <v>21</v>
      </c>
      <c r="Q285" s="3">
        <v>17</v>
      </c>
    </row>
    <row r="286" spans="1:17" x14ac:dyDescent="0.2">
      <c r="A286" t="str">
        <f t="shared" si="30"/>
        <v>0020 Greater Gothenburg</v>
      </c>
      <c r="B286" t="str">
        <f t="shared" si="36"/>
        <v>Born in Sweden</v>
      </c>
      <c r="C286" t="str">
        <f t="shared" si="35"/>
        <v>35-64 years</v>
      </c>
      <c r="D286" s="2" t="s">
        <v>27</v>
      </c>
      <c r="E286" s="2" t="s">
        <v>21</v>
      </c>
      <c r="F286" s="2">
        <f t="shared" si="33"/>
        <v>7</v>
      </c>
      <c r="G286" s="2" t="str">
        <f t="shared" si="34"/>
        <v>0020 Greater Gothenburg|Born in Sweden|35-64 years|women|July</v>
      </c>
      <c r="H286" s="3">
        <v>30</v>
      </c>
      <c r="I286" s="3">
        <v>28</v>
      </c>
      <c r="J286" s="3">
        <v>28</v>
      </c>
      <c r="K286" s="3">
        <v>19</v>
      </c>
      <c r="L286" s="3">
        <v>19</v>
      </c>
      <c r="M286" s="3">
        <v>22</v>
      </c>
      <c r="N286" s="3">
        <v>22</v>
      </c>
      <c r="O286" s="3">
        <v>28</v>
      </c>
      <c r="P286" s="3">
        <v>22</v>
      </c>
      <c r="Q286" s="3">
        <v>17</v>
      </c>
    </row>
    <row r="287" spans="1:17" x14ac:dyDescent="0.2">
      <c r="A287" t="str">
        <f t="shared" si="30"/>
        <v>0020 Greater Gothenburg</v>
      </c>
      <c r="B287" t="str">
        <f t="shared" si="36"/>
        <v>Born in Sweden</v>
      </c>
      <c r="C287" t="str">
        <f t="shared" si="35"/>
        <v>35-64 years</v>
      </c>
      <c r="D287" s="2" t="s">
        <v>27</v>
      </c>
      <c r="E287" s="2" t="s">
        <v>22</v>
      </c>
      <c r="F287" s="2">
        <f t="shared" si="33"/>
        <v>8</v>
      </c>
      <c r="G287" s="2" t="str">
        <f t="shared" si="34"/>
        <v>0020 Greater Gothenburg|Born in Sweden|35-64 years|women|August</v>
      </c>
      <c r="H287" s="3">
        <v>21</v>
      </c>
      <c r="I287" s="3">
        <v>23</v>
      </c>
      <c r="J287" s="3">
        <v>27</v>
      </c>
      <c r="K287" s="3">
        <v>22</v>
      </c>
      <c r="L287" s="3">
        <v>20</v>
      </c>
      <c r="M287" s="3">
        <v>24</v>
      </c>
      <c r="N287" s="3">
        <v>18</v>
      </c>
      <c r="O287" s="3">
        <v>29</v>
      </c>
      <c r="P287" s="3">
        <v>17</v>
      </c>
      <c r="Q287" s="3">
        <v>19</v>
      </c>
    </row>
    <row r="288" spans="1:17" x14ac:dyDescent="0.2">
      <c r="A288" t="str">
        <f t="shared" si="30"/>
        <v>0020 Greater Gothenburg</v>
      </c>
      <c r="B288" t="str">
        <f t="shared" si="36"/>
        <v>Born in Sweden</v>
      </c>
      <c r="C288" t="str">
        <f t="shared" si="35"/>
        <v>35-64 years</v>
      </c>
      <c r="D288" s="2" t="s">
        <v>27</v>
      </c>
      <c r="E288" s="2" t="s">
        <v>23</v>
      </c>
      <c r="F288" s="2">
        <f t="shared" si="33"/>
        <v>9</v>
      </c>
      <c r="G288" s="2" t="str">
        <f t="shared" si="34"/>
        <v>0020 Greater Gothenburg|Born in Sweden|35-64 years|women|September</v>
      </c>
      <c r="H288" s="3">
        <v>29</v>
      </c>
      <c r="I288" s="3">
        <v>12</v>
      </c>
      <c r="J288" s="3">
        <v>19</v>
      </c>
      <c r="K288" s="3">
        <v>31</v>
      </c>
      <c r="L288" s="3">
        <v>15</v>
      </c>
      <c r="M288" s="3">
        <v>24</v>
      </c>
      <c r="N288" s="3">
        <v>20</v>
      </c>
      <c r="O288" s="3">
        <v>14</v>
      </c>
      <c r="P288" s="3">
        <v>16</v>
      </c>
      <c r="Q288" s="3">
        <v>18</v>
      </c>
    </row>
    <row r="289" spans="1:17" x14ac:dyDescent="0.2">
      <c r="A289" t="str">
        <f t="shared" si="30"/>
        <v>0020 Greater Gothenburg</v>
      </c>
      <c r="B289" t="str">
        <f t="shared" si="36"/>
        <v>Born in Sweden</v>
      </c>
      <c r="C289" t="str">
        <f t="shared" si="35"/>
        <v>35-64 years</v>
      </c>
      <c r="D289" s="2" t="s">
        <v>27</v>
      </c>
      <c r="E289" s="2" t="s">
        <v>24</v>
      </c>
      <c r="F289" s="2">
        <f t="shared" si="33"/>
        <v>10</v>
      </c>
      <c r="G289" s="2" t="str">
        <f t="shared" si="34"/>
        <v>0020 Greater Gothenburg|Born in Sweden|35-64 years|women|October</v>
      </c>
      <c r="H289" s="3">
        <v>20</v>
      </c>
      <c r="I289" s="3">
        <v>24</v>
      </c>
      <c r="J289" s="3">
        <v>26</v>
      </c>
      <c r="K289" s="3">
        <v>17</v>
      </c>
      <c r="L289" s="3">
        <v>23</v>
      </c>
      <c r="M289" s="3">
        <v>21</v>
      </c>
      <c r="N289" s="3">
        <v>32</v>
      </c>
      <c r="O289" s="3">
        <v>13</v>
      </c>
      <c r="P289" s="3">
        <v>27</v>
      </c>
      <c r="Q289" s="3">
        <v>22</v>
      </c>
    </row>
    <row r="290" spans="1:17" x14ac:dyDescent="0.2">
      <c r="A290" t="str">
        <f t="shared" si="30"/>
        <v>0020 Greater Gothenburg</v>
      </c>
      <c r="B290" t="str">
        <f t="shared" si="36"/>
        <v>Born in Sweden</v>
      </c>
      <c r="C290" t="str">
        <f t="shared" si="35"/>
        <v>35-64 years</v>
      </c>
      <c r="D290" s="2" t="s">
        <v>27</v>
      </c>
      <c r="E290" s="2" t="s">
        <v>25</v>
      </c>
      <c r="F290" s="2">
        <f t="shared" si="33"/>
        <v>11</v>
      </c>
      <c r="G290" s="2" t="str">
        <f t="shared" si="34"/>
        <v>0020 Greater Gothenburg|Born in Sweden|35-64 years|women|November</v>
      </c>
      <c r="H290" s="3">
        <v>30</v>
      </c>
      <c r="I290" s="3">
        <v>21</v>
      </c>
      <c r="J290" s="3">
        <v>26</v>
      </c>
      <c r="K290" s="3">
        <v>28</v>
      </c>
      <c r="L290" s="3">
        <v>24</v>
      </c>
      <c r="M290" s="3">
        <v>21</v>
      </c>
      <c r="N290" s="3">
        <v>23</v>
      </c>
      <c r="O290" s="3">
        <v>21</v>
      </c>
      <c r="P290" s="3">
        <v>20</v>
      </c>
      <c r="Q290" s="3">
        <v>11</v>
      </c>
    </row>
    <row r="291" spans="1:17" x14ac:dyDescent="0.2">
      <c r="A291" t="str">
        <f t="shared" si="30"/>
        <v>0020 Greater Gothenburg</v>
      </c>
      <c r="B291" t="str">
        <f t="shared" si="36"/>
        <v>Born in Sweden</v>
      </c>
      <c r="C291" t="str">
        <f t="shared" si="35"/>
        <v>35-64 years</v>
      </c>
      <c r="D291" s="2" t="s">
        <v>27</v>
      </c>
      <c r="E291" s="2" t="s">
        <v>26</v>
      </c>
      <c r="F291" s="2">
        <f t="shared" si="33"/>
        <v>12</v>
      </c>
      <c r="G291" s="2" t="str">
        <f t="shared" si="34"/>
        <v>0020 Greater Gothenburg|Born in Sweden|35-64 years|women|December</v>
      </c>
      <c r="H291" s="3">
        <v>21</v>
      </c>
      <c r="I291" s="3">
        <v>31</v>
      </c>
      <c r="J291" s="3">
        <v>21</v>
      </c>
      <c r="K291" s="3">
        <v>25</v>
      </c>
      <c r="L291" s="3">
        <v>28</v>
      </c>
      <c r="M291" s="3">
        <v>27</v>
      </c>
      <c r="N291" s="3">
        <v>26</v>
      </c>
      <c r="O291" s="3">
        <v>28</v>
      </c>
      <c r="P291" s="3">
        <v>14</v>
      </c>
      <c r="Q291" s="3">
        <v>19</v>
      </c>
    </row>
    <row r="292" spans="1:17" x14ac:dyDescent="0.2">
      <c r="A292" t="str">
        <f t="shared" si="30"/>
        <v>0020 Greater Gothenburg</v>
      </c>
      <c r="B292" t="str">
        <f t="shared" si="36"/>
        <v>Born in Sweden</v>
      </c>
      <c r="C292" s="2" t="s">
        <v>29</v>
      </c>
      <c r="D292" s="2" t="s">
        <v>14</v>
      </c>
      <c r="E292" s="2" t="s">
        <v>15</v>
      </c>
      <c r="F292" s="2">
        <f t="shared" si="33"/>
        <v>1</v>
      </c>
      <c r="G292" s="2" t="str">
        <f t="shared" si="34"/>
        <v>0020 Greater Gothenburg|Born in Sweden|65-74 years|men|January</v>
      </c>
      <c r="H292" s="3">
        <v>51</v>
      </c>
      <c r="I292" s="3">
        <v>57</v>
      </c>
      <c r="J292" s="3">
        <v>57</v>
      </c>
      <c r="K292" s="3">
        <v>60</v>
      </c>
      <c r="L292" s="3">
        <v>58</v>
      </c>
      <c r="M292" s="3">
        <v>53</v>
      </c>
      <c r="N292" s="3">
        <v>63</v>
      </c>
      <c r="O292" s="3">
        <v>51</v>
      </c>
      <c r="P292" s="3">
        <v>54</v>
      </c>
      <c r="Q292" s="3">
        <v>56</v>
      </c>
    </row>
    <row r="293" spans="1:17" x14ac:dyDescent="0.2">
      <c r="A293" t="str">
        <f t="shared" si="30"/>
        <v>0020 Greater Gothenburg</v>
      </c>
      <c r="B293" t="str">
        <f t="shared" si="36"/>
        <v>Born in Sweden</v>
      </c>
      <c r="C293" t="str">
        <f t="shared" ref="C293:C315" si="37">C292</f>
        <v>65-74 years</v>
      </c>
      <c r="D293" s="2" t="s">
        <v>14</v>
      </c>
      <c r="E293" s="2" t="s">
        <v>16</v>
      </c>
      <c r="F293" s="2">
        <f t="shared" si="33"/>
        <v>2</v>
      </c>
      <c r="G293" s="2" t="str">
        <f t="shared" si="34"/>
        <v>0020 Greater Gothenburg|Born in Sweden|65-74 years|men|February</v>
      </c>
      <c r="H293" s="3">
        <v>60</v>
      </c>
      <c r="I293" s="3">
        <v>46</v>
      </c>
      <c r="J293" s="3">
        <v>47</v>
      </c>
      <c r="K293" s="3">
        <v>50</v>
      </c>
      <c r="L293" s="3">
        <v>50</v>
      </c>
      <c r="M293" s="3">
        <v>48</v>
      </c>
      <c r="N293" s="3">
        <v>49</v>
      </c>
      <c r="O293" s="3">
        <v>46</v>
      </c>
      <c r="P293" s="3">
        <v>42</v>
      </c>
      <c r="Q293" s="3">
        <v>45</v>
      </c>
    </row>
    <row r="294" spans="1:17" x14ac:dyDescent="0.2">
      <c r="A294" t="str">
        <f t="shared" si="30"/>
        <v>0020 Greater Gothenburg</v>
      </c>
      <c r="B294" t="str">
        <f t="shared" si="36"/>
        <v>Born in Sweden</v>
      </c>
      <c r="C294" t="str">
        <f t="shared" si="37"/>
        <v>65-74 years</v>
      </c>
      <c r="D294" s="2" t="s">
        <v>14</v>
      </c>
      <c r="E294" s="2" t="s">
        <v>17</v>
      </c>
      <c r="F294" s="2">
        <f t="shared" si="33"/>
        <v>3</v>
      </c>
      <c r="G294" s="2" t="str">
        <f t="shared" si="34"/>
        <v>0020 Greater Gothenburg|Born in Sweden|65-74 years|men|March</v>
      </c>
      <c r="H294" s="3">
        <v>65</v>
      </c>
      <c r="I294" s="3">
        <v>52</v>
      </c>
      <c r="J294" s="3">
        <v>53</v>
      </c>
      <c r="K294" s="3">
        <v>59</v>
      </c>
      <c r="L294" s="3">
        <v>42</v>
      </c>
      <c r="M294" s="3">
        <v>68</v>
      </c>
      <c r="N294" s="3">
        <v>55</v>
      </c>
      <c r="O294" s="3">
        <v>57</v>
      </c>
      <c r="P294" s="3">
        <v>51</v>
      </c>
      <c r="Q294" s="3">
        <v>56</v>
      </c>
    </row>
    <row r="295" spans="1:17" x14ac:dyDescent="0.2">
      <c r="A295" t="str">
        <f t="shared" si="30"/>
        <v>0020 Greater Gothenburg</v>
      </c>
      <c r="B295" t="str">
        <f t="shared" si="36"/>
        <v>Born in Sweden</v>
      </c>
      <c r="C295" t="str">
        <f t="shared" si="37"/>
        <v>65-74 years</v>
      </c>
      <c r="D295" s="2" t="s">
        <v>14</v>
      </c>
      <c r="E295" s="2" t="s">
        <v>18</v>
      </c>
      <c r="F295" s="2">
        <f t="shared" si="33"/>
        <v>4</v>
      </c>
      <c r="G295" s="2" t="str">
        <f t="shared" si="34"/>
        <v>0020 Greater Gothenburg|Born in Sweden|65-74 years|men|April</v>
      </c>
      <c r="H295" s="3">
        <v>69</v>
      </c>
      <c r="I295" s="3">
        <v>42</v>
      </c>
      <c r="J295" s="3">
        <v>52</v>
      </c>
      <c r="K295" s="3">
        <v>50</v>
      </c>
      <c r="L295" s="3">
        <v>52</v>
      </c>
      <c r="M295" s="3">
        <v>60</v>
      </c>
      <c r="N295" s="3">
        <v>46</v>
      </c>
      <c r="O295" s="3">
        <v>53</v>
      </c>
      <c r="P295" s="3">
        <v>50</v>
      </c>
      <c r="Q295" s="3">
        <v>37</v>
      </c>
    </row>
    <row r="296" spans="1:17" x14ac:dyDescent="0.2">
      <c r="A296" t="str">
        <f t="shared" si="30"/>
        <v>0020 Greater Gothenburg</v>
      </c>
      <c r="B296" t="str">
        <f t="shared" si="36"/>
        <v>Born in Sweden</v>
      </c>
      <c r="C296" t="str">
        <f t="shared" si="37"/>
        <v>65-74 years</v>
      </c>
      <c r="D296" s="2" t="s">
        <v>14</v>
      </c>
      <c r="E296" s="2" t="s">
        <v>19</v>
      </c>
      <c r="F296" s="2">
        <f t="shared" si="33"/>
        <v>5</v>
      </c>
      <c r="G296" s="2" t="str">
        <f t="shared" si="34"/>
        <v>0020 Greater Gothenburg|Born in Sweden|65-74 years|men|May</v>
      </c>
      <c r="H296" s="3">
        <v>48</v>
      </c>
      <c r="I296" s="3">
        <v>56</v>
      </c>
      <c r="J296" s="3">
        <v>41</v>
      </c>
      <c r="K296" s="3">
        <v>58</v>
      </c>
      <c r="L296" s="3">
        <v>49</v>
      </c>
      <c r="M296" s="3">
        <v>57</v>
      </c>
      <c r="N296" s="3">
        <v>46</v>
      </c>
      <c r="O296" s="3">
        <v>73</v>
      </c>
      <c r="P296" s="3">
        <v>57</v>
      </c>
      <c r="Q296" s="3">
        <v>32</v>
      </c>
    </row>
    <row r="297" spans="1:17" x14ac:dyDescent="0.2">
      <c r="A297" t="str">
        <f t="shared" si="30"/>
        <v>0020 Greater Gothenburg</v>
      </c>
      <c r="B297" t="str">
        <f t="shared" si="36"/>
        <v>Born in Sweden</v>
      </c>
      <c r="C297" t="str">
        <f t="shared" si="37"/>
        <v>65-74 years</v>
      </c>
      <c r="D297" s="2" t="s">
        <v>14</v>
      </c>
      <c r="E297" s="2" t="s">
        <v>20</v>
      </c>
      <c r="F297" s="2">
        <f t="shared" si="33"/>
        <v>6</v>
      </c>
      <c r="G297" s="2" t="str">
        <f t="shared" si="34"/>
        <v>0020 Greater Gothenburg|Born in Sweden|65-74 years|men|June</v>
      </c>
      <c r="H297" s="3">
        <v>57</v>
      </c>
      <c r="I297" s="3">
        <v>48</v>
      </c>
      <c r="J297" s="3">
        <v>39</v>
      </c>
      <c r="K297" s="3">
        <v>51</v>
      </c>
      <c r="L297" s="3">
        <v>46</v>
      </c>
      <c r="M297" s="3">
        <v>37</v>
      </c>
      <c r="N297" s="3">
        <v>57</v>
      </c>
      <c r="O297" s="3">
        <v>60</v>
      </c>
      <c r="P297" s="3">
        <v>46</v>
      </c>
      <c r="Q297" s="3">
        <v>39</v>
      </c>
    </row>
    <row r="298" spans="1:17" x14ac:dyDescent="0.2">
      <c r="A298" t="str">
        <f t="shared" si="30"/>
        <v>0020 Greater Gothenburg</v>
      </c>
      <c r="B298" t="str">
        <f t="shared" si="36"/>
        <v>Born in Sweden</v>
      </c>
      <c r="C298" t="str">
        <f t="shared" si="37"/>
        <v>65-74 years</v>
      </c>
      <c r="D298" s="2" t="s">
        <v>14</v>
      </c>
      <c r="E298" s="2" t="s">
        <v>21</v>
      </c>
      <c r="F298" s="2">
        <f t="shared" si="33"/>
        <v>7</v>
      </c>
      <c r="G298" s="2" t="str">
        <f t="shared" si="34"/>
        <v>0020 Greater Gothenburg|Born in Sweden|65-74 years|men|July</v>
      </c>
      <c r="H298" s="3">
        <v>41</v>
      </c>
      <c r="I298" s="3">
        <v>47</v>
      </c>
      <c r="J298" s="3">
        <v>46</v>
      </c>
      <c r="K298" s="3">
        <v>54</v>
      </c>
      <c r="L298" s="3">
        <v>57</v>
      </c>
      <c r="M298" s="3">
        <v>57</v>
      </c>
      <c r="N298" s="3">
        <v>55</v>
      </c>
      <c r="O298" s="3">
        <v>55</v>
      </c>
      <c r="P298" s="3">
        <v>52</v>
      </c>
      <c r="Q298" s="3">
        <v>45</v>
      </c>
    </row>
    <row r="299" spans="1:17" x14ac:dyDescent="0.2">
      <c r="A299" t="str">
        <f t="shared" si="30"/>
        <v>0020 Greater Gothenburg</v>
      </c>
      <c r="B299" t="str">
        <f t="shared" si="36"/>
        <v>Born in Sweden</v>
      </c>
      <c r="C299" t="str">
        <f t="shared" si="37"/>
        <v>65-74 years</v>
      </c>
      <c r="D299" s="2" t="s">
        <v>14</v>
      </c>
      <c r="E299" s="2" t="s">
        <v>22</v>
      </c>
      <c r="F299" s="2">
        <f t="shared" si="33"/>
        <v>8</v>
      </c>
      <c r="G299" s="2" t="str">
        <f t="shared" si="34"/>
        <v>0020 Greater Gothenburg|Born in Sweden|65-74 years|men|August</v>
      </c>
      <c r="H299" s="3">
        <v>55</v>
      </c>
      <c r="I299" s="3">
        <v>52</v>
      </c>
      <c r="J299" s="3">
        <v>57</v>
      </c>
      <c r="K299" s="3">
        <v>36</v>
      </c>
      <c r="L299" s="3">
        <v>49</v>
      </c>
      <c r="M299" s="3">
        <v>41</v>
      </c>
      <c r="N299" s="3">
        <v>48</v>
      </c>
      <c r="O299" s="3">
        <v>42</v>
      </c>
      <c r="P299" s="3">
        <v>50</v>
      </c>
      <c r="Q299" s="3">
        <v>41</v>
      </c>
    </row>
    <row r="300" spans="1:17" x14ac:dyDescent="0.2">
      <c r="A300" t="str">
        <f t="shared" si="30"/>
        <v>0020 Greater Gothenburg</v>
      </c>
      <c r="B300" t="str">
        <f t="shared" si="36"/>
        <v>Born in Sweden</v>
      </c>
      <c r="C300" t="str">
        <f t="shared" si="37"/>
        <v>65-74 years</v>
      </c>
      <c r="D300" s="2" t="s">
        <v>14</v>
      </c>
      <c r="E300" s="2" t="s">
        <v>23</v>
      </c>
      <c r="F300" s="2">
        <f t="shared" si="33"/>
        <v>9</v>
      </c>
      <c r="G300" s="2" t="str">
        <f t="shared" si="34"/>
        <v>0020 Greater Gothenburg|Born in Sweden|65-74 years|men|September</v>
      </c>
      <c r="H300" s="3">
        <v>38</v>
      </c>
      <c r="I300" s="3">
        <v>55</v>
      </c>
      <c r="J300" s="3">
        <v>48</v>
      </c>
      <c r="K300" s="3">
        <v>49</v>
      </c>
      <c r="L300" s="3">
        <v>39</v>
      </c>
      <c r="M300" s="3">
        <v>57</v>
      </c>
      <c r="N300" s="3">
        <v>43</v>
      </c>
      <c r="O300" s="3">
        <v>33</v>
      </c>
      <c r="P300" s="3">
        <v>47</v>
      </c>
      <c r="Q300" s="3">
        <v>42</v>
      </c>
    </row>
    <row r="301" spans="1:17" x14ac:dyDescent="0.2">
      <c r="A301" t="str">
        <f t="shared" si="30"/>
        <v>0020 Greater Gothenburg</v>
      </c>
      <c r="B301" t="str">
        <f t="shared" si="36"/>
        <v>Born in Sweden</v>
      </c>
      <c r="C301" t="str">
        <f t="shared" si="37"/>
        <v>65-74 years</v>
      </c>
      <c r="D301" s="2" t="s">
        <v>14</v>
      </c>
      <c r="E301" s="2" t="s">
        <v>24</v>
      </c>
      <c r="F301" s="2">
        <f t="shared" si="33"/>
        <v>10</v>
      </c>
      <c r="G301" s="2" t="str">
        <f t="shared" si="34"/>
        <v>0020 Greater Gothenburg|Born in Sweden|65-74 years|men|October</v>
      </c>
      <c r="H301" s="3">
        <v>43</v>
      </c>
      <c r="I301" s="3">
        <v>52</v>
      </c>
      <c r="J301" s="3">
        <v>52</v>
      </c>
      <c r="K301" s="3">
        <v>54</v>
      </c>
      <c r="L301" s="3">
        <v>45</v>
      </c>
      <c r="M301" s="3">
        <v>45</v>
      </c>
      <c r="N301" s="3">
        <v>52</v>
      </c>
      <c r="O301" s="3">
        <v>51</v>
      </c>
      <c r="P301" s="3">
        <v>52</v>
      </c>
      <c r="Q301" s="3">
        <v>39</v>
      </c>
    </row>
    <row r="302" spans="1:17" x14ac:dyDescent="0.2">
      <c r="A302" t="str">
        <f t="shared" si="30"/>
        <v>0020 Greater Gothenburg</v>
      </c>
      <c r="B302" t="str">
        <f t="shared" si="36"/>
        <v>Born in Sweden</v>
      </c>
      <c r="C302" t="str">
        <f t="shared" si="37"/>
        <v>65-74 years</v>
      </c>
      <c r="D302" s="2" t="s">
        <v>14</v>
      </c>
      <c r="E302" s="2" t="s">
        <v>25</v>
      </c>
      <c r="F302" s="2">
        <f t="shared" si="33"/>
        <v>11</v>
      </c>
      <c r="G302" s="2" t="str">
        <f t="shared" si="34"/>
        <v>0020 Greater Gothenburg|Born in Sweden|65-74 years|men|November</v>
      </c>
      <c r="H302" s="3">
        <v>42</v>
      </c>
      <c r="I302" s="3">
        <v>50</v>
      </c>
      <c r="J302" s="3">
        <v>61</v>
      </c>
      <c r="K302" s="3">
        <v>50</v>
      </c>
      <c r="L302" s="3">
        <v>44</v>
      </c>
      <c r="M302" s="3">
        <v>47</v>
      </c>
      <c r="N302" s="3">
        <v>46</v>
      </c>
      <c r="O302" s="3">
        <v>50</v>
      </c>
      <c r="P302" s="3">
        <v>52</v>
      </c>
      <c r="Q302" s="3">
        <v>49</v>
      </c>
    </row>
    <row r="303" spans="1:17" x14ac:dyDescent="0.2">
      <c r="A303" t="str">
        <f t="shared" si="30"/>
        <v>0020 Greater Gothenburg</v>
      </c>
      <c r="B303" t="str">
        <f t="shared" si="36"/>
        <v>Born in Sweden</v>
      </c>
      <c r="C303" t="str">
        <f t="shared" si="37"/>
        <v>65-74 years</v>
      </c>
      <c r="D303" s="2" t="s">
        <v>14</v>
      </c>
      <c r="E303" s="2" t="s">
        <v>26</v>
      </c>
      <c r="F303" s="2">
        <f t="shared" si="33"/>
        <v>12</v>
      </c>
      <c r="G303" s="2" t="str">
        <f t="shared" si="34"/>
        <v>0020 Greater Gothenburg|Born in Sweden|65-74 years|men|December</v>
      </c>
      <c r="H303" s="3">
        <v>51</v>
      </c>
      <c r="I303" s="3">
        <v>61</v>
      </c>
      <c r="J303" s="3">
        <v>57</v>
      </c>
      <c r="K303" s="3">
        <v>58</v>
      </c>
      <c r="L303" s="3">
        <v>48</v>
      </c>
      <c r="M303" s="3">
        <v>57</v>
      </c>
      <c r="N303" s="3">
        <v>50</v>
      </c>
      <c r="O303" s="3">
        <v>70</v>
      </c>
      <c r="P303" s="3">
        <v>57</v>
      </c>
      <c r="Q303" s="3">
        <v>59</v>
      </c>
    </row>
    <row r="304" spans="1:17" x14ac:dyDescent="0.2">
      <c r="A304" t="str">
        <f t="shared" si="30"/>
        <v>0020 Greater Gothenburg</v>
      </c>
      <c r="B304" t="str">
        <f t="shared" si="36"/>
        <v>Born in Sweden</v>
      </c>
      <c r="C304" t="str">
        <f t="shared" si="37"/>
        <v>65-74 years</v>
      </c>
      <c r="D304" s="2" t="s">
        <v>27</v>
      </c>
      <c r="E304" s="2" t="s">
        <v>15</v>
      </c>
      <c r="F304" s="2">
        <f t="shared" si="33"/>
        <v>1</v>
      </c>
      <c r="G304" s="2" t="str">
        <f t="shared" si="34"/>
        <v>0020 Greater Gothenburg|Born in Sweden|65-74 years|women|January</v>
      </c>
      <c r="H304" s="3">
        <v>48</v>
      </c>
      <c r="I304" s="3">
        <v>32</v>
      </c>
      <c r="J304" s="3">
        <v>49</v>
      </c>
      <c r="K304" s="3">
        <v>40</v>
      </c>
      <c r="L304" s="3">
        <v>38</v>
      </c>
      <c r="M304" s="3">
        <v>44</v>
      </c>
      <c r="N304" s="3">
        <v>40</v>
      </c>
      <c r="O304" s="3">
        <v>36</v>
      </c>
      <c r="P304" s="3">
        <v>55</v>
      </c>
      <c r="Q304" s="3">
        <v>34</v>
      </c>
    </row>
    <row r="305" spans="1:17" x14ac:dyDescent="0.2">
      <c r="A305" t="str">
        <f t="shared" si="30"/>
        <v>0020 Greater Gothenburg</v>
      </c>
      <c r="B305" t="str">
        <f t="shared" si="36"/>
        <v>Born in Sweden</v>
      </c>
      <c r="C305" t="str">
        <f t="shared" si="37"/>
        <v>65-74 years</v>
      </c>
      <c r="D305" s="2" t="s">
        <v>27</v>
      </c>
      <c r="E305" s="2" t="s">
        <v>16</v>
      </c>
      <c r="F305" s="2">
        <f t="shared" si="33"/>
        <v>2</v>
      </c>
      <c r="G305" s="2" t="str">
        <f t="shared" si="34"/>
        <v>0020 Greater Gothenburg|Born in Sweden|65-74 years|women|February</v>
      </c>
      <c r="H305" s="3">
        <v>28</v>
      </c>
      <c r="I305" s="3">
        <v>34</v>
      </c>
      <c r="J305" s="3">
        <v>35</v>
      </c>
      <c r="K305" s="3">
        <v>45</v>
      </c>
      <c r="L305" s="3">
        <v>34</v>
      </c>
      <c r="M305" s="3">
        <v>46</v>
      </c>
      <c r="N305" s="3">
        <v>32</v>
      </c>
      <c r="O305" s="3">
        <v>30</v>
      </c>
      <c r="P305" s="3">
        <v>39</v>
      </c>
      <c r="Q305" s="3">
        <v>17</v>
      </c>
    </row>
    <row r="306" spans="1:17" x14ac:dyDescent="0.2">
      <c r="A306" t="str">
        <f t="shared" si="30"/>
        <v>0020 Greater Gothenburg</v>
      </c>
      <c r="B306" t="str">
        <f t="shared" si="36"/>
        <v>Born in Sweden</v>
      </c>
      <c r="C306" t="str">
        <f t="shared" si="37"/>
        <v>65-74 years</v>
      </c>
      <c r="D306" s="2" t="s">
        <v>27</v>
      </c>
      <c r="E306" s="2" t="s">
        <v>17</v>
      </c>
      <c r="F306" s="2">
        <f t="shared" si="33"/>
        <v>3</v>
      </c>
      <c r="G306" s="2" t="str">
        <f t="shared" si="34"/>
        <v>0020 Greater Gothenburg|Born in Sweden|65-74 years|women|March</v>
      </c>
      <c r="H306" s="3">
        <v>48</v>
      </c>
      <c r="I306" s="3">
        <v>47</v>
      </c>
      <c r="J306" s="3">
        <v>34</v>
      </c>
      <c r="K306" s="3">
        <v>42</v>
      </c>
      <c r="L306" s="3">
        <v>26</v>
      </c>
      <c r="M306" s="3">
        <v>49</v>
      </c>
      <c r="N306" s="3">
        <v>39</v>
      </c>
      <c r="O306" s="3">
        <v>50</v>
      </c>
      <c r="P306" s="3">
        <v>32</v>
      </c>
      <c r="Q306" s="3">
        <v>38</v>
      </c>
    </row>
    <row r="307" spans="1:17" x14ac:dyDescent="0.2">
      <c r="A307" t="str">
        <f t="shared" si="30"/>
        <v>0020 Greater Gothenburg</v>
      </c>
      <c r="B307" t="str">
        <f t="shared" si="36"/>
        <v>Born in Sweden</v>
      </c>
      <c r="C307" t="str">
        <f t="shared" si="37"/>
        <v>65-74 years</v>
      </c>
      <c r="D307" s="2" t="s">
        <v>27</v>
      </c>
      <c r="E307" s="2" t="s">
        <v>18</v>
      </c>
      <c r="F307" s="2">
        <f t="shared" si="33"/>
        <v>4</v>
      </c>
      <c r="G307" s="2" t="str">
        <f t="shared" si="34"/>
        <v>0020 Greater Gothenburg|Born in Sweden|65-74 years|women|April</v>
      </c>
      <c r="H307" s="3">
        <v>36</v>
      </c>
      <c r="I307" s="3">
        <v>31</v>
      </c>
      <c r="J307" s="3">
        <v>28</v>
      </c>
      <c r="K307" s="3">
        <v>37</v>
      </c>
      <c r="L307" s="3">
        <v>44</v>
      </c>
      <c r="M307" s="3">
        <v>38</v>
      </c>
      <c r="N307" s="3">
        <v>37</v>
      </c>
      <c r="O307" s="3">
        <v>39</v>
      </c>
      <c r="P307" s="3">
        <v>31</v>
      </c>
      <c r="Q307" s="3">
        <v>46</v>
      </c>
    </row>
    <row r="308" spans="1:17" x14ac:dyDescent="0.2">
      <c r="A308" t="str">
        <f t="shared" si="30"/>
        <v>0020 Greater Gothenburg</v>
      </c>
      <c r="B308" t="str">
        <f t="shared" si="36"/>
        <v>Born in Sweden</v>
      </c>
      <c r="C308" t="str">
        <f t="shared" si="37"/>
        <v>65-74 years</v>
      </c>
      <c r="D308" s="2" t="s">
        <v>27</v>
      </c>
      <c r="E308" s="2" t="s">
        <v>19</v>
      </c>
      <c r="F308" s="2">
        <f t="shared" si="33"/>
        <v>5</v>
      </c>
      <c r="G308" s="2" t="str">
        <f t="shared" si="34"/>
        <v>0020 Greater Gothenburg|Born in Sweden|65-74 years|women|May</v>
      </c>
      <c r="H308" s="3">
        <v>27</v>
      </c>
      <c r="I308" s="3">
        <v>39</v>
      </c>
      <c r="J308" s="3">
        <v>34</v>
      </c>
      <c r="K308" s="3">
        <v>25</v>
      </c>
      <c r="L308" s="3">
        <v>44</v>
      </c>
      <c r="M308" s="3">
        <v>28</v>
      </c>
      <c r="N308" s="3">
        <v>26</v>
      </c>
      <c r="O308" s="3">
        <v>42</v>
      </c>
      <c r="P308" s="3">
        <v>38</v>
      </c>
      <c r="Q308" s="3">
        <v>34</v>
      </c>
    </row>
    <row r="309" spans="1:17" x14ac:dyDescent="0.2">
      <c r="A309" t="str">
        <f t="shared" ref="A309:A372" si="38">A308</f>
        <v>0020 Greater Gothenburg</v>
      </c>
      <c r="B309" t="str">
        <f t="shared" ref="B309:B340" si="39">B308</f>
        <v>Born in Sweden</v>
      </c>
      <c r="C309" t="str">
        <f t="shared" si="37"/>
        <v>65-74 years</v>
      </c>
      <c r="D309" s="2" t="s">
        <v>27</v>
      </c>
      <c r="E309" s="2" t="s">
        <v>20</v>
      </c>
      <c r="F309" s="2">
        <f t="shared" si="33"/>
        <v>6</v>
      </c>
      <c r="G309" s="2" t="str">
        <f t="shared" si="34"/>
        <v>0020 Greater Gothenburg|Born in Sweden|65-74 years|women|June</v>
      </c>
      <c r="H309" s="3">
        <v>34</v>
      </c>
      <c r="I309" s="3">
        <v>34</v>
      </c>
      <c r="J309" s="3">
        <v>36</v>
      </c>
      <c r="K309" s="3">
        <v>39</v>
      </c>
      <c r="L309" s="3">
        <v>40</v>
      </c>
      <c r="M309" s="3">
        <v>32</v>
      </c>
      <c r="N309" s="3">
        <v>29</v>
      </c>
      <c r="O309" s="3">
        <v>34</v>
      </c>
      <c r="P309" s="3">
        <v>33</v>
      </c>
      <c r="Q309" s="3">
        <v>35</v>
      </c>
    </row>
    <row r="310" spans="1:17" x14ac:dyDescent="0.2">
      <c r="A310" t="str">
        <f t="shared" si="38"/>
        <v>0020 Greater Gothenburg</v>
      </c>
      <c r="B310" t="str">
        <f t="shared" si="39"/>
        <v>Born in Sweden</v>
      </c>
      <c r="C310" t="str">
        <f t="shared" si="37"/>
        <v>65-74 years</v>
      </c>
      <c r="D310" s="2" t="s">
        <v>27</v>
      </c>
      <c r="E310" s="2" t="s">
        <v>21</v>
      </c>
      <c r="F310" s="2">
        <f t="shared" si="33"/>
        <v>7</v>
      </c>
      <c r="G310" s="2" t="str">
        <f t="shared" si="34"/>
        <v>0020 Greater Gothenburg|Born in Sweden|65-74 years|women|July</v>
      </c>
      <c r="H310" s="3">
        <v>32</v>
      </c>
      <c r="I310" s="3">
        <v>37</v>
      </c>
      <c r="J310" s="3">
        <v>39</v>
      </c>
      <c r="K310" s="3">
        <v>46</v>
      </c>
      <c r="L310" s="3">
        <v>44</v>
      </c>
      <c r="M310" s="3">
        <v>38</v>
      </c>
      <c r="N310" s="3">
        <v>33</v>
      </c>
      <c r="O310" s="3">
        <v>23</v>
      </c>
      <c r="P310" s="3">
        <v>36</v>
      </c>
      <c r="Q310" s="3">
        <v>50</v>
      </c>
    </row>
    <row r="311" spans="1:17" x14ac:dyDescent="0.2">
      <c r="A311" t="str">
        <f t="shared" si="38"/>
        <v>0020 Greater Gothenburg</v>
      </c>
      <c r="B311" t="str">
        <f t="shared" si="39"/>
        <v>Born in Sweden</v>
      </c>
      <c r="C311" t="str">
        <f t="shared" si="37"/>
        <v>65-74 years</v>
      </c>
      <c r="D311" s="2" t="s">
        <v>27</v>
      </c>
      <c r="E311" s="2" t="s">
        <v>22</v>
      </c>
      <c r="F311" s="2">
        <f t="shared" si="33"/>
        <v>8</v>
      </c>
      <c r="G311" s="2" t="str">
        <f t="shared" si="34"/>
        <v>0020 Greater Gothenburg|Born in Sweden|65-74 years|women|August</v>
      </c>
      <c r="H311" s="3">
        <v>33</v>
      </c>
      <c r="I311" s="3">
        <v>36</v>
      </c>
      <c r="J311" s="3">
        <v>40</v>
      </c>
      <c r="K311" s="3">
        <v>36</v>
      </c>
      <c r="L311" s="3">
        <v>48</v>
      </c>
      <c r="M311" s="3">
        <v>40</v>
      </c>
      <c r="N311" s="3">
        <v>22</v>
      </c>
      <c r="O311" s="3">
        <v>27</v>
      </c>
      <c r="P311" s="3">
        <v>34</v>
      </c>
      <c r="Q311" s="3">
        <v>18</v>
      </c>
    </row>
    <row r="312" spans="1:17" x14ac:dyDescent="0.2">
      <c r="A312" t="str">
        <f t="shared" si="38"/>
        <v>0020 Greater Gothenburg</v>
      </c>
      <c r="B312" t="str">
        <f t="shared" si="39"/>
        <v>Born in Sweden</v>
      </c>
      <c r="C312" t="str">
        <f t="shared" si="37"/>
        <v>65-74 years</v>
      </c>
      <c r="D312" s="2" t="s">
        <v>27</v>
      </c>
      <c r="E312" s="2" t="s">
        <v>23</v>
      </c>
      <c r="F312" s="2">
        <f t="shared" si="33"/>
        <v>9</v>
      </c>
      <c r="G312" s="2" t="str">
        <f t="shared" si="34"/>
        <v>0020 Greater Gothenburg|Born in Sweden|65-74 years|women|September</v>
      </c>
      <c r="H312" s="3">
        <v>34</v>
      </c>
      <c r="I312" s="3">
        <v>34</v>
      </c>
      <c r="J312" s="3">
        <v>39</v>
      </c>
      <c r="K312" s="3">
        <v>38</v>
      </c>
      <c r="L312" s="3">
        <v>39</v>
      </c>
      <c r="M312" s="3">
        <v>37</v>
      </c>
      <c r="N312" s="3">
        <v>33</v>
      </c>
      <c r="O312" s="3">
        <v>37</v>
      </c>
      <c r="P312" s="3">
        <v>33</v>
      </c>
      <c r="Q312" s="3">
        <v>42</v>
      </c>
    </row>
    <row r="313" spans="1:17" x14ac:dyDescent="0.2">
      <c r="A313" t="str">
        <f t="shared" si="38"/>
        <v>0020 Greater Gothenburg</v>
      </c>
      <c r="B313" t="str">
        <f t="shared" si="39"/>
        <v>Born in Sweden</v>
      </c>
      <c r="C313" t="str">
        <f t="shared" si="37"/>
        <v>65-74 years</v>
      </c>
      <c r="D313" s="2" t="s">
        <v>27</v>
      </c>
      <c r="E313" s="2" t="s">
        <v>24</v>
      </c>
      <c r="F313" s="2">
        <f t="shared" si="33"/>
        <v>10</v>
      </c>
      <c r="G313" s="2" t="str">
        <f t="shared" si="34"/>
        <v>0020 Greater Gothenburg|Born in Sweden|65-74 years|women|October</v>
      </c>
      <c r="H313" s="3">
        <v>40</v>
      </c>
      <c r="I313" s="3">
        <v>33</v>
      </c>
      <c r="J313" s="3">
        <v>32</v>
      </c>
      <c r="K313" s="3">
        <v>28</v>
      </c>
      <c r="L313" s="3">
        <v>40</v>
      </c>
      <c r="M313" s="3">
        <v>36</v>
      </c>
      <c r="N313" s="3">
        <v>34</v>
      </c>
      <c r="O313" s="3">
        <v>27</v>
      </c>
      <c r="P313" s="3">
        <v>35</v>
      </c>
      <c r="Q313" s="3">
        <v>28</v>
      </c>
    </row>
    <row r="314" spans="1:17" x14ac:dyDescent="0.2">
      <c r="A314" t="str">
        <f t="shared" si="38"/>
        <v>0020 Greater Gothenburg</v>
      </c>
      <c r="B314" t="str">
        <f t="shared" si="39"/>
        <v>Born in Sweden</v>
      </c>
      <c r="C314" t="str">
        <f t="shared" si="37"/>
        <v>65-74 years</v>
      </c>
      <c r="D314" s="2" t="s">
        <v>27</v>
      </c>
      <c r="E314" s="2" t="s">
        <v>25</v>
      </c>
      <c r="F314" s="2">
        <f t="shared" si="33"/>
        <v>11</v>
      </c>
      <c r="G314" s="2" t="str">
        <f t="shared" si="34"/>
        <v>0020 Greater Gothenburg|Born in Sweden|65-74 years|women|November</v>
      </c>
      <c r="H314" s="3">
        <v>36</v>
      </c>
      <c r="I314" s="3">
        <v>38</v>
      </c>
      <c r="J314" s="3">
        <v>30</v>
      </c>
      <c r="K314" s="3">
        <v>30</v>
      </c>
      <c r="L314" s="3">
        <v>49</v>
      </c>
      <c r="M314" s="3">
        <v>35</v>
      </c>
      <c r="N314" s="3">
        <v>31</v>
      </c>
      <c r="O314" s="3">
        <v>32</v>
      </c>
      <c r="P314" s="3">
        <v>34</v>
      </c>
      <c r="Q314" s="3">
        <v>32</v>
      </c>
    </row>
    <row r="315" spans="1:17" x14ac:dyDescent="0.2">
      <c r="A315" t="str">
        <f t="shared" si="38"/>
        <v>0020 Greater Gothenburg</v>
      </c>
      <c r="B315" t="str">
        <f t="shared" si="39"/>
        <v>Born in Sweden</v>
      </c>
      <c r="C315" t="str">
        <f t="shared" si="37"/>
        <v>65-74 years</v>
      </c>
      <c r="D315" s="2" t="s">
        <v>27</v>
      </c>
      <c r="E315" s="2" t="s">
        <v>26</v>
      </c>
      <c r="F315" s="2">
        <f t="shared" si="33"/>
        <v>12</v>
      </c>
      <c r="G315" s="2" t="str">
        <f t="shared" si="34"/>
        <v>0020 Greater Gothenburg|Born in Sweden|65-74 years|women|December</v>
      </c>
      <c r="H315" s="3">
        <v>42</v>
      </c>
      <c r="I315" s="3">
        <v>36</v>
      </c>
      <c r="J315" s="3">
        <v>25</v>
      </c>
      <c r="K315" s="3">
        <v>37</v>
      </c>
      <c r="L315" s="3">
        <v>32</v>
      </c>
      <c r="M315" s="3">
        <v>38</v>
      </c>
      <c r="N315" s="3">
        <v>36</v>
      </c>
      <c r="O315" s="3">
        <v>33</v>
      </c>
      <c r="P315" s="3">
        <v>30</v>
      </c>
      <c r="Q315" s="3">
        <v>45</v>
      </c>
    </row>
    <row r="316" spans="1:17" x14ac:dyDescent="0.2">
      <c r="A316" t="str">
        <f t="shared" si="38"/>
        <v>0020 Greater Gothenburg</v>
      </c>
      <c r="B316" t="str">
        <f t="shared" si="39"/>
        <v>Born in Sweden</v>
      </c>
      <c r="C316" s="2" t="s">
        <v>30</v>
      </c>
      <c r="D316" s="2" t="s">
        <v>14</v>
      </c>
      <c r="E316" s="2" t="s">
        <v>15</v>
      </c>
      <c r="F316" s="2">
        <f t="shared" si="33"/>
        <v>1</v>
      </c>
      <c r="G316" s="2" t="str">
        <f t="shared" si="34"/>
        <v>0020 Greater Gothenburg|Born in Sweden|75-84 years|men|January</v>
      </c>
      <c r="H316" s="3">
        <v>91</v>
      </c>
      <c r="I316" s="3">
        <v>79</v>
      </c>
      <c r="J316" s="3">
        <v>76</v>
      </c>
      <c r="K316" s="3">
        <v>90</v>
      </c>
      <c r="L316" s="3">
        <v>78</v>
      </c>
      <c r="M316" s="3">
        <v>104</v>
      </c>
      <c r="N316" s="3">
        <v>87</v>
      </c>
      <c r="O316" s="3">
        <v>94</v>
      </c>
      <c r="P316" s="3">
        <v>117</v>
      </c>
      <c r="Q316" s="3">
        <v>113</v>
      </c>
    </row>
    <row r="317" spans="1:17" x14ac:dyDescent="0.2">
      <c r="A317" t="str">
        <f t="shared" si="38"/>
        <v>0020 Greater Gothenburg</v>
      </c>
      <c r="B317" t="str">
        <f t="shared" si="39"/>
        <v>Born in Sweden</v>
      </c>
      <c r="C317" t="str">
        <f t="shared" ref="C317:C339" si="40">C316</f>
        <v>75-84 years</v>
      </c>
      <c r="D317" s="2" t="s">
        <v>14</v>
      </c>
      <c r="E317" s="2" t="s">
        <v>16</v>
      </c>
      <c r="F317" s="2">
        <f t="shared" si="33"/>
        <v>2</v>
      </c>
      <c r="G317" s="2" t="str">
        <f t="shared" si="34"/>
        <v>0020 Greater Gothenburg|Born in Sweden|75-84 years|men|February</v>
      </c>
      <c r="H317" s="3">
        <v>78</v>
      </c>
      <c r="I317" s="3">
        <v>56</v>
      </c>
      <c r="J317" s="3">
        <v>88</v>
      </c>
      <c r="K317" s="3">
        <v>70</v>
      </c>
      <c r="L317" s="3">
        <v>80</v>
      </c>
      <c r="M317" s="3">
        <v>88</v>
      </c>
      <c r="N317" s="3">
        <v>73</v>
      </c>
      <c r="O317" s="3">
        <v>99</v>
      </c>
      <c r="P317" s="3">
        <v>64</v>
      </c>
      <c r="Q317" s="3">
        <v>97</v>
      </c>
    </row>
    <row r="318" spans="1:17" x14ac:dyDescent="0.2">
      <c r="A318" t="str">
        <f t="shared" si="38"/>
        <v>0020 Greater Gothenburg</v>
      </c>
      <c r="B318" t="str">
        <f t="shared" si="39"/>
        <v>Born in Sweden</v>
      </c>
      <c r="C318" t="str">
        <f t="shared" si="40"/>
        <v>75-84 years</v>
      </c>
      <c r="D318" s="2" t="s">
        <v>14</v>
      </c>
      <c r="E318" s="2" t="s">
        <v>17</v>
      </c>
      <c r="F318" s="2">
        <f t="shared" si="33"/>
        <v>3</v>
      </c>
      <c r="G318" s="2" t="str">
        <f t="shared" si="34"/>
        <v>0020 Greater Gothenburg|Born in Sweden|75-84 years|men|March</v>
      </c>
      <c r="H318" s="3">
        <v>75</v>
      </c>
      <c r="I318" s="3">
        <v>87</v>
      </c>
      <c r="J318" s="3">
        <v>90</v>
      </c>
      <c r="K318" s="3">
        <v>77</v>
      </c>
      <c r="L318" s="3">
        <v>84</v>
      </c>
      <c r="M318" s="3">
        <v>98</v>
      </c>
      <c r="N318" s="3">
        <v>83</v>
      </c>
      <c r="O318" s="3">
        <v>87</v>
      </c>
      <c r="P318" s="3">
        <v>95</v>
      </c>
      <c r="Q318" s="3">
        <v>75</v>
      </c>
    </row>
    <row r="319" spans="1:17" x14ac:dyDescent="0.2">
      <c r="A319" t="str">
        <f t="shared" si="38"/>
        <v>0020 Greater Gothenburg</v>
      </c>
      <c r="B319" t="str">
        <f t="shared" si="39"/>
        <v>Born in Sweden</v>
      </c>
      <c r="C319" t="str">
        <f t="shared" si="40"/>
        <v>75-84 years</v>
      </c>
      <c r="D319" s="2" t="s">
        <v>14</v>
      </c>
      <c r="E319" s="2" t="s">
        <v>18</v>
      </c>
      <c r="F319" s="2">
        <f t="shared" si="33"/>
        <v>4</v>
      </c>
      <c r="G319" s="2" t="str">
        <f t="shared" si="34"/>
        <v>0020 Greater Gothenburg|Born in Sweden|75-84 years|men|April</v>
      </c>
      <c r="H319" s="3">
        <v>63</v>
      </c>
      <c r="I319" s="3">
        <v>86</v>
      </c>
      <c r="J319" s="3">
        <v>85</v>
      </c>
      <c r="K319" s="3">
        <v>82</v>
      </c>
      <c r="L319" s="3">
        <v>62</v>
      </c>
      <c r="M319" s="3">
        <v>63</v>
      </c>
      <c r="N319" s="3">
        <v>83</v>
      </c>
      <c r="O319" s="3">
        <v>133</v>
      </c>
      <c r="P319" s="3">
        <v>81</v>
      </c>
      <c r="Q319" s="3">
        <v>81</v>
      </c>
    </row>
    <row r="320" spans="1:17" x14ac:dyDescent="0.2">
      <c r="A320" t="str">
        <f t="shared" si="38"/>
        <v>0020 Greater Gothenburg</v>
      </c>
      <c r="B320" t="str">
        <f t="shared" si="39"/>
        <v>Born in Sweden</v>
      </c>
      <c r="C320" t="str">
        <f t="shared" si="40"/>
        <v>75-84 years</v>
      </c>
      <c r="D320" s="2" t="s">
        <v>14</v>
      </c>
      <c r="E320" s="2" t="s">
        <v>19</v>
      </c>
      <c r="F320" s="2">
        <f t="shared" si="33"/>
        <v>5</v>
      </c>
      <c r="G320" s="2" t="str">
        <f t="shared" si="34"/>
        <v>0020 Greater Gothenburg|Born in Sweden|75-84 years|men|May</v>
      </c>
      <c r="H320" s="3">
        <v>63</v>
      </c>
      <c r="I320" s="3">
        <v>87</v>
      </c>
      <c r="J320" s="3">
        <v>78</v>
      </c>
      <c r="K320" s="3">
        <v>67</v>
      </c>
      <c r="L320" s="3">
        <v>79</v>
      </c>
      <c r="M320" s="3">
        <v>62</v>
      </c>
      <c r="N320" s="3">
        <v>73</v>
      </c>
      <c r="O320" s="3">
        <v>84</v>
      </c>
      <c r="P320" s="3">
        <v>84</v>
      </c>
      <c r="Q320" s="3">
        <v>82</v>
      </c>
    </row>
    <row r="321" spans="1:17" x14ac:dyDescent="0.2">
      <c r="A321" t="str">
        <f t="shared" si="38"/>
        <v>0020 Greater Gothenburg</v>
      </c>
      <c r="B321" t="str">
        <f t="shared" si="39"/>
        <v>Born in Sweden</v>
      </c>
      <c r="C321" t="str">
        <f t="shared" si="40"/>
        <v>75-84 years</v>
      </c>
      <c r="D321" s="2" t="s">
        <v>14</v>
      </c>
      <c r="E321" s="2" t="s">
        <v>20</v>
      </c>
      <c r="F321" s="2">
        <f t="shared" si="33"/>
        <v>6</v>
      </c>
      <c r="G321" s="2" t="str">
        <f t="shared" si="34"/>
        <v>0020 Greater Gothenburg|Born in Sweden|75-84 years|men|June</v>
      </c>
      <c r="H321" s="3">
        <v>71</v>
      </c>
      <c r="I321" s="3">
        <v>68</v>
      </c>
      <c r="J321" s="3">
        <v>66</v>
      </c>
      <c r="K321" s="3">
        <v>78</v>
      </c>
      <c r="L321" s="3">
        <v>61</v>
      </c>
      <c r="M321" s="3">
        <v>66</v>
      </c>
      <c r="N321" s="3">
        <v>66</v>
      </c>
      <c r="O321" s="3">
        <v>101</v>
      </c>
      <c r="P321" s="3">
        <v>63</v>
      </c>
      <c r="Q321" s="3">
        <v>84</v>
      </c>
    </row>
    <row r="322" spans="1:17" x14ac:dyDescent="0.2">
      <c r="A322" t="str">
        <f t="shared" si="38"/>
        <v>0020 Greater Gothenburg</v>
      </c>
      <c r="B322" t="str">
        <f t="shared" si="39"/>
        <v>Born in Sweden</v>
      </c>
      <c r="C322" t="str">
        <f t="shared" si="40"/>
        <v>75-84 years</v>
      </c>
      <c r="D322" s="2" t="s">
        <v>14</v>
      </c>
      <c r="E322" s="2" t="s">
        <v>21</v>
      </c>
      <c r="F322" s="2">
        <f t="shared" si="33"/>
        <v>7</v>
      </c>
      <c r="G322" s="2" t="str">
        <f t="shared" si="34"/>
        <v>0020 Greater Gothenburg|Born in Sweden|75-84 years|men|July</v>
      </c>
      <c r="H322" s="3">
        <v>76</v>
      </c>
      <c r="I322" s="3">
        <v>77</v>
      </c>
      <c r="J322" s="3">
        <v>64</v>
      </c>
      <c r="K322" s="3">
        <v>82</v>
      </c>
      <c r="L322" s="3">
        <v>70</v>
      </c>
      <c r="M322" s="3">
        <v>61</v>
      </c>
      <c r="N322" s="3">
        <v>74</v>
      </c>
      <c r="O322" s="3">
        <v>98</v>
      </c>
      <c r="P322" s="3">
        <v>74</v>
      </c>
      <c r="Q322" s="3">
        <v>73</v>
      </c>
    </row>
    <row r="323" spans="1:17" x14ac:dyDescent="0.2">
      <c r="A323" t="str">
        <f t="shared" si="38"/>
        <v>0020 Greater Gothenburg</v>
      </c>
      <c r="B323" t="str">
        <f t="shared" si="39"/>
        <v>Born in Sweden</v>
      </c>
      <c r="C323" t="str">
        <f t="shared" si="40"/>
        <v>75-84 years</v>
      </c>
      <c r="D323" s="2" t="s">
        <v>14</v>
      </c>
      <c r="E323" s="2" t="s">
        <v>22</v>
      </c>
      <c r="F323" s="2">
        <f t="shared" si="33"/>
        <v>8</v>
      </c>
      <c r="G323" s="2" t="str">
        <f t="shared" si="34"/>
        <v>0020 Greater Gothenburg|Born in Sweden|75-84 years|men|August</v>
      </c>
      <c r="H323" s="3">
        <v>72</v>
      </c>
      <c r="I323" s="3">
        <v>68</v>
      </c>
      <c r="J323" s="3">
        <v>55</v>
      </c>
      <c r="K323" s="3">
        <v>82</v>
      </c>
      <c r="L323" s="3">
        <v>70</v>
      </c>
      <c r="M323" s="3">
        <v>64</v>
      </c>
      <c r="N323" s="3">
        <v>67</v>
      </c>
      <c r="O323" s="3">
        <v>76</v>
      </c>
      <c r="P323" s="3">
        <v>74</v>
      </c>
      <c r="Q323" s="3">
        <v>75</v>
      </c>
    </row>
    <row r="324" spans="1:17" x14ac:dyDescent="0.2">
      <c r="A324" t="str">
        <f t="shared" si="38"/>
        <v>0020 Greater Gothenburg</v>
      </c>
      <c r="B324" t="str">
        <f t="shared" si="39"/>
        <v>Born in Sweden</v>
      </c>
      <c r="C324" t="str">
        <f t="shared" si="40"/>
        <v>75-84 years</v>
      </c>
      <c r="D324" s="2" t="s">
        <v>14</v>
      </c>
      <c r="E324" s="2" t="s">
        <v>23</v>
      </c>
      <c r="F324" s="2">
        <f t="shared" si="33"/>
        <v>9</v>
      </c>
      <c r="G324" s="2" t="str">
        <f t="shared" si="34"/>
        <v>0020 Greater Gothenburg|Born in Sweden|75-84 years|men|September</v>
      </c>
      <c r="H324" s="3">
        <v>76</v>
      </c>
      <c r="I324" s="3">
        <v>73</v>
      </c>
      <c r="J324" s="3">
        <v>68</v>
      </c>
      <c r="K324" s="3">
        <v>66</v>
      </c>
      <c r="L324" s="3">
        <v>78</v>
      </c>
      <c r="M324" s="3">
        <v>69</v>
      </c>
      <c r="N324" s="3">
        <v>86</v>
      </c>
      <c r="O324" s="3">
        <v>83</v>
      </c>
      <c r="P324" s="3">
        <v>94</v>
      </c>
      <c r="Q324" s="3">
        <v>77</v>
      </c>
    </row>
    <row r="325" spans="1:17" x14ac:dyDescent="0.2">
      <c r="A325" t="str">
        <f t="shared" si="38"/>
        <v>0020 Greater Gothenburg</v>
      </c>
      <c r="B325" t="str">
        <f t="shared" si="39"/>
        <v>Born in Sweden</v>
      </c>
      <c r="C325" t="str">
        <f t="shared" si="40"/>
        <v>75-84 years</v>
      </c>
      <c r="D325" s="2" t="s">
        <v>14</v>
      </c>
      <c r="E325" s="2" t="s">
        <v>24</v>
      </c>
      <c r="F325" s="2">
        <f t="shared" ref="F325:F388" si="41">MONTH(DATEVALUE(E325&amp; "1"))</f>
        <v>10</v>
      </c>
      <c r="G325" s="2" t="str">
        <f t="shared" ref="G325:G388" si="42">A325&amp;"|"&amp;B325&amp;"|"&amp;C325&amp;"|"&amp;D325&amp;"|"&amp;E325</f>
        <v>0020 Greater Gothenburg|Born in Sweden|75-84 years|men|October</v>
      </c>
      <c r="H325" s="3">
        <v>68</v>
      </c>
      <c r="I325" s="3">
        <v>83</v>
      </c>
      <c r="J325" s="3">
        <v>78</v>
      </c>
      <c r="K325" s="3">
        <v>79</v>
      </c>
      <c r="L325" s="3">
        <v>66</v>
      </c>
      <c r="M325" s="3">
        <v>64</v>
      </c>
      <c r="N325" s="3">
        <v>81</v>
      </c>
      <c r="O325" s="3">
        <v>75</v>
      </c>
      <c r="P325" s="3">
        <v>88</v>
      </c>
      <c r="Q325" s="3">
        <v>77</v>
      </c>
    </row>
    <row r="326" spans="1:17" x14ac:dyDescent="0.2">
      <c r="A326" t="str">
        <f t="shared" si="38"/>
        <v>0020 Greater Gothenburg</v>
      </c>
      <c r="B326" t="str">
        <f t="shared" si="39"/>
        <v>Born in Sweden</v>
      </c>
      <c r="C326" t="str">
        <f t="shared" si="40"/>
        <v>75-84 years</v>
      </c>
      <c r="D326" s="2" t="s">
        <v>14</v>
      </c>
      <c r="E326" s="2" t="s">
        <v>25</v>
      </c>
      <c r="F326" s="2">
        <f t="shared" si="41"/>
        <v>11</v>
      </c>
      <c r="G326" s="2" t="str">
        <f t="shared" si="42"/>
        <v>0020 Greater Gothenburg|Born in Sweden|75-84 years|men|November</v>
      </c>
      <c r="H326" s="3">
        <v>63</v>
      </c>
      <c r="I326" s="3">
        <v>71</v>
      </c>
      <c r="J326" s="3">
        <v>66</v>
      </c>
      <c r="K326" s="3">
        <v>75</v>
      </c>
      <c r="L326" s="3">
        <v>81</v>
      </c>
      <c r="M326" s="3">
        <v>88</v>
      </c>
      <c r="N326" s="3">
        <v>79</v>
      </c>
      <c r="O326" s="3">
        <v>87</v>
      </c>
      <c r="P326" s="3">
        <v>73</v>
      </c>
      <c r="Q326" s="3">
        <v>98</v>
      </c>
    </row>
    <row r="327" spans="1:17" x14ac:dyDescent="0.2">
      <c r="A327" t="str">
        <f t="shared" si="38"/>
        <v>0020 Greater Gothenburg</v>
      </c>
      <c r="B327" t="str">
        <f t="shared" si="39"/>
        <v>Born in Sweden</v>
      </c>
      <c r="C327" t="str">
        <f t="shared" si="40"/>
        <v>75-84 years</v>
      </c>
      <c r="D327" s="2" t="s">
        <v>14</v>
      </c>
      <c r="E327" s="2" t="s">
        <v>26</v>
      </c>
      <c r="F327" s="2">
        <f t="shared" si="41"/>
        <v>12</v>
      </c>
      <c r="G327" s="2" t="str">
        <f t="shared" si="42"/>
        <v>0020 Greater Gothenburg|Born in Sweden|75-84 years|men|December</v>
      </c>
      <c r="H327" s="3">
        <v>78</v>
      </c>
      <c r="I327" s="3">
        <v>79</v>
      </c>
      <c r="J327" s="3">
        <v>75</v>
      </c>
      <c r="K327" s="3">
        <v>85</v>
      </c>
      <c r="L327" s="3">
        <v>85</v>
      </c>
      <c r="M327" s="3">
        <v>83</v>
      </c>
      <c r="N327" s="3">
        <v>86</v>
      </c>
      <c r="O327" s="3">
        <v>112</v>
      </c>
      <c r="P327" s="3">
        <v>96</v>
      </c>
      <c r="Q327" s="3">
        <v>117</v>
      </c>
    </row>
    <row r="328" spans="1:17" x14ac:dyDescent="0.2">
      <c r="A328" t="str">
        <f t="shared" si="38"/>
        <v>0020 Greater Gothenburg</v>
      </c>
      <c r="B328" t="str">
        <f t="shared" si="39"/>
        <v>Born in Sweden</v>
      </c>
      <c r="C328" t="str">
        <f t="shared" si="40"/>
        <v>75-84 years</v>
      </c>
      <c r="D328" s="2" t="s">
        <v>27</v>
      </c>
      <c r="E328" s="2" t="s">
        <v>15</v>
      </c>
      <c r="F328" s="2">
        <f t="shared" si="41"/>
        <v>1</v>
      </c>
      <c r="G328" s="2" t="str">
        <f t="shared" si="42"/>
        <v>0020 Greater Gothenburg|Born in Sweden|75-84 years|women|January</v>
      </c>
      <c r="H328" s="3">
        <v>79</v>
      </c>
      <c r="I328" s="3">
        <v>65</v>
      </c>
      <c r="J328" s="3">
        <v>70</v>
      </c>
      <c r="K328" s="3">
        <v>74</v>
      </c>
      <c r="L328" s="3">
        <v>87</v>
      </c>
      <c r="M328" s="3">
        <v>70</v>
      </c>
      <c r="N328" s="3">
        <v>82</v>
      </c>
      <c r="O328" s="3">
        <v>81</v>
      </c>
      <c r="P328" s="3">
        <v>110</v>
      </c>
      <c r="Q328" s="3">
        <v>101</v>
      </c>
    </row>
    <row r="329" spans="1:17" x14ac:dyDescent="0.2">
      <c r="A329" t="str">
        <f t="shared" si="38"/>
        <v>0020 Greater Gothenburg</v>
      </c>
      <c r="B329" t="str">
        <f t="shared" si="39"/>
        <v>Born in Sweden</v>
      </c>
      <c r="C329" t="str">
        <f t="shared" si="40"/>
        <v>75-84 years</v>
      </c>
      <c r="D329" s="2" t="s">
        <v>27</v>
      </c>
      <c r="E329" s="2" t="s">
        <v>16</v>
      </c>
      <c r="F329" s="2">
        <f t="shared" si="41"/>
        <v>2</v>
      </c>
      <c r="G329" s="2" t="str">
        <f t="shared" si="42"/>
        <v>0020 Greater Gothenburg|Born in Sweden|75-84 years|women|February</v>
      </c>
      <c r="H329" s="3">
        <v>69</v>
      </c>
      <c r="I329" s="3">
        <v>82</v>
      </c>
      <c r="J329" s="3">
        <v>73</v>
      </c>
      <c r="K329" s="3">
        <v>76</v>
      </c>
      <c r="L329" s="3">
        <v>62</v>
      </c>
      <c r="M329" s="3">
        <v>54</v>
      </c>
      <c r="N329" s="3">
        <v>68</v>
      </c>
      <c r="O329" s="3">
        <v>70</v>
      </c>
      <c r="P329" s="3">
        <v>69</v>
      </c>
      <c r="Q329" s="3">
        <v>81</v>
      </c>
    </row>
    <row r="330" spans="1:17" x14ac:dyDescent="0.2">
      <c r="A330" t="str">
        <f t="shared" si="38"/>
        <v>0020 Greater Gothenburg</v>
      </c>
      <c r="B330" t="str">
        <f t="shared" si="39"/>
        <v>Born in Sweden</v>
      </c>
      <c r="C330" t="str">
        <f t="shared" si="40"/>
        <v>75-84 years</v>
      </c>
      <c r="D330" s="2" t="s">
        <v>27</v>
      </c>
      <c r="E330" s="2" t="s">
        <v>17</v>
      </c>
      <c r="F330" s="2">
        <f t="shared" si="41"/>
        <v>3</v>
      </c>
      <c r="G330" s="2" t="str">
        <f t="shared" si="42"/>
        <v>0020 Greater Gothenburg|Born in Sweden|75-84 years|women|March</v>
      </c>
      <c r="H330" s="3">
        <v>80</v>
      </c>
      <c r="I330" s="3">
        <v>60</v>
      </c>
      <c r="J330" s="3">
        <v>90</v>
      </c>
      <c r="K330" s="3">
        <v>79</v>
      </c>
      <c r="L330" s="3">
        <v>71</v>
      </c>
      <c r="M330" s="3">
        <v>74</v>
      </c>
      <c r="N330" s="3">
        <v>65</v>
      </c>
      <c r="O330" s="3">
        <v>75</v>
      </c>
      <c r="P330" s="3">
        <v>78</v>
      </c>
      <c r="Q330" s="3">
        <v>81</v>
      </c>
    </row>
    <row r="331" spans="1:17" x14ac:dyDescent="0.2">
      <c r="A331" t="str">
        <f t="shared" si="38"/>
        <v>0020 Greater Gothenburg</v>
      </c>
      <c r="B331" t="str">
        <f t="shared" si="39"/>
        <v>Born in Sweden</v>
      </c>
      <c r="C331" t="str">
        <f t="shared" si="40"/>
        <v>75-84 years</v>
      </c>
      <c r="D331" s="2" t="s">
        <v>27</v>
      </c>
      <c r="E331" s="2" t="s">
        <v>18</v>
      </c>
      <c r="F331" s="2">
        <f t="shared" si="41"/>
        <v>4</v>
      </c>
      <c r="G331" s="2" t="str">
        <f t="shared" si="42"/>
        <v>0020 Greater Gothenburg|Born in Sweden|75-84 years|women|April</v>
      </c>
      <c r="H331" s="3">
        <v>71</v>
      </c>
      <c r="I331" s="3">
        <v>70</v>
      </c>
      <c r="J331" s="3">
        <v>79</v>
      </c>
      <c r="K331" s="3">
        <v>55</v>
      </c>
      <c r="L331" s="3">
        <v>77</v>
      </c>
      <c r="M331" s="3">
        <v>69</v>
      </c>
      <c r="N331" s="3">
        <v>50</v>
      </c>
      <c r="O331" s="3">
        <v>92</v>
      </c>
      <c r="P331" s="3">
        <v>76</v>
      </c>
      <c r="Q331" s="3">
        <v>66</v>
      </c>
    </row>
    <row r="332" spans="1:17" x14ac:dyDescent="0.2">
      <c r="A332" t="str">
        <f t="shared" si="38"/>
        <v>0020 Greater Gothenburg</v>
      </c>
      <c r="B332" t="str">
        <f t="shared" si="39"/>
        <v>Born in Sweden</v>
      </c>
      <c r="C332" t="str">
        <f t="shared" si="40"/>
        <v>75-84 years</v>
      </c>
      <c r="D332" s="2" t="s">
        <v>27</v>
      </c>
      <c r="E332" s="2" t="s">
        <v>19</v>
      </c>
      <c r="F332" s="2">
        <f t="shared" si="41"/>
        <v>5</v>
      </c>
      <c r="G332" s="2" t="str">
        <f t="shared" si="42"/>
        <v>0020 Greater Gothenburg|Born in Sweden|75-84 years|women|May</v>
      </c>
      <c r="H332" s="3">
        <v>67</v>
      </c>
      <c r="I332" s="3">
        <v>72</v>
      </c>
      <c r="J332" s="3">
        <v>52</v>
      </c>
      <c r="K332" s="3">
        <v>59</v>
      </c>
      <c r="L332" s="3">
        <v>71</v>
      </c>
      <c r="M332" s="3">
        <v>50</v>
      </c>
      <c r="N332" s="3">
        <v>68</v>
      </c>
      <c r="O332" s="3">
        <v>84</v>
      </c>
      <c r="P332" s="3">
        <v>65</v>
      </c>
      <c r="Q332" s="3">
        <v>69</v>
      </c>
    </row>
    <row r="333" spans="1:17" x14ac:dyDescent="0.2">
      <c r="A333" t="str">
        <f t="shared" si="38"/>
        <v>0020 Greater Gothenburg</v>
      </c>
      <c r="B333" t="str">
        <f t="shared" si="39"/>
        <v>Born in Sweden</v>
      </c>
      <c r="C333" t="str">
        <f t="shared" si="40"/>
        <v>75-84 years</v>
      </c>
      <c r="D333" s="2" t="s">
        <v>27</v>
      </c>
      <c r="E333" s="2" t="s">
        <v>20</v>
      </c>
      <c r="F333" s="2">
        <f t="shared" si="41"/>
        <v>6</v>
      </c>
      <c r="G333" s="2" t="str">
        <f t="shared" si="42"/>
        <v>0020 Greater Gothenburg|Born in Sweden|75-84 years|women|June</v>
      </c>
      <c r="H333" s="3">
        <v>51</v>
      </c>
      <c r="I333" s="3">
        <v>65</v>
      </c>
      <c r="J333" s="3">
        <v>52</v>
      </c>
      <c r="K333" s="3">
        <v>64</v>
      </c>
      <c r="L333" s="3">
        <v>58</v>
      </c>
      <c r="M333" s="3">
        <v>48</v>
      </c>
      <c r="N333" s="3">
        <v>71</v>
      </c>
      <c r="O333" s="3">
        <v>70</v>
      </c>
      <c r="P333" s="3">
        <v>74</v>
      </c>
      <c r="Q333" s="3">
        <v>69</v>
      </c>
    </row>
    <row r="334" spans="1:17" x14ac:dyDescent="0.2">
      <c r="A334" t="str">
        <f t="shared" si="38"/>
        <v>0020 Greater Gothenburg</v>
      </c>
      <c r="B334" t="str">
        <f t="shared" si="39"/>
        <v>Born in Sweden</v>
      </c>
      <c r="C334" t="str">
        <f t="shared" si="40"/>
        <v>75-84 years</v>
      </c>
      <c r="D334" s="2" t="s">
        <v>27</v>
      </c>
      <c r="E334" s="2" t="s">
        <v>21</v>
      </c>
      <c r="F334" s="2">
        <f t="shared" si="41"/>
        <v>7</v>
      </c>
      <c r="G334" s="2" t="str">
        <f t="shared" si="42"/>
        <v>0020 Greater Gothenburg|Born in Sweden|75-84 years|women|July</v>
      </c>
      <c r="H334" s="3">
        <v>62</v>
      </c>
      <c r="I334" s="3">
        <v>72</v>
      </c>
      <c r="J334" s="3">
        <v>52</v>
      </c>
      <c r="K334" s="3">
        <v>59</v>
      </c>
      <c r="L334" s="3">
        <v>58</v>
      </c>
      <c r="M334" s="3">
        <v>53</v>
      </c>
      <c r="N334" s="3">
        <v>75</v>
      </c>
      <c r="O334" s="3">
        <v>66</v>
      </c>
      <c r="P334" s="3">
        <v>71</v>
      </c>
      <c r="Q334" s="3">
        <v>86</v>
      </c>
    </row>
    <row r="335" spans="1:17" x14ac:dyDescent="0.2">
      <c r="A335" t="str">
        <f t="shared" si="38"/>
        <v>0020 Greater Gothenburg</v>
      </c>
      <c r="B335" t="str">
        <f t="shared" si="39"/>
        <v>Born in Sweden</v>
      </c>
      <c r="C335" t="str">
        <f t="shared" si="40"/>
        <v>75-84 years</v>
      </c>
      <c r="D335" s="2" t="s">
        <v>27</v>
      </c>
      <c r="E335" s="2" t="s">
        <v>22</v>
      </c>
      <c r="F335" s="2">
        <f t="shared" si="41"/>
        <v>8</v>
      </c>
      <c r="G335" s="2" t="str">
        <f t="shared" si="42"/>
        <v>0020 Greater Gothenburg|Born in Sweden|75-84 years|women|August</v>
      </c>
      <c r="H335" s="3">
        <v>66</v>
      </c>
      <c r="I335" s="3">
        <v>56</v>
      </c>
      <c r="J335" s="3">
        <v>61</v>
      </c>
      <c r="K335" s="3">
        <v>42</v>
      </c>
      <c r="L335" s="3">
        <v>57</v>
      </c>
      <c r="M335" s="3">
        <v>64</v>
      </c>
      <c r="N335" s="3">
        <v>70</v>
      </c>
      <c r="O335" s="3">
        <v>72</v>
      </c>
      <c r="P335" s="3">
        <v>60</v>
      </c>
      <c r="Q335" s="3">
        <v>66</v>
      </c>
    </row>
    <row r="336" spans="1:17" x14ac:dyDescent="0.2">
      <c r="A336" t="str">
        <f t="shared" si="38"/>
        <v>0020 Greater Gothenburg</v>
      </c>
      <c r="B336" t="str">
        <f t="shared" si="39"/>
        <v>Born in Sweden</v>
      </c>
      <c r="C336" t="str">
        <f t="shared" si="40"/>
        <v>75-84 years</v>
      </c>
      <c r="D336" s="2" t="s">
        <v>27</v>
      </c>
      <c r="E336" s="2" t="s">
        <v>23</v>
      </c>
      <c r="F336" s="2">
        <f t="shared" si="41"/>
        <v>9</v>
      </c>
      <c r="G336" s="2" t="str">
        <f t="shared" si="42"/>
        <v>0020 Greater Gothenburg|Born in Sweden|75-84 years|women|September</v>
      </c>
      <c r="H336" s="3">
        <v>59</v>
      </c>
      <c r="I336" s="3">
        <v>60</v>
      </c>
      <c r="J336" s="3">
        <v>52</v>
      </c>
      <c r="K336" s="3">
        <v>75</v>
      </c>
      <c r="L336" s="3">
        <v>58</v>
      </c>
      <c r="M336" s="3">
        <v>73</v>
      </c>
      <c r="N336" s="3">
        <v>61</v>
      </c>
      <c r="O336" s="3">
        <v>68</v>
      </c>
      <c r="P336" s="3">
        <v>69</v>
      </c>
      <c r="Q336" s="3">
        <v>69</v>
      </c>
    </row>
    <row r="337" spans="1:17" x14ac:dyDescent="0.2">
      <c r="A337" t="str">
        <f t="shared" si="38"/>
        <v>0020 Greater Gothenburg</v>
      </c>
      <c r="B337" t="str">
        <f t="shared" si="39"/>
        <v>Born in Sweden</v>
      </c>
      <c r="C337" t="str">
        <f t="shared" si="40"/>
        <v>75-84 years</v>
      </c>
      <c r="D337" s="2" t="s">
        <v>27</v>
      </c>
      <c r="E337" s="2" t="s">
        <v>24</v>
      </c>
      <c r="F337" s="2">
        <f t="shared" si="41"/>
        <v>10</v>
      </c>
      <c r="G337" s="2" t="str">
        <f t="shared" si="42"/>
        <v>0020 Greater Gothenburg|Born in Sweden|75-84 years|women|October</v>
      </c>
      <c r="H337" s="3">
        <v>69</v>
      </c>
      <c r="I337" s="3">
        <v>54</v>
      </c>
      <c r="J337" s="3">
        <v>72</v>
      </c>
      <c r="K337" s="3">
        <v>59</v>
      </c>
      <c r="L337" s="3">
        <v>74</v>
      </c>
      <c r="M337" s="3">
        <v>66</v>
      </c>
      <c r="N337" s="3">
        <v>65</v>
      </c>
      <c r="O337" s="3">
        <v>60</v>
      </c>
      <c r="P337" s="3">
        <v>62</v>
      </c>
      <c r="Q337" s="3">
        <v>75</v>
      </c>
    </row>
    <row r="338" spans="1:17" x14ac:dyDescent="0.2">
      <c r="A338" t="str">
        <f t="shared" si="38"/>
        <v>0020 Greater Gothenburg</v>
      </c>
      <c r="B338" t="str">
        <f t="shared" si="39"/>
        <v>Born in Sweden</v>
      </c>
      <c r="C338" t="str">
        <f t="shared" si="40"/>
        <v>75-84 years</v>
      </c>
      <c r="D338" s="2" t="s">
        <v>27</v>
      </c>
      <c r="E338" s="2" t="s">
        <v>25</v>
      </c>
      <c r="F338" s="2">
        <f t="shared" si="41"/>
        <v>11</v>
      </c>
      <c r="G338" s="2" t="str">
        <f t="shared" si="42"/>
        <v>0020 Greater Gothenburg|Born in Sweden|75-84 years|women|November</v>
      </c>
      <c r="H338" s="3">
        <v>77</v>
      </c>
      <c r="I338" s="3">
        <v>60</v>
      </c>
      <c r="J338" s="3">
        <v>57</v>
      </c>
      <c r="K338" s="3">
        <v>72</v>
      </c>
      <c r="L338" s="3">
        <v>66</v>
      </c>
      <c r="M338" s="3">
        <v>69</v>
      </c>
      <c r="N338" s="3">
        <v>65</v>
      </c>
      <c r="O338" s="3">
        <v>71</v>
      </c>
      <c r="P338" s="3">
        <v>73</v>
      </c>
      <c r="Q338" s="3">
        <v>82</v>
      </c>
    </row>
    <row r="339" spans="1:17" x14ac:dyDescent="0.2">
      <c r="A339" t="str">
        <f t="shared" si="38"/>
        <v>0020 Greater Gothenburg</v>
      </c>
      <c r="B339" t="str">
        <f t="shared" si="39"/>
        <v>Born in Sweden</v>
      </c>
      <c r="C339" t="str">
        <f t="shared" si="40"/>
        <v>75-84 years</v>
      </c>
      <c r="D339" s="2" t="s">
        <v>27</v>
      </c>
      <c r="E339" s="2" t="s">
        <v>26</v>
      </c>
      <c r="F339" s="2">
        <f t="shared" si="41"/>
        <v>12</v>
      </c>
      <c r="G339" s="2" t="str">
        <f t="shared" si="42"/>
        <v>0020 Greater Gothenburg|Born in Sweden|75-84 years|women|December</v>
      </c>
      <c r="H339" s="3">
        <v>75</v>
      </c>
      <c r="I339" s="3">
        <v>72</v>
      </c>
      <c r="J339" s="3">
        <v>75</v>
      </c>
      <c r="K339" s="3">
        <v>55</v>
      </c>
      <c r="L339" s="3">
        <v>74</v>
      </c>
      <c r="M339" s="3">
        <v>79</v>
      </c>
      <c r="N339" s="3">
        <v>80</v>
      </c>
      <c r="O339" s="3">
        <v>78</v>
      </c>
      <c r="P339" s="3">
        <v>84</v>
      </c>
      <c r="Q339" s="3">
        <v>80</v>
      </c>
    </row>
    <row r="340" spans="1:17" x14ac:dyDescent="0.2">
      <c r="A340" t="str">
        <f t="shared" si="38"/>
        <v>0020 Greater Gothenburg</v>
      </c>
      <c r="B340" t="str">
        <f t="shared" si="39"/>
        <v>Born in Sweden</v>
      </c>
      <c r="C340" s="2" t="s">
        <v>31</v>
      </c>
      <c r="D340" s="2" t="s">
        <v>14</v>
      </c>
      <c r="E340" s="2" t="s">
        <v>15</v>
      </c>
      <c r="F340" s="2">
        <f t="shared" si="41"/>
        <v>1</v>
      </c>
      <c r="G340" s="2" t="str">
        <f t="shared" si="42"/>
        <v>0020 Greater Gothenburg|Born in Sweden|85+ years|men|January</v>
      </c>
      <c r="H340" s="3">
        <v>113</v>
      </c>
      <c r="I340" s="3">
        <v>110</v>
      </c>
      <c r="J340" s="3">
        <v>112</v>
      </c>
      <c r="K340" s="3">
        <v>103</v>
      </c>
      <c r="L340" s="3">
        <v>121</v>
      </c>
      <c r="M340" s="3">
        <v>131</v>
      </c>
      <c r="N340" s="3">
        <v>118</v>
      </c>
      <c r="O340" s="3">
        <v>106</v>
      </c>
      <c r="P340" s="3">
        <v>131</v>
      </c>
      <c r="Q340" s="3">
        <v>136</v>
      </c>
    </row>
    <row r="341" spans="1:17" x14ac:dyDescent="0.2">
      <c r="A341" t="str">
        <f t="shared" si="38"/>
        <v>0020 Greater Gothenburg</v>
      </c>
      <c r="B341" t="str">
        <f t="shared" ref="B341:B363" si="43">B340</f>
        <v>Born in Sweden</v>
      </c>
      <c r="C341" t="str">
        <f t="shared" ref="C341:C363" si="44">C340</f>
        <v>85+ years</v>
      </c>
      <c r="D341" s="2" t="s">
        <v>14</v>
      </c>
      <c r="E341" s="2" t="s">
        <v>16</v>
      </c>
      <c r="F341" s="2">
        <f t="shared" si="41"/>
        <v>2</v>
      </c>
      <c r="G341" s="2" t="str">
        <f t="shared" si="42"/>
        <v>0020 Greater Gothenburg|Born in Sweden|85+ years|men|February</v>
      </c>
      <c r="H341" s="3">
        <v>101</v>
      </c>
      <c r="I341" s="3">
        <v>91</v>
      </c>
      <c r="J341" s="3">
        <v>107</v>
      </c>
      <c r="K341" s="3">
        <v>95</v>
      </c>
      <c r="L341" s="3">
        <v>113</v>
      </c>
      <c r="M341" s="3">
        <v>104</v>
      </c>
      <c r="N341" s="3">
        <v>94</v>
      </c>
      <c r="O341" s="3">
        <v>93</v>
      </c>
      <c r="P341" s="3">
        <v>105</v>
      </c>
      <c r="Q341" s="3">
        <v>103</v>
      </c>
    </row>
    <row r="342" spans="1:17" x14ac:dyDescent="0.2">
      <c r="A342" t="str">
        <f t="shared" si="38"/>
        <v>0020 Greater Gothenburg</v>
      </c>
      <c r="B342" t="str">
        <f t="shared" si="43"/>
        <v>Born in Sweden</v>
      </c>
      <c r="C342" t="str">
        <f t="shared" si="44"/>
        <v>85+ years</v>
      </c>
      <c r="D342" s="2" t="s">
        <v>14</v>
      </c>
      <c r="E342" s="2" t="s">
        <v>17</v>
      </c>
      <c r="F342" s="2">
        <f t="shared" si="41"/>
        <v>3</v>
      </c>
      <c r="G342" s="2" t="str">
        <f t="shared" si="42"/>
        <v>0020 Greater Gothenburg|Born in Sweden|85+ years|men|March</v>
      </c>
      <c r="H342" s="3">
        <v>117</v>
      </c>
      <c r="I342" s="3">
        <v>102</v>
      </c>
      <c r="J342" s="3">
        <v>134</v>
      </c>
      <c r="K342" s="3">
        <v>112</v>
      </c>
      <c r="L342" s="3">
        <v>111</v>
      </c>
      <c r="M342" s="3">
        <v>137</v>
      </c>
      <c r="N342" s="3">
        <v>101</v>
      </c>
      <c r="O342" s="3">
        <v>97</v>
      </c>
      <c r="P342" s="3">
        <v>99</v>
      </c>
      <c r="Q342" s="3">
        <v>104</v>
      </c>
    </row>
    <row r="343" spans="1:17" x14ac:dyDescent="0.2">
      <c r="A343" t="str">
        <f t="shared" si="38"/>
        <v>0020 Greater Gothenburg</v>
      </c>
      <c r="B343" t="str">
        <f t="shared" si="43"/>
        <v>Born in Sweden</v>
      </c>
      <c r="C343" t="str">
        <f t="shared" si="44"/>
        <v>85+ years</v>
      </c>
      <c r="D343" s="2" t="s">
        <v>14</v>
      </c>
      <c r="E343" s="2" t="s">
        <v>18</v>
      </c>
      <c r="F343" s="2">
        <f t="shared" si="41"/>
        <v>4</v>
      </c>
      <c r="G343" s="2" t="str">
        <f t="shared" si="42"/>
        <v>0020 Greater Gothenburg|Born in Sweden|85+ years|men|April</v>
      </c>
      <c r="H343" s="3">
        <v>126</v>
      </c>
      <c r="I343" s="3">
        <v>73</v>
      </c>
      <c r="J343" s="3">
        <v>89</v>
      </c>
      <c r="K343" s="3">
        <v>84</v>
      </c>
      <c r="L343" s="3">
        <v>107</v>
      </c>
      <c r="M343" s="3">
        <v>95</v>
      </c>
      <c r="N343" s="3">
        <v>99</v>
      </c>
      <c r="O343" s="3">
        <v>153</v>
      </c>
      <c r="P343" s="3">
        <v>79</v>
      </c>
      <c r="Q343" s="3">
        <v>80</v>
      </c>
    </row>
    <row r="344" spans="1:17" x14ac:dyDescent="0.2">
      <c r="A344" t="str">
        <f t="shared" si="38"/>
        <v>0020 Greater Gothenburg</v>
      </c>
      <c r="B344" t="str">
        <f t="shared" si="43"/>
        <v>Born in Sweden</v>
      </c>
      <c r="C344" t="str">
        <f t="shared" si="44"/>
        <v>85+ years</v>
      </c>
      <c r="D344" s="2" t="s">
        <v>14</v>
      </c>
      <c r="E344" s="2" t="s">
        <v>19</v>
      </c>
      <c r="F344" s="2">
        <f t="shared" si="41"/>
        <v>5</v>
      </c>
      <c r="G344" s="2" t="str">
        <f t="shared" si="42"/>
        <v>0020 Greater Gothenburg|Born in Sweden|85+ years|men|May</v>
      </c>
      <c r="H344" s="3">
        <v>109</v>
      </c>
      <c r="I344" s="3">
        <v>79</v>
      </c>
      <c r="J344" s="3">
        <v>91</v>
      </c>
      <c r="K344" s="3">
        <v>85</v>
      </c>
      <c r="L344" s="3">
        <v>107</v>
      </c>
      <c r="M344" s="3">
        <v>91</v>
      </c>
      <c r="N344" s="3">
        <v>98</v>
      </c>
      <c r="O344" s="3">
        <v>118</v>
      </c>
      <c r="P344" s="3">
        <v>91</v>
      </c>
      <c r="Q344" s="3">
        <v>86</v>
      </c>
    </row>
    <row r="345" spans="1:17" x14ac:dyDescent="0.2">
      <c r="A345" t="str">
        <f t="shared" si="38"/>
        <v>0020 Greater Gothenburg</v>
      </c>
      <c r="B345" t="str">
        <f t="shared" si="43"/>
        <v>Born in Sweden</v>
      </c>
      <c r="C345" t="str">
        <f t="shared" si="44"/>
        <v>85+ years</v>
      </c>
      <c r="D345" s="2" t="s">
        <v>14</v>
      </c>
      <c r="E345" s="2" t="s">
        <v>20</v>
      </c>
      <c r="F345" s="2">
        <f t="shared" si="41"/>
        <v>6</v>
      </c>
      <c r="G345" s="2" t="str">
        <f t="shared" si="42"/>
        <v>0020 Greater Gothenburg|Born in Sweden|85+ years|men|June</v>
      </c>
      <c r="H345" s="3">
        <v>93</v>
      </c>
      <c r="I345" s="3">
        <v>91</v>
      </c>
      <c r="J345" s="3">
        <v>83</v>
      </c>
      <c r="K345" s="3">
        <v>72</v>
      </c>
      <c r="L345" s="3">
        <v>89</v>
      </c>
      <c r="M345" s="3">
        <v>83</v>
      </c>
      <c r="N345" s="3">
        <v>79</v>
      </c>
      <c r="O345" s="3">
        <v>90</v>
      </c>
      <c r="P345" s="3">
        <v>56</v>
      </c>
      <c r="Q345" s="3">
        <v>72</v>
      </c>
    </row>
    <row r="346" spans="1:17" x14ac:dyDescent="0.2">
      <c r="A346" t="str">
        <f t="shared" si="38"/>
        <v>0020 Greater Gothenburg</v>
      </c>
      <c r="B346" t="str">
        <f t="shared" si="43"/>
        <v>Born in Sweden</v>
      </c>
      <c r="C346" t="str">
        <f t="shared" si="44"/>
        <v>85+ years</v>
      </c>
      <c r="D346" s="2" t="s">
        <v>14</v>
      </c>
      <c r="E346" s="2" t="s">
        <v>21</v>
      </c>
      <c r="F346" s="2">
        <f t="shared" si="41"/>
        <v>7</v>
      </c>
      <c r="G346" s="2" t="str">
        <f t="shared" si="42"/>
        <v>0020 Greater Gothenburg|Born in Sweden|85+ years|men|July</v>
      </c>
      <c r="H346" s="3">
        <v>84</v>
      </c>
      <c r="I346" s="3">
        <v>110</v>
      </c>
      <c r="J346" s="3">
        <v>86</v>
      </c>
      <c r="K346" s="3">
        <v>82</v>
      </c>
      <c r="L346" s="3">
        <v>75</v>
      </c>
      <c r="M346" s="3">
        <v>87</v>
      </c>
      <c r="N346" s="3">
        <v>71</v>
      </c>
      <c r="O346" s="3">
        <v>88</v>
      </c>
      <c r="P346" s="3">
        <v>82</v>
      </c>
      <c r="Q346" s="3">
        <v>102</v>
      </c>
    </row>
    <row r="347" spans="1:17" x14ac:dyDescent="0.2">
      <c r="A347" t="str">
        <f t="shared" si="38"/>
        <v>0020 Greater Gothenburg</v>
      </c>
      <c r="B347" t="str">
        <f t="shared" si="43"/>
        <v>Born in Sweden</v>
      </c>
      <c r="C347" t="str">
        <f t="shared" si="44"/>
        <v>85+ years</v>
      </c>
      <c r="D347" s="2" t="s">
        <v>14</v>
      </c>
      <c r="E347" s="2" t="s">
        <v>22</v>
      </c>
      <c r="F347" s="2">
        <f t="shared" si="41"/>
        <v>8</v>
      </c>
      <c r="G347" s="2" t="str">
        <f t="shared" si="42"/>
        <v>0020 Greater Gothenburg|Born in Sweden|85+ years|men|August</v>
      </c>
      <c r="H347" s="3">
        <v>78</v>
      </c>
      <c r="I347" s="3">
        <v>81</v>
      </c>
      <c r="J347" s="3">
        <v>83</v>
      </c>
      <c r="K347" s="3">
        <v>87</v>
      </c>
      <c r="L347" s="3">
        <v>92</v>
      </c>
      <c r="M347" s="3">
        <v>84</v>
      </c>
      <c r="N347" s="3">
        <v>82</v>
      </c>
      <c r="O347" s="3">
        <v>95</v>
      </c>
      <c r="P347" s="3">
        <v>84</v>
      </c>
      <c r="Q347" s="3">
        <v>75</v>
      </c>
    </row>
    <row r="348" spans="1:17" x14ac:dyDescent="0.2">
      <c r="A348" t="str">
        <f t="shared" si="38"/>
        <v>0020 Greater Gothenburg</v>
      </c>
      <c r="B348" t="str">
        <f t="shared" si="43"/>
        <v>Born in Sweden</v>
      </c>
      <c r="C348" t="str">
        <f t="shared" si="44"/>
        <v>85+ years</v>
      </c>
      <c r="D348" s="2" t="s">
        <v>14</v>
      </c>
      <c r="E348" s="2" t="s">
        <v>23</v>
      </c>
      <c r="F348" s="2">
        <f t="shared" si="41"/>
        <v>9</v>
      </c>
      <c r="G348" s="2" t="str">
        <f t="shared" si="42"/>
        <v>0020 Greater Gothenburg|Born in Sweden|85+ years|men|September</v>
      </c>
      <c r="H348" s="3">
        <v>81</v>
      </c>
      <c r="I348" s="3">
        <v>75</v>
      </c>
      <c r="J348" s="3">
        <v>78</v>
      </c>
      <c r="K348" s="3">
        <v>98</v>
      </c>
      <c r="L348" s="3">
        <v>100</v>
      </c>
      <c r="M348" s="3">
        <v>88</v>
      </c>
      <c r="N348" s="3">
        <v>79</v>
      </c>
      <c r="O348" s="3">
        <v>83</v>
      </c>
      <c r="P348" s="3">
        <v>85</v>
      </c>
      <c r="Q348" s="3">
        <v>93</v>
      </c>
    </row>
    <row r="349" spans="1:17" x14ac:dyDescent="0.2">
      <c r="A349" t="str">
        <f t="shared" si="38"/>
        <v>0020 Greater Gothenburg</v>
      </c>
      <c r="B349" t="str">
        <f t="shared" si="43"/>
        <v>Born in Sweden</v>
      </c>
      <c r="C349" t="str">
        <f t="shared" si="44"/>
        <v>85+ years</v>
      </c>
      <c r="D349" s="2" t="s">
        <v>14</v>
      </c>
      <c r="E349" s="2" t="s">
        <v>24</v>
      </c>
      <c r="F349" s="2">
        <f t="shared" si="41"/>
        <v>10</v>
      </c>
      <c r="G349" s="2" t="str">
        <f t="shared" si="42"/>
        <v>0020 Greater Gothenburg|Born in Sweden|85+ years|men|October</v>
      </c>
      <c r="H349" s="3">
        <v>86</v>
      </c>
      <c r="I349" s="3">
        <v>88</v>
      </c>
      <c r="J349" s="3">
        <v>110</v>
      </c>
      <c r="K349" s="3">
        <v>102</v>
      </c>
      <c r="L349" s="3">
        <v>95</v>
      </c>
      <c r="M349" s="3">
        <v>82</v>
      </c>
      <c r="N349" s="3">
        <v>84</v>
      </c>
      <c r="O349" s="3">
        <v>87</v>
      </c>
      <c r="P349" s="3">
        <v>85</v>
      </c>
      <c r="Q349" s="3">
        <v>99</v>
      </c>
    </row>
    <row r="350" spans="1:17" x14ac:dyDescent="0.2">
      <c r="A350" t="str">
        <f t="shared" si="38"/>
        <v>0020 Greater Gothenburg</v>
      </c>
      <c r="B350" t="str">
        <f t="shared" si="43"/>
        <v>Born in Sweden</v>
      </c>
      <c r="C350" t="str">
        <f t="shared" si="44"/>
        <v>85+ years</v>
      </c>
      <c r="D350" s="2" t="s">
        <v>14</v>
      </c>
      <c r="E350" s="2" t="s">
        <v>25</v>
      </c>
      <c r="F350" s="2">
        <f t="shared" si="41"/>
        <v>11</v>
      </c>
      <c r="G350" s="2" t="str">
        <f t="shared" si="42"/>
        <v>0020 Greater Gothenburg|Born in Sweden|85+ years|men|November</v>
      </c>
      <c r="H350" s="3">
        <v>83</v>
      </c>
      <c r="I350" s="3">
        <v>93</v>
      </c>
      <c r="J350" s="3">
        <v>101</v>
      </c>
      <c r="K350" s="3">
        <v>108</v>
      </c>
      <c r="L350" s="3">
        <v>97</v>
      </c>
      <c r="M350" s="3">
        <v>112</v>
      </c>
      <c r="N350" s="3">
        <v>93</v>
      </c>
      <c r="O350" s="3">
        <v>99</v>
      </c>
      <c r="P350" s="3">
        <v>117</v>
      </c>
      <c r="Q350" s="3">
        <v>100</v>
      </c>
    </row>
    <row r="351" spans="1:17" x14ac:dyDescent="0.2">
      <c r="A351" t="str">
        <f t="shared" si="38"/>
        <v>0020 Greater Gothenburg</v>
      </c>
      <c r="B351" t="str">
        <f t="shared" si="43"/>
        <v>Born in Sweden</v>
      </c>
      <c r="C351" t="str">
        <f t="shared" si="44"/>
        <v>85+ years</v>
      </c>
      <c r="D351" s="2" t="s">
        <v>14</v>
      </c>
      <c r="E351" s="2" t="s">
        <v>26</v>
      </c>
      <c r="F351" s="2">
        <f t="shared" si="41"/>
        <v>12</v>
      </c>
      <c r="G351" s="2" t="str">
        <f t="shared" si="42"/>
        <v>0020 Greater Gothenburg|Born in Sweden|85+ years|men|December</v>
      </c>
      <c r="H351" s="3">
        <v>102</v>
      </c>
      <c r="I351" s="3">
        <v>101</v>
      </c>
      <c r="J351" s="3">
        <v>93</v>
      </c>
      <c r="K351" s="3">
        <v>97</v>
      </c>
      <c r="L351" s="3">
        <v>101</v>
      </c>
      <c r="M351" s="3">
        <v>100</v>
      </c>
      <c r="N351" s="3">
        <v>100</v>
      </c>
      <c r="O351" s="3">
        <v>132</v>
      </c>
      <c r="P351" s="3">
        <v>97</v>
      </c>
      <c r="Q351" s="3">
        <v>114</v>
      </c>
    </row>
    <row r="352" spans="1:17" x14ac:dyDescent="0.2">
      <c r="A352" t="str">
        <f t="shared" si="38"/>
        <v>0020 Greater Gothenburg</v>
      </c>
      <c r="B352" t="str">
        <f t="shared" si="43"/>
        <v>Born in Sweden</v>
      </c>
      <c r="C352" t="str">
        <f t="shared" si="44"/>
        <v>85+ years</v>
      </c>
      <c r="D352" s="2" t="s">
        <v>27</v>
      </c>
      <c r="E352" s="2" t="s">
        <v>15</v>
      </c>
      <c r="F352" s="2">
        <f t="shared" si="41"/>
        <v>1</v>
      </c>
      <c r="G352" s="2" t="str">
        <f t="shared" si="42"/>
        <v>0020 Greater Gothenburg|Born in Sweden|85+ years|women|January</v>
      </c>
      <c r="H352" s="3">
        <v>185</v>
      </c>
      <c r="I352" s="3">
        <v>184</v>
      </c>
      <c r="J352" s="3">
        <v>188</v>
      </c>
      <c r="K352" s="3">
        <v>162</v>
      </c>
      <c r="L352" s="3">
        <v>204</v>
      </c>
      <c r="M352" s="3">
        <v>171</v>
      </c>
      <c r="N352" s="3">
        <v>173</v>
      </c>
      <c r="O352" s="3">
        <v>155</v>
      </c>
      <c r="P352" s="3">
        <v>226</v>
      </c>
      <c r="Q352" s="3">
        <v>199</v>
      </c>
    </row>
    <row r="353" spans="1:17" x14ac:dyDescent="0.2">
      <c r="A353" t="str">
        <f t="shared" si="38"/>
        <v>0020 Greater Gothenburg</v>
      </c>
      <c r="B353" t="str">
        <f t="shared" si="43"/>
        <v>Born in Sweden</v>
      </c>
      <c r="C353" t="str">
        <f t="shared" si="44"/>
        <v>85+ years</v>
      </c>
      <c r="D353" s="2" t="s">
        <v>27</v>
      </c>
      <c r="E353" s="2" t="s">
        <v>16</v>
      </c>
      <c r="F353" s="2">
        <f t="shared" si="41"/>
        <v>2</v>
      </c>
      <c r="G353" s="2" t="str">
        <f t="shared" si="42"/>
        <v>0020 Greater Gothenburg|Born in Sweden|85+ years|women|February</v>
      </c>
      <c r="H353" s="3">
        <v>178</v>
      </c>
      <c r="I353" s="3">
        <v>145</v>
      </c>
      <c r="J353" s="3">
        <v>175</v>
      </c>
      <c r="K353" s="3">
        <v>157</v>
      </c>
      <c r="L353" s="3">
        <v>195</v>
      </c>
      <c r="M353" s="3">
        <v>184</v>
      </c>
      <c r="N353" s="3">
        <v>144</v>
      </c>
      <c r="O353" s="3">
        <v>146</v>
      </c>
      <c r="P353" s="3">
        <v>117</v>
      </c>
      <c r="Q353" s="3">
        <v>146</v>
      </c>
    </row>
    <row r="354" spans="1:17" x14ac:dyDescent="0.2">
      <c r="A354" t="str">
        <f t="shared" si="38"/>
        <v>0020 Greater Gothenburg</v>
      </c>
      <c r="B354" t="str">
        <f t="shared" si="43"/>
        <v>Born in Sweden</v>
      </c>
      <c r="C354" t="str">
        <f t="shared" si="44"/>
        <v>85+ years</v>
      </c>
      <c r="D354" s="2" t="s">
        <v>27</v>
      </c>
      <c r="E354" s="2" t="s">
        <v>17</v>
      </c>
      <c r="F354" s="2">
        <f t="shared" si="41"/>
        <v>3</v>
      </c>
      <c r="G354" s="2" t="str">
        <f t="shared" si="42"/>
        <v>0020 Greater Gothenburg|Born in Sweden|85+ years|women|March</v>
      </c>
      <c r="H354" s="3">
        <v>189</v>
      </c>
      <c r="I354" s="3">
        <v>141</v>
      </c>
      <c r="J354" s="3">
        <v>173</v>
      </c>
      <c r="K354" s="3">
        <v>147</v>
      </c>
      <c r="L354" s="3">
        <v>164</v>
      </c>
      <c r="M354" s="3">
        <v>205</v>
      </c>
      <c r="N354" s="3">
        <v>138</v>
      </c>
      <c r="O354" s="3">
        <v>154</v>
      </c>
      <c r="P354" s="3">
        <v>118</v>
      </c>
      <c r="Q354" s="3">
        <v>141</v>
      </c>
    </row>
    <row r="355" spans="1:17" x14ac:dyDescent="0.2">
      <c r="A355" t="str">
        <f t="shared" si="38"/>
        <v>0020 Greater Gothenburg</v>
      </c>
      <c r="B355" t="str">
        <f t="shared" si="43"/>
        <v>Born in Sweden</v>
      </c>
      <c r="C355" t="str">
        <f t="shared" si="44"/>
        <v>85+ years</v>
      </c>
      <c r="D355" s="2" t="s">
        <v>27</v>
      </c>
      <c r="E355" s="2" t="s">
        <v>18</v>
      </c>
      <c r="F355" s="2">
        <f t="shared" si="41"/>
        <v>4</v>
      </c>
      <c r="G355" s="2" t="str">
        <f t="shared" si="42"/>
        <v>0020 Greater Gothenburg|Born in Sweden|85+ years|women|April</v>
      </c>
      <c r="H355" s="3">
        <v>184</v>
      </c>
      <c r="I355" s="3">
        <v>147</v>
      </c>
      <c r="J355" s="3">
        <v>154</v>
      </c>
      <c r="K355" s="3">
        <v>155</v>
      </c>
      <c r="L355" s="3">
        <v>157</v>
      </c>
      <c r="M355" s="3">
        <v>169</v>
      </c>
      <c r="N355" s="3">
        <v>142</v>
      </c>
      <c r="O355" s="3">
        <v>206</v>
      </c>
      <c r="P355" s="3">
        <v>110</v>
      </c>
      <c r="Q355" s="3">
        <v>131</v>
      </c>
    </row>
    <row r="356" spans="1:17" x14ac:dyDescent="0.2">
      <c r="A356" t="str">
        <f t="shared" si="38"/>
        <v>0020 Greater Gothenburg</v>
      </c>
      <c r="B356" t="str">
        <f t="shared" si="43"/>
        <v>Born in Sweden</v>
      </c>
      <c r="C356" t="str">
        <f t="shared" si="44"/>
        <v>85+ years</v>
      </c>
      <c r="D356" s="2" t="s">
        <v>27</v>
      </c>
      <c r="E356" s="2" t="s">
        <v>19</v>
      </c>
      <c r="F356" s="2">
        <f t="shared" si="41"/>
        <v>5</v>
      </c>
      <c r="G356" s="2" t="str">
        <f t="shared" si="42"/>
        <v>0020 Greater Gothenburg|Born in Sweden|85+ years|women|May</v>
      </c>
      <c r="H356" s="3">
        <v>158</v>
      </c>
      <c r="I356" s="3">
        <v>151</v>
      </c>
      <c r="J356" s="3">
        <v>165</v>
      </c>
      <c r="K356" s="3">
        <v>154</v>
      </c>
      <c r="L356" s="3">
        <v>157</v>
      </c>
      <c r="M356" s="3">
        <v>137</v>
      </c>
      <c r="N356" s="3">
        <v>127</v>
      </c>
      <c r="O356" s="3">
        <v>222</v>
      </c>
      <c r="P356" s="3">
        <v>132</v>
      </c>
      <c r="Q356" s="3">
        <v>121</v>
      </c>
    </row>
    <row r="357" spans="1:17" x14ac:dyDescent="0.2">
      <c r="A357" t="str">
        <f t="shared" si="38"/>
        <v>0020 Greater Gothenburg</v>
      </c>
      <c r="B357" t="str">
        <f t="shared" si="43"/>
        <v>Born in Sweden</v>
      </c>
      <c r="C357" t="str">
        <f t="shared" si="44"/>
        <v>85+ years</v>
      </c>
      <c r="D357" s="2" t="s">
        <v>27</v>
      </c>
      <c r="E357" s="2" t="s">
        <v>20</v>
      </c>
      <c r="F357" s="2">
        <f t="shared" si="41"/>
        <v>6</v>
      </c>
      <c r="G357" s="2" t="str">
        <f t="shared" si="42"/>
        <v>0020 Greater Gothenburg|Born in Sweden|85+ years|women|June</v>
      </c>
      <c r="H357" s="3">
        <v>131</v>
      </c>
      <c r="I357" s="3">
        <v>133</v>
      </c>
      <c r="J357" s="3">
        <v>160</v>
      </c>
      <c r="K357" s="3">
        <v>133</v>
      </c>
      <c r="L357" s="3">
        <v>122</v>
      </c>
      <c r="M357" s="3">
        <v>134</v>
      </c>
      <c r="N357" s="3">
        <v>124</v>
      </c>
      <c r="O357" s="3">
        <v>126</v>
      </c>
      <c r="P357" s="3">
        <v>113</v>
      </c>
      <c r="Q357" s="3">
        <v>132</v>
      </c>
    </row>
    <row r="358" spans="1:17" x14ac:dyDescent="0.2">
      <c r="A358" t="str">
        <f t="shared" si="38"/>
        <v>0020 Greater Gothenburg</v>
      </c>
      <c r="B358" t="str">
        <f t="shared" si="43"/>
        <v>Born in Sweden</v>
      </c>
      <c r="C358" t="str">
        <f t="shared" si="44"/>
        <v>85+ years</v>
      </c>
      <c r="D358" s="2" t="s">
        <v>27</v>
      </c>
      <c r="E358" s="2" t="s">
        <v>21</v>
      </c>
      <c r="F358" s="2">
        <f t="shared" si="41"/>
        <v>7</v>
      </c>
      <c r="G358" s="2" t="str">
        <f t="shared" si="42"/>
        <v>0020 Greater Gothenburg|Born in Sweden|85+ years|women|July</v>
      </c>
      <c r="H358" s="3">
        <v>124</v>
      </c>
      <c r="I358" s="3">
        <v>147</v>
      </c>
      <c r="J358" s="3">
        <v>140</v>
      </c>
      <c r="K358" s="3">
        <v>136</v>
      </c>
      <c r="L358" s="3">
        <v>127</v>
      </c>
      <c r="M358" s="3">
        <v>136</v>
      </c>
      <c r="N358" s="3">
        <v>145</v>
      </c>
      <c r="O358" s="3">
        <v>132</v>
      </c>
      <c r="P358" s="3">
        <v>114</v>
      </c>
      <c r="Q358" s="3">
        <v>132</v>
      </c>
    </row>
    <row r="359" spans="1:17" x14ac:dyDescent="0.2">
      <c r="A359" t="str">
        <f t="shared" si="38"/>
        <v>0020 Greater Gothenburg</v>
      </c>
      <c r="B359" t="str">
        <f t="shared" si="43"/>
        <v>Born in Sweden</v>
      </c>
      <c r="C359" t="str">
        <f t="shared" si="44"/>
        <v>85+ years</v>
      </c>
      <c r="D359" s="2" t="s">
        <v>27</v>
      </c>
      <c r="E359" s="2" t="s">
        <v>22</v>
      </c>
      <c r="F359" s="2">
        <f t="shared" si="41"/>
        <v>8</v>
      </c>
      <c r="G359" s="2" t="str">
        <f t="shared" si="42"/>
        <v>0020 Greater Gothenburg|Born in Sweden|85+ years|women|August</v>
      </c>
      <c r="H359" s="3">
        <v>138</v>
      </c>
      <c r="I359" s="3">
        <v>134</v>
      </c>
      <c r="J359" s="3">
        <v>124</v>
      </c>
      <c r="K359" s="3">
        <v>158</v>
      </c>
      <c r="L359" s="3">
        <v>130</v>
      </c>
      <c r="M359" s="3">
        <v>138</v>
      </c>
      <c r="N359" s="3">
        <v>139</v>
      </c>
      <c r="O359" s="3">
        <v>130</v>
      </c>
      <c r="P359" s="3">
        <v>123</v>
      </c>
      <c r="Q359" s="3">
        <v>142</v>
      </c>
    </row>
    <row r="360" spans="1:17" x14ac:dyDescent="0.2">
      <c r="A360" t="str">
        <f t="shared" si="38"/>
        <v>0020 Greater Gothenburg</v>
      </c>
      <c r="B360" t="str">
        <f t="shared" si="43"/>
        <v>Born in Sweden</v>
      </c>
      <c r="C360" t="str">
        <f t="shared" si="44"/>
        <v>85+ years</v>
      </c>
      <c r="D360" s="2" t="s">
        <v>27</v>
      </c>
      <c r="E360" s="2" t="s">
        <v>23</v>
      </c>
      <c r="F360" s="2">
        <f t="shared" si="41"/>
        <v>9</v>
      </c>
      <c r="G360" s="2" t="str">
        <f t="shared" si="42"/>
        <v>0020 Greater Gothenburg|Born in Sweden|85+ years|women|September</v>
      </c>
      <c r="H360" s="3">
        <v>148</v>
      </c>
      <c r="I360" s="3">
        <v>143</v>
      </c>
      <c r="J360" s="3">
        <v>132</v>
      </c>
      <c r="K360" s="3">
        <v>126</v>
      </c>
      <c r="L360" s="3">
        <v>146</v>
      </c>
      <c r="M360" s="3">
        <v>136</v>
      </c>
      <c r="N360" s="3">
        <v>122</v>
      </c>
      <c r="O360" s="3">
        <v>114</v>
      </c>
      <c r="P360" s="3">
        <v>122</v>
      </c>
      <c r="Q360" s="3">
        <v>146</v>
      </c>
    </row>
    <row r="361" spans="1:17" x14ac:dyDescent="0.2">
      <c r="A361" t="str">
        <f t="shared" si="38"/>
        <v>0020 Greater Gothenburg</v>
      </c>
      <c r="B361" t="str">
        <f t="shared" si="43"/>
        <v>Born in Sweden</v>
      </c>
      <c r="C361" t="str">
        <f t="shared" si="44"/>
        <v>85+ years</v>
      </c>
      <c r="D361" s="2" t="s">
        <v>27</v>
      </c>
      <c r="E361" s="2" t="s">
        <v>24</v>
      </c>
      <c r="F361" s="2">
        <f t="shared" si="41"/>
        <v>10</v>
      </c>
      <c r="G361" s="2" t="str">
        <f t="shared" si="42"/>
        <v>0020 Greater Gothenburg|Born in Sweden|85+ years|women|October</v>
      </c>
      <c r="H361" s="3">
        <v>157</v>
      </c>
      <c r="I361" s="3">
        <v>144</v>
      </c>
      <c r="J361" s="3">
        <v>137</v>
      </c>
      <c r="K361" s="3">
        <v>145</v>
      </c>
      <c r="L361" s="3">
        <v>170</v>
      </c>
      <c r="M361" s="3">
        <v>154</v>
      </c>
      <c r="N361" s="3">
        <v>136</v>
      </c>
      <c r="O361" s="3">
        <v>110</v>
      </c>
      <c r="P361" s="3">
        <v>151</v>
      </c>
      <c r="Q361" s="3">
        <v>116</v>
      </c>
    </row>
    <row r="362" spans="1:17" x14ac:dyDescent="0.2">
      <c r="A362" t="str">
        <f t="shared" si="38"/>
        <v>0020 Greater Gothenburg</v>
      </c>
      <c r="B362" t="str">
        <f t="shared" si="43"/>
        <v>Born in Sweden</v>
      </c>
      <c r="C362" t="str">
        <f t="shared" si="44"/>
        <v>85+ years</v>
      </c>
      <c r="D362" s="2" t="s">
        <v>27</v>
      </c>
      <c r="E362" s="2" t="s">
        <v>25</v>
      </c>
      <c r="F362" s="2">
        <f t="shared" si="41"/>
        <v>11</v>
      </c>
      <c r="G362" s="2" t="str">
        <f t="shared" si="42"/>
        <v>0020 Greater Gothenburg|Born in Sweden|85+ years|women|November</v>
      </c>
      <c r="H362" s="3">
        <v>171</v>
      </c>
      <c r="I362" s="3">
        <v>152</v>
      </c>
      <c r="J362" s="3">
        <v>130</v>
      </c>
      <c r="K362" s="3">
        <v>151</v>
      </c>
      <c r="L362" s="3">
        <v>137</v>
      </c>
      <c r="M362" s="3">
        <v>126</v>
      </c>
      <c r="N362" s="3">
        <v>145</v>
      </c>
      <c r="O362" s="3">
        <v>145</v>
      </c>
      <c r="P362" s="3">
        <v>125</v>
      </c>
      <c r="Q362" s="3">
        <v>124</v>
      </c>
    </row>
    <row r="363" spans="1:17" x14ac:dyDescent="0.2">
      <c r="A363" t="str">
        <f t="shared" si="38"/>
        <v>0020 Greater Gothenburg</v>
      </c>
      <c r="B363" t="str">
        <f t="shared" si="43"/>
        <v>Born in Sweden</v>
      </c>
      <c r="C363" t="str">
        <f t="shared" si="44"/>
        <v>85+ years</v>
      </c>
      <c r="D363" s="2" t="s">
        <v>27</v>
      </c>
      <c r="E363" s="2" t="s">
        <v>26</v>
      </c>
      <c r="F363" s="2">
        <f t="shared" si="41"/>
        <v>12</v>
      </c>
      <c r="G363" s="2" t="str">
        <f t="shared" si="42"/>
        <v>0020 Greater Gothenburg|Born in Sweden|85+ years|women|December</v>
      </c>
      <c r="H363" s="3">
        <v>175</v>
      </c>
      <c r="I363" s="3">
        <v>175</v>
      </c>
      <c r="J363" s="3">
        <v>167</v>
      </c>
      <c r="K363" s="3">
        <v>168</v>
      </c>
      <c r="L363" s="3">
        <v>158</v>
      </c>
      <c r="M363" s="3">
        <v>158</v>
      </c>
      <c r="N363" s="3">
        <v>166</v>
      </c>
      <c r="O363" s="3">
        <v>185</v>
      </c>
      <c r="P363" s="3">
        <v>149</v>
      </c>
      <c r="Q363" s="3">
        <v>183</v>
      </c>
    </row>
    <row r="364" spans="1:17" x14ac:dyDescent="0.2">
      <c r="A364" t="str">
        <f t="shared" si="38"/>
        <v>0020 Greater Gothenburg</v>
      </c>
      <c r="B364" s="2" t="s">
        <v>32</v>
      </c>
      <c r="C364" s="2" t="s">
        <v>13</v>
      </c>
      <c r="D364" s="2" t="s">
        <v>14</v>
      </c>
      <c r="E364" s="2" t="s">
        <v>15</v>
      </c>
      <c r="F364" s="2">
        <f t="shared" si="41"/>
        <v>1</v>
      </c>
      <c r="G364" s="2" t="str">
        <f t="shared" si="42"/>
        <v>0020 Greater Gothenburg|Foreign-born|0-34 years|men|January</v>
      </c>
      <c r="H364" s="3">
        <v>0</v>
      </c>
      <c r="I364" s="3">
        <v>2</v>
      </c>
      <c r="J364" s="3">
        <v>1</v>
      </c>
      <c r="K364" s="3">
        <v>1</v>
      </c>
      <c r="L364" s="3">
        <v>2</v>
      </c>
      <c r="M364" s="3">
        <v>2</v>
      </c>
      <c r="N364" s="3">
        <v>1</v>
      </c>
      <c r="O364" s="3">
        <v>3</v>
      </c>
      <c r="P364" s="3">
        <v>0</v>
      </c>
      <c r="Q364" s="3">
        <v>0</v>
      </c>
    </row>
    <row r="365" spans="1:17" x14ac:dyDescent="0.2">
      <c r="A365" t="str">
        <f t="shared" si="38"/>
        <v>0020 Greater Gothenburg</v>
      </c>
      <c r="B365" t="str">
        <f t="shared" ref="B365:B396" si="45">B364</f>
        <v>Foreign-born</v>
      </c>
      <c r="C365" t="str">
        <f t="shared" ref="C365:C387" si="46">C364</f>
        <v>0-34 years</v>
      </c>
      <c r="D365" s="2" t="s">
        <v>14</v>
      </c>
      <c r="E365" s="2" t="s">
        <v>16</v>
      </c>
      <c r="F365" s="2">
        <f t="shared" si="41"/>
        <v>2</v>
      </c>
      <c r="G365" s="2" t="str">
        <f t="shared" si="42"/>
        <v>0020 Greater Gothenburg|Foreign-born|0-34 years|men|February</v>
      </c>
      <c r="H365" s="3">
        <v>1</v>
      </c>
      <c r="I365" s="3">
        <v>0</v>
      </c>
      <c r="J365" s="3">
        <v>1</v>
      </c>
      <c r="K365" s="3">
        <v>1</v>
      </c>
      <c r="L365" s="3">
        <v>0</v>
      </c>
      <c r="M365" s="3">
        <v>0</v>
      </c>
      <c r="N365" s="3">
        <v>7</v>
      </c>
      <c r="O365" s="3">
        <v>3</v>
      </c>
      <c r="P365" s="3">
        <v>0</v>
      </c>
      <c r="Q365" s="3">
        <v>0</v>
      </c>
    </row>
    <row r="366" spans="1:17" x14ac:dyDescent="0.2">
      <c r="A366" t="str">
        <f t="shared" si="38"/>
        <v>0020 Greater Gothenburg</v>
      </c>
      <c r="B366" t="str">
        <f t="shared" si="45"/>
        <v>Foreign-born</v>
      </c>
      <c r="C366" t="str">
        <f t="shared" si="46"/>
        <v>0-34 years</v>
      </c>
      <c r="D366" s="2" t="s">
        <v>14</v>
      </c>
      <c r="E366" s="2" t="s">
        <v>17</v>
      </c>
      <c r="F366" s="2">
        <f t="shared" si="41"/>
        <v>3</v>
      </c>
      <c r="G366" s="2" t="str">
        <f t="shared" si="42"/>
        <v>0020 Greater Gothenburg|Foreign-born|0-34 years|men|March</v>
      </c>
      <c r="H366" s="3">
        <v>1</v>
      </c>
      <c r="I366" s="3">
        <v>3</v>
      </c>
      <c r="J366" s="3">
        <v>1</v>
      </c>
      <c r="K366" s="3">
        <v>0</v>
      </c>
      <c r="L366" s="3">
        <v>0</v>
      </c>
      <c r="M366" s="3">
        <v>1</v>
      </c>
      <c r="N366" s="3">
        <v>1</v>
      </c>
      <c r="O366" s="3">
        <v>1</v>
      </c>
      <c r="P366" s="3">
        <v>0</v>
      </c>
      <c r="Q366" s="3">
        <v>0</v>
      </c>
    </row>
    <row r="367" spans="1:17" x14ac:dyDescent="0.2">
      <c r="A367" t="str">
        <f t="shared" si="38"/>
        <v>0020 Greater Gothenburg</v>
      </c>
      <c r="B367" t="str">
        <f t="shared" si="45"/>
        <v>Foreign-born</v>
      </c>
      <c r="C367" t="str">
        <f t="shared" si="46"/>
        <v>0-34 years</v>
      </c>
      <c r="D367" s="2" t="s">
        <v>14</v>
      </c>
      <c r="E367" s="2" t="s">
        <v>18</v>
      </c>
      <c r="F367" s="2">
        <f t="shared" si="41"/>
        <v>4</v>
      </c>
      <c r="G367" s="2" t="str">
        <f t="shared" si="42"/>
        <v>0020 Greater Gothenburg|Foreign-born|0-34 years|men|April</v>
      </c>
      <c r="H367" s="3">
        <v>1</v>
      </c>
      <c r="I367" s="3">
        <v>1</v>
      </c>
      <c r="J367" s="3">
        <v>1</v>
      </c>
      <c r="K367" s="3">
        <v>2</v>
      </c>
      <c r="L367" s="3">
        <v>1</v>
      </c>
      <c r="M367" s="3">
        <v>1</v>
      </c>
      <c r="N367" s="3">
        <v>0</v>
      </c>
      <c r="O367" s="3">
        <v>2</v>
      </c>
      <c r="P367" s="3">
        <v>1</v>
      </c>
      <c r="Q367" s="3">
        <v>1</v>
      </c>
    </row>
    <row r="368" spans="1:17" x14ac:dyDescent="0.2">
      <c r="A368" t="str">
        <f t="shared" si="38"/>
        <v>0020 Greater Gothenburg</v>
      </c>
      <c r="B368" t="str">
        <f t="shared" si="45"/>
        <v>Foreign-born</v>
      </c>
      <c r="C368" t="str">
        <f t="shared" si="46"/>
        <v>0-34 years</v>
      </c>
      <c r="D368" s="2" t="s">
        <v>14</v>
      </c>
      <c r="E368" s="2" t="s">
        <v>19</v>
      </c>
      <c r="F368" s="2">
        <f t="shared" si="41"/>
        <v>5</v>
      </c>
      <c r="G368" s="2" t="str">
        <f t="shared" si="42"/>
        <v>0020 Greater Gothenburg|Foreign-born|0-34 years|men|May</v>
      </c>
      <c r="H368" s="3">
        <v>1</v>
      </c>
      <c r="I368" s="3">
        <v>1</v>
      </c>
      <c r="J368" s="3">
        <v>1</v>
      </c>
      <c r="K368" s="3">
        <v>1</v>
      </c>
      <c r="L368" s="3">
        <v>2</v>
      </c>
      <c r="M368" s="3">
        <v>4</v>
      </c>
      <c r="N368" s="3">
        <v>0</v>
      </c>
      <c r="O368" s="3">
        <v>2</v>
      </c>
      <c r="P368" s="3">
        <v>2</v>
      </c>
      <c r="Q368" s="3">
        <v>1</v>
      </c>
    </row>
    <row r="369" spans="1:17" x14ac:dyDescent="0.2">
      <c r="A369" t="str">
        <f t="shared" si="38"/>
        <v>0020 Greater Gothenburg</v>
      </c>
      <c r="B369" t="str">
        <f t="shared" si="45"/>
        <v>Foreign-born</v>
      </c>
      <c r="C369" t="str">
        <f t="shared" si="46"/>
        <v>0-34 years</v>
      </c>
      <c r="D369" s="2" t="s">
        <v>14</v>
      </c>
      <c r="E369" s="2" t="s">
        <v>20</v>
      </c>
      <c r="F369" s="2">
        <f t="shared" si="41"/>
        <v>6</v>
      </c>
      <c r="G369" s="2" t="str">
        <f t="shared" si="42"/>
        <v>0020 Greater Gothenburg|Foreign-born|0-34 years|men|June</v>
      </c>
      <c r="H369" s="3">
        <v>1</v>
      </c>
      <c r="I369" s="3">
        <v>2</v>
      </c>
      <c r="J369" s="3">
        <v>2</v>
      </c>
      <c r="K369" s="3">
        <v>2</v>
      </c>
      <c r="L369" s="3">
        <v>2</v>
      </c>
      <c r="M369" s="3">
        <v>2</v>
      </c>
      <c r="N369" s="3">
        <v>2</v>
      </c>
      <c r="O369" s="3">
        <v>2</v>
      </c>
      <c r="P369" s="3">
        <v>2</v>
      </c>
      <c r="Q369" s="3">
        <v>0</v>
      </c>
    </row>
    <row r="370" spans="1:17" x14ac:dyDescent="0.2">
      <c r="A370" t="str">
        <f t="shared" si="38"/>
        <v>0020 Greater Gothenburg</v>
      </c>
      <c r="B370" t="str">
        <f t="shared" si="45"/>
        <v>Foreign-born</v>
      </c>
      <c r="C370" t="str">
        <f t="shared" si="46"/>
        <v>0-34 years</v>
      </c>
      <c r="D370" s="2" t="s">
        <v>14</v>
      </c>
      <c r="E370" s="2" t="s">
        <v>21</v>
      </c>
      <c r="F370" s="2">
        <f t="shared" si="41"/>
        <v>7</v>
      </c>
      <c r="G370" s="2" t="str">
        <f t="shared" si="42"/>
        <v>0020 Greater Gothenburg|Foreign-born|0-34 years|men|July</v>
      </c>
      <c r="H370" s="3">
        <v>2</v>
      </c>
      <c r="I370" s="3">
        <v>1</v>
      </c>
      <c r="J370" s="3">
        <v>0</v>
      </c>
      <c r="K370" s="3">
        <v>0</v>
      </c>
      <c r="L370" s="3">
        <v>1</v>
      </c>
      <c r="M370" s="3">
        <v>1</v>
      </c>
      <c r="N370" s="3">
        <v>3</v>
      </c>
      <c r="O370" s="3">
        <v>3</v>
      </c>
      <c r="P370" s="3">
        <v>1</v>
      </c>
      <c r="Q370" s="3">
        <v>1</v>
      </c>
    </row>
    <row r="371" spans="1:17" x14ac:dyDescent="0.2">
      <c r="A371" t="str">
        <f t="shared" si="38"/>
        <v>0020 Greater Gothenburg</v>
      </c>
      <c r="B371" t="str">
        <f t="shared" si="45"/>
        <v>Foreign-born</v>
      </c>
      <c r="C371" t="str">
        <f t="shared" si="46"/>
        <v>0-34 years</v>
      </c>
      <c r="D371" s="2" t="s">
        <v>14</v>
      </c>
      <c r="E371" s="2" t="s">
        <v>22</v>
      </c>
      <c r="F371" s="2">
        <f t="shared" si="41"/>
        <v>8</v>
      </c>
      <c r="G371" s="2" t="str">
        <f t="shared" si="42"/>
        <v>0020 Greater Gothenburg|Foreign-born|0-34 years|men|August</v>
      </c>
      <c r="H371" s="3">
        <v>4</v>
      </c>
      <c r="I371" s="3">
        <v>1</v>
      </c>
      <c r="J371" s="3">
        <v>1</v>
      </c>
      <c r="K371" s="3">
        <v>1</v>
      </c>
      <c r="L371" s="3">
        <v>0</v>
      </c>
      <c r="M371" s="3">
        <v>1</v>
      </c>
      <c r="N371" s="3">
        <v>0</v>
      </c>
      <c r="O371" s="3">
        <v>3</v>
      </c>
      <c r="P371" s="3">
        <v>0</v>
      </c>
      <c r="Q371" s="3">
        <v>1</v>
      </c>
    </row>
    <row r="372" spans="1:17" x14ac:dyDescent="0.2">
      <c r="A372" t="str">
        <f t="shared" si="38"/>
        <v>0020 Greater Gothenburg</v>
      </c>
      <c r="B372" t="str">
        <f t="shared" si="45"/>
        <v>Foreign-born</v>
      </c>
      <c r="C372" t="str">
        <f t="shared" si="46"/>
        <v>0-34 years</v>
      </c>
      <c r="D372" s="2" t="s">
        <v>14</v>
      </c>
      <c r="E372" s="2" t="s">
        <v>23</v>
      </c>
      <c r="F372" s="2">
        <f t="shared" si="41"/>
        <v>9</v>
      </c>
      <c r="G372" s="2" t="str">
        <f t="shared" si="42"/>
        <v>0020 Greater Gothenburg|Foreign-born|0-34 years|men|September</v>
      </c>
      <c r="H372" s="3">
        <v>5</v>
      </c>
      <c r="I372" s="3">
        <v>2</v>
      </c>
      <c r="J372" s="3">
        <v>2</v>
      </c>
      <c r="K372" s="3">
        <v>3</v>
      </c>
      <c r="L372" s="3">
        <v>3</v>
      </c>
      <c r="M372" s="3">
        <v>1</v>
      </c>
      <c r="N372" s="3">
        <v>0</v>
      </c>
      <c r="O372" s="3">
        <v>1</v>
      </c>
      <c r="P372" s="3">
        <v>1</v>
      </c>
      <c r="Q372" s="3">
        <v>2</v>
      </c>
    </row>
    <row r="373" spans="1:17" x14ac:dyDescent="0.2">
      <c r="A373" t="str">
        <f t="shared" ref="A373:A436" si="47">A372</f>
        <v>0020 Greater Gothenburg</v>
      </c>
      <c r="B373" t="str">
        <f t="shared" si="45"/>
        <v>Foreign-born</v>
      </c>
      <c r="C373" t="str">
        <f t="shared" si="46"/>
        <v>0-34 years</v>
      </c>
      <c r="D373" s="2" t="s">
        <v>14</v>
      </c>
      <c r="E373" s="2" t="s">
        <v>24</v>
      </c>
      <c r="F373" s="2">
        <f t="shared" si="41"/>
        <v>10</v>
      </c>
      <c r="G373" s="2" t="str">
        <f t="shared" si="42"/>
        <v>0020 Greater Gothenburg|Foreign-born|0-34 years|men|October</v>
      </c>
      <c r="H373" s="3">
        <v>1</v>
      </c>
      <c r="I373" s="3">
        <v>3</v>
      </c>
      <c r="J373" s="3">
        <v>2</v>
      </c>
      <c r="K373" s="3">
        <v>5</v>
      </c>
      <c r="L373" s="3">
        <v>4</v>
      </c>
      <c r="M373" s="3">
        <v>2</v>
      </c>
      <c r="N373" s="3">
        <v>0</v>
      </c>
      <c r="O373" s="3">
        <v>1</v>
      </c>
      <c r="P373" s="3">
        <v>0</v>
      </c>
      <c r="Q373" s="3">
        <v>3</v>
      </c>
    </row>
    <row r="374" spans="1:17" x14ac:dyDescent="0.2">
      <c r="A374" t="str">
        <f t="shared" si="47"/>
        <v>0020 Greater Gothenburg</v>
      </c>
      <c r="B374" t="str">
        <f t="shared" si="45"/>
        <v>Foreign-born</v>
      </c>
      <c r="C374" t="str">
        <f t="shared" si="46"/>
        <v>0-34 years</v>
      </c>
      <c r="D374" s="2" t="s">
        <v>14</v>
      </c>
      <c r="E374" s="2" t="s">
        <v>25</v>
      </c>
      <c r="F374" s="2">
        <f t="shared" si="41"/>
        <v>11</v>
      </c>
      <c r="G374" s="2" t="str">
        <f t="shared" si="42"/>
        <v>0020 Greater Gothenburg|Foreign-born|0-34 years|men|November</v>
      </c>
      <c r="H374" s="3">
        <v>0</v>
      </c>
      <c r="I374" s="3">
        <v>0</v>
      </c>
      <c r="J374" s="3">
        <v>1</v>
      </c>
      <c r="K374" s="3">
        <v>1</v>
      </c>
      <c r="L374" s="3">
        <v>0</v>
      </c>
      <c r="M374" s="3">
        <v>2</v>
      </c>
      <c r="N374" s="3">
        <v>0</v>
      </c>
      <c r="O374" s="3">
        <v>3</v>
      </c>
      <c r="P374" s="3">
        <v>1</v>
      </c>
      <c r="Q374" s="3">
        <v>3</v>
      </c>
    </row>
    <row r="375" spans="1:17" x14ac:dyDescent="0.2">
      <c r="A375" t="str">
        <f t="shared" si="47"/>
        <v>0020 Greater Gothenburg</v>
      </c>
      <c r="B375" t="str">
        <f t="shared" si="45"/>
        <v>Foreign-born</v>
      </c>
      <c r="C375" t="str">
        <f t="shared" si="46"/>
        <v>0-34 years</v>
      </c>
      <c r="D375" s="2" t="s">
        <v>14</v>
      </c>
      <c r="E375" s="2" t="s">
        <v>26</v>
      </c>
      <c r="F375" s="2">
        <f t="shared" si="41"/>
        <v>12</v>
      </c>
      <c r="G375" s="2" t="str">
        <f t="shared" si="42"/>
        <v>0020 Greater Gothenburg|Foreign-born|0-34 years|men|December</v>
      </c>
      <c r="H375" s="3">
        <v>2</v>
      </c>
      <c r="I375" s="3">
        <v>1</v>
      </c>
      <c r="J375" s="3">
        <v>1</v>
      </c>
      <c r="K375" s="3">
        <v>0</v>
      </c>
      <c r="L375" s="3">
        <v>1</v>
      </c>
      <c r="M375" s="3">
        <v>1</v>
      </c>
      <c r="N375" s="3">
        <v>1</v>
      </c>
      <c r="O375" s="3">
        <v>1</v>
      </c>
      <c r="P375" s="3">
        <v>0</v>
      </c>
      <c r="Q375" s="3">
        <v>2</v>
      </c>
    </row>
    <row r="376" spans="1:17" x14ac:dyDescent="0.2">
      <c r="A376" t="str">
        <f t="shared" si="47"/>
        <v>0020 Greater Gothenburg</v>
      </c>
      <c r="B376" t="str">
        <f t="shared" si="45"/>
        <v>Foreign-born</v>
      </c>
      <c r="C376" t="str">
        <f t="shared" si="46"/>
        <v>0-34 years</v>
      </c>
      <c r="D376" s="2" t="s">
        <v>27</v>
      </c>
      <c r="E376" s="2" t="s">
        <v>15</v>
      </c>
      <c r="F376" s="2">
        <f t="shared" si="41"/>
        <v>1</v>
      </c>
      <c r="G376" s="2" t="str">
        <f t="shared" si="42"/>
        <v>0020 Greater Gothenburg|Foreign-born|0-34 years|women|January</v>
      </c>
      <c r="H376" s="3">
        <v>0</v>
      </c>
      <c r="I376" s="3">
        <v>1</v>
      </c>
      <c r="J376" s="3">
        <v>0</v>
      </c>
      <c r="K376" s="3">
        <v>1</v>
      </c>
      <c r="L376" s="3">
        <v>1</v>
      </c>
      <c r="M376" s="3">
        <v>1</v>
      </c>
      <c r="N376" s="3">
        <v>2</v>
      </c>
      <c r="O376" s="3">
        <v>2</v>
      </c>
      <c r="P376" s="3">
        <v>1</v>
      </c>
      <c r="Q376" s="3">
        <v>1</v>
      </c>
    </row>
    <row r="377" spans="1:17" x14ac:dyDescent="0.2">
      <c r="A377" t="str">
        <f t="shared" si="47"/>
        <v>0020 Greater Gothenburg</v>
      </c>
      <c r="B377" t="str">
        <f t="shared" si="45"/>
        <v>Foreign-born</v>
      </c>
      <c r="C377" t="str">
        <f t="shared" si="46"/>
        <v>0-34 years</v>
      </c>
      <c r="D377" s="2" t="s">
        <v>27</v>
      </c>
      <c r="E377" s="2" t="s">
        <v>16</v>
      </c>
      <c r="F377" s="2">
        <f t="shared" si="41"/>
        <v>2</v>
      </c>
      <c r="G377" s="2" t="str">
        <f t="shared" si="42"/>
        <v>0020 Greater Gothenburg|Foreign-born|0-34 years|women|February</v>
      </c>
      <c r="H377" s="3">
        <v>0</v>
      </c>
      <c r="I377" s="3">
        <v>1</v>
      </c>
      <c r="J377" s="3">
        <v>1</v>
      </c>
      <c r="K377" s="3">
        <v>0</v>
      </c>
      <c r="L377" s="3">
        <v>0</v>
      </c>
      <c r="M377" s="3">
        <v>1</v>
      </c>
      <c r="N377" s="3">
        <v>0</v>
      </c>
      <c r="O377" s="3">
        <v>0</v>
      </c>
      <c r="P377" s="3">
        <v>2</v>
      </c>
      <c r="Q377" s="3">
        <v>1</v>
      </c>
    </row>
    <row r="378" spans="1:17" x14ac:dyDescent="0.2">
      <c r="A378" t="str">
        <f t="shared" si="47"/>
        <v>0020 Greater Gothenburg</v>
      </c>
      <c r="B378" t="str">
        <f t="shared" si="45"/>
        <v>Foreign-born</v>
      </c>
      <c r="C378" t="str">
        <f t="shared" si="46"/>
        <v>0-34 years</v>
      </c>
      <c r="D378" s="2" t="s">
        <v>27</v>
      </c>
      <c r="E378" s="2" t="s">
        <v>17</v>
      </c>
      <c r="F378" s="2">
        <f t="shared" si="41"/>
        <v>3</v>
      </c>
      <c r="G378" s="2" t="str">
        <f t="shared" si="42"/>
        <v>0020 Greater Gothenburg|Foreign-born|0-34 years|women|March</v>
      </c>
      <c r="H378" s="3">
        <v>0</v>
      </c>
      <c r="I378" s="3">
        <v>0</v>
      </c>
      <c r="J378" s="3">
        <v>1</v>
      </c>
      <c r="K378" s="3">
        <v>1</v>
      </c>
      <c r="L378" s="3">
        <v>1</v>
      </c>
      <c r="M378" s="3">
        <v>1</v>
      </c>
      <c r="N378" s="3">
        <v>0</v>
      </c>
      <c r="O378" s="3">
        <v>0</v>
      </c>
      <c r="P378" s="3">
        <v>1</v>
      </c>
      <c r="Q378" s="3">
        <v>1</v>
      </c>
    </row>
    <row r="379" spans="1:17" x14ac:dyDescent="0.2">
      <c r="A379" t="str">
        <f t="shared" si="47"/>
        <v>0020 Greater Gothenburg</v>
      </c>
      <c r="B379" t="str">
        <f t="shared" si="45"/>
        <v>Foreign-born</v>
      </c>
      <c r="C379" t="str">
        <f t="shared" si="46"/>
        <v>0-34 years</v>
      </c>
      <c r="D379" s="2" t="s">
        <v>27</v>
      </c>
      <c r="E379" s="2" t="s">
        <v>18</v>
      </c>
      <c r="F379" s="2">
        <f t="shared" si="41"/>
        <v>4</v>
      </c>
      <c r="G379" s="2" t="str">
        <f t="shared" si="42"/>
        <v>0020 Greater Gothenburg|Foreign-born|0-34 years|women|April</v>
      </c>
      <c r="H379" s="3">
        <v>0</v>
      </c>
      <c r="I379" s="3">
        <v>0</v>
      </c>
      <c r="J379" s="3">
        <v>1</v>
      </c>
      <c r="K379" s="3">
        <v>0</v>
      </c>
      <c r="L379" s="3">
        <v>1</v>
      </c>
      <c r="M379" s="3">
        <v>0</v>
      </c>
      <c r="N379" s="3">
        <v>1</v>
      </c>
      <c r="O379" s="3">
        <v>2</v>
      </c>
      <c r="P379" s="3">
        <v>0</v>
      </c>
      <c r="Q379" s="3">
        <v>2</v>
      </c>
    </row>
    <row r="380" spans="1:17" x14ac:dyDescent="0.2">
      <c r="A380" t="str">
        <f t="shared" si="47"/>
        <v>0020 Greater Gothenburg</v>
      </c>
      <c r="B380" t="str">
        <f t="shared" si="45"/>
        <v>Foreign-born</v>
      </c>
      <c r="C380" t="str">
        <f t="shared" si="46"/>
        <v>0-34 years</v>
      </c>
      <c r="D380" s="2" t="s">
        <v>27</v>
      </c>
      <c r="E380" s="2" t="s">
        <v>19</v>
      </c>
      <c r="F380" s="2">
        <f t="shared" si="41"/>
        <v>5</v>
      </c>
      <c r="G380" s="2" t="str">
        <f t="shared" si="42"/>
        <v>0020 Greater Gothenburg|Foreign-born|0-34 years|women|May</v>
      </c>
      <c r="H380" s="3">
        <v>1</v>
      </c>
      <c r="I380" s="3">
        <v>2</v>
      </c>
      <c r="J380" s="3">
        <v>0</v>
      </c>
      <c r="K380" s="3">
        <v>0</v>
      </c>
      <c r="L380" s="3">
        <v>3</v>
      </c>
      <c r="M380" s="3">
        <v>1</v>
      </c>
      <c r="N380" s="3">
        <v>1</v>
      </c>
      <c r="O380" s="3">
        <v>0</v>
      </c>
      <c r="P380" s="3">
        <v>1</v>
      </c>
      <c r="Q380" s="3">
        <v>0</v>
      </c>
    </row>
    <row r="381" spans="1:17" x14ac:dyDescent="0.2">
      <c r="A381" t="str">
        <f t="shared" si="47"/>
        <v>0020 Greater Gothenburg</v>
      </c>
      <c r="B381" t="str">
        <f t="shared" si="45"/>
        <v>Foreign-born</v>
      </c>
      <c r="C381" t="str">
        <f t="shared" si="46"/>
        <v>0-34 years</v>
      </c>
      <c r="D381" s="2" t="s">
        <v>27</v>
      </c>
      <c r="E381" s="2" t="s">
        <v>20</v>
      </c>
      <c r="F381" s="2">
        <f t="shared" si="41"/>
        <v>6</v>
      </c>
      <c r="G381" s="2" t="str">
        <f t="shared" si="42"/>
        <v>0020 Greater Gothenburg|Foreign-born|0-34 years|women|June</v>
      </c>
      <c r="H381" s="3">
        <v>2</v>
      </c>
      <c r="I381" s="3">
        <v>1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1</v>
      </c>
      <c r="Q381" s="3">
        <v>0</v>
      </c>
    </row>
    <row r="382" spans="1:17" x14ac:dyDescent="0.2">
      <c r="A382" t="str">
        <f t="shared" si="47"/>
        <v>0020 Greater Gothenburg</v>
      </c>
      <c r="B382" t="str">
        <f t="shared" si="45"/>
        <v>Foreign-born</v>
      </c>
      <c r="C382" t="str">
        <f t="shared" si="46"/>
        <v>0-34 years</v>
      </c>
      <c r="D382" s="2" t="s">
        <v>27</v>
      </c>
      <c r="E382" s="2" t="s">
        <v>21</v>
      </c>
      <c r="F382" s="2">
        <f t="shared" si="41"/>
        <v>7</v>
      </c>
      <c r="G382" s="2" t="str">
        <f t="shared" si="42"/>
        <v>0020 Greater Gothenburg|Foreign-born|0-34 years|women|July</v>
      </c>
      <c r="H382" s="3">
        <v>1</v>
      </c>
      <c r="I382" s="3">
        <v>0</v>
      </c>
      <c r="J382" s="3">
        <v>2</v>
      </c>
      <c r="K382" s="3">
        <v>0</v>
      </c>
      <c r="L382" s="3">
        <v>2</v>
      </c>
      <c r="M382" s="3">
        <v>2</v>
      </c>
      <c r="N382" s="3">
        <v>2</v>
      </c>
      <c r="O382" s="3">
        <v>0</v>
      </c>
      <c r="P382" s="3">
        <v>0</v>
      </c>
      <c r="Q382" s="3">
        <v>1</v>
      </c>
    </row>
    <row r="383" spans="1:17" x14ac:dyDescent="0.2">
      <c r="A383" t="str">
        <f t="shared" si="47"/>
        <v>0020 Greater Gothenburg</v>
      </c>
      <c r="B383" t="str">
        <f t="shared" si="45"/>
        <v>Foreign-born</v>
      </c>
      <c r="C383" t="str">
        <f t="shared" si="46"/>
        <v>0-34 years</v>
      </c>
      <c r="D383" s="2" t="s">
        <v>27</v>
      </c>
      <c r="E383" s="2" t="s">
        <v>22</v>
      </c>
      <c r="F383" s="2">
        <f t="shared" si="41"/>
        <v>8</v>
      </c>
      <c r="G383" s="2" t="str">
        <f t="shared" si="42"/>
        <v>0020 Greater Gothenburg|Foreign-born|0-34 years|women|August</v>
      </c>
      <c r="H383" s="3">
        <v>0</v>
      </c>
      <c r="I383" s="3">
        <v>2</v>
      </c>
      <c r="J383" s="3">
        <v>0</v>
      </c>
      <c r="K383" s="3">
        <v>2</v>
      </c>
      <c r="L383" s="3">
        <v>0</v>
      </c>
      <c r="M383" s="3">
        <v>0</v>
      </c>
      <c r="N383" s="3">
        <v>1</v>
      </c>
      <c r="O383" s="3">
        <v>1</v>
      </c>
      <c r="P383" s="3">
        <v>2</v>
      </c>
      <c r="Q383" s="3">
        <v>1</v>
      </c>
    </row>
    <row r="384" spans="1:17" x14ac:dyDescent="0.2">
      <c r="A384" t="str">
        <f t="shared" si="47"/>
        <v>0020 Greater Gothenburg</v>
      </c>
      <c r="B384" t="str">
        <f t="shared" si="45"/>
        <v>Foreign-born</v>
      </c>
      <c r="C384" t="str">
        <f t="shared" si="46"/>
        <v>0-34 years</v>
      </c>
      <c r="D384" s="2" t="s">
        <v>27</v>
      </c>
      <c r="E384" s="2" t="s">
        <v>23</v>
      </c>
      <c r="F384" s="2">
        <f t="shared" si="41"/>
        <v>9</v>
      </c>
      <c r="G384" s="2" t="str">
        <f t="shared" si="42"/>
        <v>0020 Greater Gothenburg|Foreign-born|0-34 years|women|September</v>
      </c>
      <c r="H384" s="3">
        <v>1</v>
      </c>
      <c r="I384" s="3">
        <v>0</v>
      </c>
      <c r="J384" s="3">
        <v>0</v>
      </c>
      <c r="K384" s="3">
        <v>1</v>
      </c>
      <c r="L384" s="3">
        <v>0</v>
      </c>
      <c r="M384" s="3">
        <v>1</v>
      </c>
      <c r="N384" s="3">
        <v>1</v>
      </c>
      <c r="O384" s="3">
        <v>0</v>
      </c>
      <c r="P384" s="3">
        <v>1</v>
      </c>
      <c r="Q384" s="3">
        <v>1</v>
      </c>
    </row>
    <row r="385" spans="1:17" x14ac:dyDescent="0.2">
      <c r="A385" t="str">
        <f t="shared" si="47"/>
        <v>0020 Greater Gothenburg</v>
      </c>
      <c r="B385" t="str">
        <f t="shared" si="45"/>
        <v>Foreign-born</v>
      </c>
      <c r="C385" t="str">
        <f t="shared" si="46"/>
        <v>0-34 years</v>
      </c>
      <c r="D385" s="2" t="s">
        <v>27</v>
      </c>
      <c r="E385" s="2" t="s">
        <v>24</v>
      </c>
      <c r="F385" s="2">
        <f t="shared" si="41"/>
        <v>10</v>
      </c>
      <c r="G385" s="2" t="str">
        <f t="shared" si="42"/>
        <v>0020 Greater Gothenburg|Foreign-born|0-34 years|women|October</v>
      </c>
      <c r="H385" s="3">
        <v>0</v>
      </c>
      <c r="I385" s="3">
        <v>0</v>
      </c>
      <c r="J385" s="3">
        <v>0</v>
      </c>
      <c r="K385" s="3">
        <v>1</v>
      </c>
      <c r="L385" s="3">
        <v>1</v>
      </c>
      <c r="M385" s="3">
        <v>0</v>
      </c>
      <c r="N385" s="3">
        <v>0</v>
      </c>
      <c r="O385" s="3">
        <v>0</v>
      </c>
      <c r="P385" s="3">
        <v>1</v>
      </c>
      <c r="Q385" s="3">
        <v>0</v>
      </c>
    </row>
    <row r="386" spans="1:17" x14ac:dyDescent="0.2">
      <c r="A386" t="str">
        <f t="shared" si="47"/>
        <v>0020 Greater Gothenburg</v>
      </c>
      <c r="B386" t="str">
        <f t="shared" si="45"/>
        <v>Foreign-born</v>
      </c>
      <c r="C386" t="str">
        <f t="shared" si="46"/>
        <v>0-34 years</v>
      </c>
      <c r="D386" s="2" t="s">
        <v>27</v>
      </c>
      <c r="E386" s="2" t="s">
        <v>25</v>
      </c>
      <c r="F386" s="2">
        <f t="shared" si="41"/>
        <v>11</v>
      </c>
      <c r="G386" s="2" t="str">
        <f t="shared" si="42"/>
        <v>0020 Greater Gothenburg|Foreign-born|0-34 years|women|November</v>
      </c>
      <c r="H386" s="3">
        <v>0</v>
      </c>
      <c r="I386" s="3">
        <v>1</v>
      </c>
      <c r="J386" s="3">
        <v>1</v>
      </c>
      <c r="K386" s="3">
        <v>0</v>
      </c>
      <c r="L386" s="3">
        <v>1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</row>
    <row r="387" spans="1:17" x14ac:dyDescent="0.2">
      <c r="A387" t="str">
        <f t="shared" si="47"/>
        <v>0020 Greater Gothenburg</v>
      </c>
      <c r="B387" t="str">
        <f t="shared" si="45"/>
        <v>Foreign-born</v>
      </c>
      <c r="C387" t="str">
        <f t="shared" si="46"/>
        <v>0-34 years</v>
      </c>
      <c r="D387" s="2" t="s">
        <v>27</v>
      </c>
      <c r="E387" s="2" t="s">
        <v>26</v>
      </c>
      <c r="F387" s="2">
        <f t="shared" si="41"/>
        <v>12</v>
      </c>
      <c r="G387" s="2" t="str">
        <f t="shared" si="42"/>
        <v>0020 Greater Gothenburg|Foreign-born|0-34 years|women|December</v>
      </c>
      <c r="H387" s="3">
        <v>0</v>
      </c>
      <c r="I387" s="3">
        <v>1</v>
      </c>
      <c r="J387" s="3">
        <v>1</v>
      </c>
      <c r="K387" s="3">
        <v>0</v>
      </c>
      <c r="L387" s="3">
        <v>0</v>
      </c>
      <c r="M387" s="3">
        <v>0</v>
      </c>
      <c r="N387" s="3">
        <v>2</v>
      </c>
      <c r="O387" s="3">
        <v>0</v>
      </c>
      <c r="P387" s="3">
        <v>2</v>
      </c>
      <c r="Q387" s="3">
        <v>2</v>
      </c>
    </row>
    <row r="388" spans="1:17" x14ac:dyDescent="0.2">
      <c r="A388" t="str">
        <f t="shared" si="47"/>
        <v>0020 Greater Gothenburg</v>
      </c>
      <c r="B388" t="str">
        <f t="shared" si="45"/>
        <v>Foreign-born</v>
      </c>
      <c r="C388" s="2" t="s">
        <v>28</v>
      </c>
      <c r="D388" s="2" t="s">
        <v>14</v>
      </c>
      <c r="E388" s="2" t="s">
        <v>15</v>
      </c>
      <c r="F388" s="2">
        <f t="shared" si="41"/>
        <v>1</v>
      </c>
      <c r="G388" s="2" t="str">
        <f t="shared" si="42"/>
        <v>0020 Greater Gothenburg|Foreign-born|35-64 years|men|January</v>
      </c>
      <c r="H388" s="3">
        <v>9</v>
      </c>
      <c r="I388" s="3">
        <v>4</v>
      </c>
      <c r="J388" s="3">
        <v>3</v>
      </c>
      <c r="K388" s="3">
        <v>11</v>
      </c>
      <c r="L388" s="3">
        <v>10</v>
      </c>
      <c r="M388" s="3">
        <v>9</v>
      </c>
      <c r="N388" s="3">
        <v>11</v>
      </c>
      <c r="O388" s="3">
        <v>14</v>
      </c>
      <c r="P388" s="3">
        <v>23</v>
      </c>
      <c r="Q388" s="3">
        <v>14</v>
      </c>
    </row>
    <row r="389" spans="1:17" x14ac:dyDescent="0.2">
      <c r="A389" t="str">
        <f t="shared" si="47"/>
        <v>0020 Greater Gothenburg</v>
      </c>
      <c r="B389" t="str">
        <f t="shared" si="45"/>
        <v>Foreign-born</v>
      </c>
      <c r="C389" t="str">
        <f t="shared" ref="C389:C411" si="48">C388</f>
        <v>35-64 years</v>
      </c>
      <c r="D389" s="2" t="s">
        <v>14</v>
      </c>
      <c r="E389" s="2" t="s">
        <v>16</v>
      </c>
      <c r="F389" s="2">
        <f t="shared" ref="F389:F452" si="49">MONTH(DATEVALUE(E389&amp; "1"))</f>
        <v>2</v>
      </c>
      <c r="G389" s="2" t="str">
        <f t="shared" ref="G389:G452" si="50">A389&amp;"|"&amp;B389&amp;"|"&amp;C389&amp;"|"&amp;D389&amp;"|"&amp;E389</f>
        <v>0020 Greater Gothenburg|Foreign-born|35-64 years|men|February</v>
      </c>
      <c r="H389" s="3">
        <v>8</v>
      </c>
      <c r="I389" s="3">
        <v>6</v>
      </c>
      <c r="J389" s="3">
        <v>18</v>
      </c>
      <c r="K389" s="3">
        <v>11</v>
      </c>
      <c r="L389" s="3">
        <v>9</v>
      </c>
      <c r="M389" s="3">
        <v>6</v>
      </c>
      <c r="N389" s="3">
        <v>9</v>
      </c>
      <c r="O389" s="3">
        <v>8</v>
      </c>
      <c r="P389" s="3">
        <v>3</v>
      </c>
      <c r="Q389" s="3">
        <v>15</v>
      </c>
    </row>
    <row r="390" spans="1:17" x14ac:dyDescent="0.2">
      <c r="A390" t="str">
        <f t="shared" si="47"/>
        <v>0020 Greater Gothenburg</v>
      </c>
      <c r="B390" t="str">
        <f t="shared" si="45"/>
        <v>Foreign-born</v>
      </c>
      <c r="C390" t="str">
        <f t="shared" si="48"/>
        <v>35-64 years</v>
      </c>
      <c r="D390" s="2" t="s">
        <v>14</v>
      </c>
      <c r="E390" s="2" t="s">
        <v>17</v>
      </c>
      <c r="F390" s="2">
        <f t="shared" si="49"/>
        <v>3</v>
      </c>
      <c r="G390" s="2" t="str">
        <f t="shared" si="50"/>
        <v>0020 Greater Gothenburg|Foreign-born|35-64 years|men|March</v>
      </c>
      <c r="H390" s="3">
        <v>6</v>
      </c>
      <c r="I390" s="3">
        <v>12</v>
      </c>
      <c r="J390" s="3">
        <v>13</v>
      </c>
      <c r="K390" s="3">
        <v>11</v>
      </c>
      <c r="L390" s="3">
        <v>12</v>
      </c>
      <c r="M390" s="3">
        <v>7</v>
      </c>
      <c r="N390" s="3">
        <v>9</v>
      </c>
      <c r="O390" s="3">
        <v>12</v>
      </c>
      <c r="P390" s="3">
        <v>12</v>
      </c>
      <c r="Q390" s="3">
        <v>8</v>
      </c>
    </row>
    <row r="391" spans="1:17" x14ac:dyDescent="0.2">
      <c r="A391" t="str">
        <f t="shared" si="47"/>
        <v>0020 Greater Gothenburg</v>
      </c>
      <c r="B391" t="str">
        <f t="shared" si="45"/>
        <v>Foreign-born</v>
      </c>
      <c r="C391" t="str">
        <f t="shared" si="48"/>
        <v>35-64 years</v>
      </c>
      <c r="D391" s="2" t="s">
        <v>14</v>
      </c>
      <c r="E391" s="2" t="s">
        <v>18</v>
      </c>
      <c r="F391" s="2">
        <f t="shared" si="49"/>
        <v>4</v>
      </c>
      <c r="G391" s="2" t="str">
        <f t="shared" si="50"/>
        <v>0020 Greater Gothenburg|Foreign-born|35-64 years|men|April</v>
      </c>
      <c r="H391" s="3">
        <v>8</v>
      </c>
      <c r="I391" s="3">
        <v>14</v>
      </c>
      <c r="J391" s="3">
        <v>9</v>
      </c>
      <c r="K391" s="3">
        <v>17</v>
      </c>
      <c r="L391" s="3">
        <v>14</v>
      </c>
      <c r="M391" s="3">
        <v>14</v>
      </c>
      <c r="N391" s="3">
        <v>8</v>
      </c>
      <c r="O391" s="3">
        <v>12</v>
      </c>
      <c r="P391" s="3">
        <v>11</v>
      </c>
      <c r="Q391" s="3">
        <v>9</v>
      </c>
    </row>
    <row r="392" spans="1:17" x14ac:dyDescent="0.2">
      <c r="A392" t="str">
        <f t="shared" si="47"/>
        <v>0020 Greater Gothenburg</v>
      </c>
      <c r="B392" t="str">
        <f t="shared" si="45"/>
        <v>Foreign-born</v>
      </c>
      <c r="C392" t="str">
        <f t="shared" si="48"/>
        <v>35-64 years</v>
      </c>
      <c r="D392" s="2" t="s">
        <v>14</v>
      </c>
      <c r="E392" s="2" t="s">
        <v>19</v>
      </c>
      <c r="F392" s="2">
        <f t="shared" si="49"/>
        <v>5</v>
      </c>
      <c r="G392" s="2" t="str">
        <f t="shared" si="50"/>
        <v>0020 Greater Gothenburg|Foreign-born|35-64 years|men|May</v>
      </c>
      <c r="H392" s="3">
        <v>8</v>
      </c>
      <c r="I392" s="3">
        <v>6</v>
      </c>
      <c r="J392" s="3">
        <v>10</v>
      </c>
      <c r="K392" s="3">
        <v>6</v>
      </c>
      <c r="L392" s="3">
        <v>17</v>
      </c>
      <c r="M392" s="3">
        <v>7</v>
      </c>
      <c r="N392" s="3">
        <v>8</v>
      </c>
      <c r="O392" s="3">
        <v>13</v>
      </c>
      <c r="P392" s="3">
        <v>9</v>
      </c>
      <c r="Q392" s="3">
        <v>11</v>
      </c>
    </row>
    <row r="393" spans="1:17" x14ac:dyDescent="0.2">
      <c r="A393" t="str">
        <f t="shared" si="47"/>
        <v>0020 Greater Gothenburg</v>
      </c>
      <c r="B393" t="str">
        <f t="shared" si="45"/>
        <v>Foreign-born</v>
      </c>
      <c r="C393" t="str">
        <f t="shared" si="48"/>
        <v>35-64 years</v>
      </c>
      <c r="D393" s="2" t="s">
        <v>14</v>
      </c>
      <c r="E393" s="2" t="s">
        <v>20</v>
      </c>
      <c r="F393" s="2">
        <f t="shared" si="49"/>
        <v>6</v>
      </c>
      <c r="G393" s="2" t="str">
        <f t="shared" si="50"/>
        <v>0020 Greater Gothenburg|Foreign-born|35-64 years|men|June</v>
      </c>
      <c r="H393" s="3">
        <v>11</v>
      </c>
      <c r="I393" s="3">
        <v>8</v>
      </c>
      <c r="J393" s="3">
        <v>8</v>
      </c>
      <c r="K393" s="3">
        <v>8</v>
      </c>
      <c r="L393" s="3">
        <v>12</v>
      </c>
      <c r="M393" s="3">
        <v>12</v>
      </c>
      <c r="N393" s="3">
        <v>16</v>
      </c>
      <c r="O393" s="3">
        <v>9</v>
      </c>
      <c r="P393" s="3">
        <v>8</v>
      </c>
      <c r="Q393" s="3">
        <v>7</v>
      </c>
    </row>
    <row r="394" spans="1:17" x14ac:dyDescent="0.2">
      <c r="A394" t="str">
        <f t="shared" si="47"/>
        <v>0020 Greater Gothenburg</v>
      </c>
      <c r="B394" t="str">
        <f t="shared" si="45"/>
        <v>Foreign-born</v>
      </c>
      <c r="C394" t="str">
        <f t="shared" si="48"/>
        <v>35-64 years</v>
      </c>
      <c r="D394" s="2" t="s">
        <v>14</v>
      </c>
      <c r="E394" s="2" t="s">
        <v>21</v>
      </c>
      <c r="F394" s="2">
        <f t="shared" si="49"/>
        <v>7</v>
      </c>
      <c r="G394" s="2" t="str">
        <f t="shared" si="50"/>
        <v>0020 Greater Gothenburg|Foreign-born|35-64 years|men|July</v>
      </c>
      <c r="H394" s="3">
        <v>12</v>
      </c>
      <c r="I394" s="3">
        <v>16</v>
      </c>
      <c r="J394" s="3">
        <v>7</v>
      </c>
      <c r="K394" s="3">
        <v>6</v>
      </c>
      <c r="L394" s="3">
        <v>11</v>
      </c>
      <c r="M394" s="3">
        <v>16</v>
      </c>
      <c r="N394" s="3">
        <v>9</v>
      </c>
      <c r="O394" s="3">
        <v>11</v>
      </c>
      <c r="P394" s="3">
        <v>13</v>
      </c>
      <c r="Q394" s="3">
        <v>10</v>
      </c>
    </row>
    <row r="395" spans="1:17" x14ac:dyDescent="0.2">
      <c r="A395" t="str">
        <f t="shared" si="47"/>
        <v>0020 Greater Gothenburg</v>
      </c>
      <c r="B395" t="str">
        <f t="shared" si="45"/>
        <v>Foreign-born</v>
      </c>
      <c r="C395" t="str">
        <f t="shared" si="48"/>
        <v>35-64 years</v>
      </c>
      <c r="D395" s="2" t="s">
        <v>14</v>
      </c>
      <c r="E395" s="2" t="s">
        <v>22</v>
      </c>
      <c r="F395" s="2">
        <f t="shared" si="49"/>
        <v>8</v>
      </c>
      <c r="G395" s="2" t="str">
        <f t="shared" si="50"/>
        <v>0020 Greater Gothenburg|Foreign-born|35-64 years|men|August</v>
      </c>
      <c r="H395" s="3">
        <v>8</v>
      </c>
      <c r="I395" s="3">
        <v>11</v>
      </c>
      <c r="J395" s="3">
        <v>9</v>
      </c>
      <c r="K395" s="3">
        <v>10</v>
      </c>
      <c r="L395" s="3">
        <v>6</v>
      </c>
      <c r="M395" s="3">
        <v>5</v>
      </c>
      <c r="N395" s="3">
        <v>4</v>
      </c>
      <c r="O395" s="3">
        <v>8</v>
      </c>
      <c r="P395" s="3">
        <v>10</v>
      </c>
      <c r="Q395" s="3">
        <v>6</v>
      </c>
    </row>
    <row r="396" spans="1:17" x14ac:dyDescent="0.2">
      <c r="A396" t="str">
        <f t="shared" si="47"/>
        <v>0020 Greater Gothenburg</v>
      </c>
      <c r="B396" t="str">
        <f t="shared" si="45"/>
        <v>Foreign-born</v>
      </c>
      <c r="C396" t="str">
        <f t="shared" si="48"/>
        <v>35-64 years</v>
      </c>
      <c r="D396" s="2" t="s">
        <v>14</v>
      </c>
      <c r="E396" s="2" t="s">
        <v>23</v>
      </c>
      <c r="F396" s="2">
        <f t="shared" si="49"/>
        <v>9</v>
      </c>
      <c r="G396" s="2" t="str">
        <f t="shared" si="50"/>
        <v>0020 Greater Gothenburg|Foreign-born|35-64 years|men|September</v>
      </c>
      <c r="H396" s="3">
        <v>11</v>
      </c>
      <c r="I396" s="3">
        <v>13</v>
      </c>
      <c r="J396" s="3">
        <v>12</v>
      </c>
      <c r="K396" s="3">
        <v>9</v>
      </c>
      <c r="L396" s="3">
        <v>4</v>
      </c>
      <c r="M396" s="3">
        <v>6</v>
      </c>
      <c r="N396" s="3">
        <v>13</v>
      </c>
      <c r="O396" s="3">
        <v>10</v>
      </c>
      <c r="P396" s="3">
        <v>17</v>
      </c>
      <c r="Q396" s="3">
        <v>13</v>
      </c>
    </row>
    <row r="397" spans="1:17" x14ac:dyDescent="0.2">
      <c r="A397" t="str">
        <f t="shared" si="47"/>
        <v>0020 Greater Gothenburg</v>
      </c>
      <c r="B397" t="str">
        <f t="shared" ref="B397:B428" si="51">B396</f>
        <v>Foreign-born</v>
      </c>
      <c r="C397" t="str">
        <f t="shared" si="48"/>
        <v>35-64 years</v>
      </c>
      <c r="D397" s="2" t="s">
        <v>14</v>
      </c>
      <c r="E397" s="2" t="s">
        <v>24</v>
      </c>
      <c r="F397" s="2">
        <f t="shared" si="49"/>
        <v>10</v>
      </c>
      <c r="G397" s="2" t="str">
        <f t="shared" si="50"/>
        <v>0020 Greater Gothenburg|Foreign-born|35-64 years|men|October</v>
      </c>
      <c r="H397" s="3">
        <v>8</v>
      </c>
      <c r="I397" s="3">
        <v>7</v>
      </c>
      <c r="J397" s="3">
        <v>8</v>
      </c>
      <c r="K397" s="3">
        <v>9</v>
      </c>
      <c r="L397" s="3">
        <v>9</v>
      </c>
      <c r="M397" s="3">
        <v>12</v>
      </c>
      <c r="N397" s="3">
        <v>11</v>
      </c>
      <c r="O397" s="3">
        <v>11</v>
      </c>
      <c r="P397" s="3">
        <v>15</v>
      </c>
      <c r="Q397" s="3">
        <v>9</v>
      </c>
    </row>
    <row r="398" spans="1:17" x14ac:dyDescent="0.2">
      <c r="A398" t="str">
        <f t="shared" si="47"/>
        <v>0020 Greater Gothenburg</v>
      </c>
      <c r="B398" t="str">
        <f t="shared" si="51"/>
        <v>Foreign-born</v>
      </c>
      <c r="C398" t="str">
        <f t="shared" si="48"/>
        <v>35-64 years</v>
      </c>
      <c r="D398" s="2" t="s">
        <v>14</v>
      </c>
      <c r="E398" s="2" t="s">
        <v>25</v>
      </c>
      <c r="F398" s="2">
        <f t="shared" si="49"/>
        <v>11</v>
      </c>
      <c r="G398" s="2" t="str">
        <f t="shared" si="50"/>
        <v>0020 Greater Gothenburg|Foreign-born|35-64 years|men|November</v>
      </c>
      <c r="H398" s="3">
        <v>11</v>
      </c>
      <c r="I398" s="3">
        <v>11</v>
      </c>
      <c r="J398" s="3">
        <v>7</v>
      </c>
      <c r="K398" s="3">
        <v>10</v>
      </c>
      <c r="L398" s="3">
        <v>10</v>
      </c>
      <c r="M398" s="3">
        <v>7</v>
      </c>
      <c r="N398" s="3">
        <v>1</v>
      </c>
      <c r="O398" s="3">
        <v>10</v>
      </c>
      <c r="P398" s="3">
        <v>8</v>
      </c>
      <c r="Q398" s="3">
        <v>7</v>
      </c>
    </row>
    <row r="399" spans="1:17" x14ac:dyDescent="0.2">
      <c r="A399" t="str">
        <f t="shared" si="47"/>
        <v>0020 Greater Gothenburg</v>
      </c>
      <c r="B399" t="str">
        <f t="shared" si="51"/>
        <v>Foreign-born</v>
      </c>
      <c r="C399" t="str">
        <f t="shared" si="48"/>
        <v>35-64 years</v>
      </c>
      <c r="D399" s="2" t="s">
        <v>14</v>
      </c>
      <c r="E399" s="2" t="s">
        <v>26</v>
      </c>
      <c r="F399" s="2">
        <f t="shared" si="49"/>
        <v>12</v>
      </c>
      <c r="G399" s="2" t="str">
        <f t="shared" si="50"/>
        <v>0020 Greater Gothenburg|Foreign-born|35-64 years|men|December</v>
      </c>
      <c r="H399" s="3">
        <v>9</v>
      </c>
      <c r="I399" s="3">
        <v>11</v>
      </c>
      <c r="J399" s="3">
        <v>8</v>
      </c>
      <c r="K399" s="3">
        <v>13</v>
      </c>
      <c r="L399" s="3">
        <v>7</v>
      </c>
      <c r="M399" s="3">
        <v>7</v>
      </c>
      <c r="N399" s="3">
        <v>5</v>
      </c>
      <c r="O399" s="3">
        <v>8</v>
      </c>
      <c r="P399" s="3">
        <v>17</v>
      </c>
      <c r="Q399" s="3">
        <v>11</v>
      </c>
    </row>
    <row r="400" spans="1:17" x14ac:dyDescent="0.2">
      <c r="A400" t="str">
        <f t="shared" si="47"/>
        <v>0020 Greater Gothenburg</v>
      </c>
      <c r="B400" t="str">
        <f t="shared" si="51"/>
        <v>Foreign-born</v>
      </c>
      <c r="C400" t="str">
        <f t="shared" si="48"/>
        <v>35-64 years</v>
      </c>
      <c r="D400" s="2" t="s">
        <v>27</v>
      </c>
      <c r="E400" s="2" t="s">
        <v>15</v>
      </c>
      <c r="F400" s="2">
        <f t="shared" si="49"/>
        <v>1</v>
      </c>
      <c r="G400" s="2" t="str">
        <f t="shared" si="50"/>
        <v>0020 Greater Gothenburg|Foreign-born|35-64 years|women|January</v>
      </c>
      <c r="H400" s="3">
        <v>2</v>
      </c>
      <c r="I400" s="3">
        <v>4</v>
      </c>
      <c r="J400" s="3">
        <v>5</v>
      </c>
      <c r="K400" s="3">
        <v>14</v>
      </c>
      <c r="L400" s="3">
        <v>5</v>
      </c>
      <c r="M400" s="3">
        <v>2</v>
      </c>
      <c r="N400" s="3">
        <v>4</v>
      </c>
      <c r="O400" s="3">
        <v>8</v>
      </c>
      <c r="P400" s="3">
        <v>10</v>
      </c>
      <c r="Q400" s="3">
        <v>5</v>
      </c>
    </row>
    <row r="401" spans="1:17" x14ac:dyDescent="0.2">
      <c r="A401" t="str">
        <f t="shared" si="47"/>
        <v>0020 Greater Gothenburg</v>
      </c>
      <c r="B401" t="str">
        <f t="shared" si="51"/>
        <v>Foreign-born</v>
      </c>
      <c r="C401" t="str">
        <f t="shared" si="48"/>
        <v>35-64 years</v>
      </c>
      <c r="D401" s="2" t="s">
        <v>27</v>
      </c>
      <c r="E401" s="2" t="s">
        <v>16</v>
      </c>
      <c r="F401" s="2">
        <f t="shared" si="49"/>
        <v>2</v>
      </c>
      <c r="G401" s="2" t="str">
        <f t="shared" si="50"/>
        <v>0020 Greater Gothenburg|Foreign-born|35-64 years|women|February</v>
      </c>
      <c r="H401" s="3">
        <v>7</v>
      </c>
      <c r="I401" s="3">
        <v>6</v>
      </c>
      <c r="J401" s="3">
        <v>4</v>
      </c>
      <c r="K401" s="3">
        <v>7</v>
      </c>
      <c r="L401" s="3">
        <v>7</v>
      </c>
      <c r="M401" s="3">
        <v>3</v>
      </c>
      <c r="N401" s="3">
        <v>2</v>
      </c>
      <c r="O401" s="3">
        <v>9</v>
      </c>
      <c r="P401" s="3">
        <v>5</v>
      </c>
      <c r="Q401" s="3">
        <v>3</v>
      </c>
    </row>
    <row r="402" spans="1:17" x14ac:dyDescent="0.2">
      <c r="A402" t="str">
        <f t="shared" si="47"/>
        <v>0020 Greater Gothenburg</v>
      </c>
      <c r="B402" t="str">
        <f t="shared" si="51"/>
        <v>Foreign-born</v>
      </c>
      <c r="C402" t="str">
        <f t="shared" si="48"/>
        <v>35-64 years</v>
      </c>
      <c r="D402" s="2" t="s">
        <v>27</v>
      </c>
      <c r="E402" s="2" t="s">
        <v>17</v>
      </c>
      <c r="F402" s="2">
        <f t="shared" si="49"/>
        <v>3</v>
      </c>
      <c r="G402" s="2" t="str">
        <f t="shared" si="50"/>
        <v>0020 Greater Gothenburg|Foreign-born|35-64 years|women|March</v>
      </c>
      <c r="H402" s="3">
        <v>4</v>
      </c>
      <c r="I402" s="3">
        <v>6</v>
      </c>
      <c r="J402" s="3">
        <v>6</v>
      </c>
      <c r="K402" s="3">
        <v>6</v>
      </c>
      <c r="L402" s="3">
        <v>7</v>
      </c>
      <c r="M402" s="3">
        <v>13</v>
      </c>
      <c r="N402" s="3">
        <v>6</v>
      </c>
      <c r="O402" s="3">
        <v>9</v>
      </c>
      <c r="P402" s="3">
        <v>9</v>
      </c>
      <c r="Q402" s="3">
        <v>11</v>
      </c>
    </row>
    <row r="403" spans="1:17" x14ac:dyDescent="0.2">
      <c r="A403" t="str">
        <f t="shared" si="47"/>
        <v>0020 Greater Gothenburg</v>
      </c>
      <c r="B403" t="str">
        <f t="shared" si="51"/>
        <v>Foreign-born</v>
      </c>
      <c r="C403" t="str">
        <f t="shared" si="48"/>
        <v>35-64 years</v>
      </c>
      <c r="D403" s="2" t="s">
        <v>27</v>
      </c>
      <c r="E403" s="2" t="s">
        <v>18</v>
      </c>
      <c r="F403" s="2">
        <f t="shared" si="49"/>
        <v>4</v>
      </c>
      <c r="G403" s="2" t="str">
        <f t="shared" si="50"/>
        <v>0020 Greater Gothenburg|Foreign-born|35-64 years|women|April</v>
      </c>
      <c r="H403" s="3">
        <v>5</v>
      </c>
      <c r="I403" s="3">
        <v>7</v>
      </c>
      <c r="J403" s="3">
        <v>4</v>
      </c>
      <c r="K403" s="3">
        <v>7</v>
      </c>
      <c r="L403" s="3">
        <v>2</v>
      </c>
      <c r="M403" s="3">
        <v>5</v>
      </c>
      <c r="N403" s="3">
        <v>4</v>
      </c>
      <c r="O403" s="3">
        <v>8</v>
      </c>
      <c r="P403" s="3">
        <v>6</v>
      </c>
      <c r="Q403" s="3">
        <v>8</v>
      </c>
    </row>
    <row r="404" spans="1:17" x14ac:dyDescent="0.2">
      <c r="A404" t="str">
        <f t="shared" si="47"/>
        <v>0020 Greater Gothenburg</v>
      </c>
      <c r="B404" t="str">
        <f t="shared" si="51"/>
        <v>Foreign-born</v>
      </c>
      <c r="C404" t="str">
        <f t="shared" si="48"/>
        <v>35-64 years</v>
      </c>
      <c r="D404" s="2" t="s">
        <v>27</v>
      </c>
      <c r="E404" s="2" t="s">
        <v>19</v>
      </c>
      <c r="F404" s="2">
        <f t="shared" si="49"/>
        <v>5</v>
      </c>
      <c r="G404" s="2" t="str">
        <f t="shared" si="50"/>
        <v>0020 Greater Gothenburg|Foreign-born|35-64 years|women|May</v>
      </c>
      <c r="H404" s="3">
        <v>8</v>
      </c>
      <c r="I404" s="3">
        <v>7</v>
      </c>
      <c r="J404" s="3">
        <v>4</v>
      </c>
      <c r="K404" s="3">
        <v>6</v>
      </c>
      <c r="L404" s="3">
        <v>8</v>
      </c>
      <c r="M404" s="3">
        <v>8</v>
      </c>
      <c r="N404" s="3">
        <v>6</v>
      </c>
      <c r="O404" s="3">
        <v>6</v>
      </c>
      <c r="P404" s="3">
        <v>8</v>
      </c>
      <c r="Q404" s="3">
        <v>7</v>
      </c>
    </row>
    <row r="405" spans="1:17" x14ac:dyDescent="0.2">
      <c r="A405" t="str">
        <f t="shared" si="47"/>
        <v>0020 Greater Gothenburg</v>
      </c>
      <c r="B405" t="str">
        <f t="shared" si="51"/>
        <v>Foreign-born</v>
      </c>
      <c r="C405" t="str">
        <f t="shared" si="48"/>
        <v>35-64 years</v>
      </c>
      <c r="D405" s="2" t="s">
        <v>27</v>
      </c>
      <c r="E405" s="2" t="s">
        <v>20</v>
      </c>
      <c r="F405" s="2">
        <f t="shared" si="49"/>
        <v>6</v>
      </c>
      <c r="G405" s="2" t="str">
        <f t="shared" si="50"/>
        <v>0020 Greater Gothenburg|Foreign-born|35-64 years|women|June</v>
      </c>
      <c r="H405" s="3">
        <v>3</v>
      </c>
      <c r="I405" s="3">
        <v>5</v>
      </c>
      <c r="J405" s="3">
        <v>8</v>
      </c>
      <c r="K405" s="3">
        <v>5</v>
      </c>
      <c r="L405" s="3">
        <v>5</v>
      </c>
      <c r="M405" s="3">
        <v>2</v>
      </c>
      <c r="N405" s="3">
        <v>9</v>
      </c>
      <c r="O405" s="3">
        <v>6</v>
      </c>
      <c r="P405" s="3">
        <v>4</v>
      </c>
      <c r="Q405" s="3">
        <v>8</v>
      </c>
    </row>
    <row r="406" spans="1:17" x14ac:dyDescent="0.2">
      <c r="A406" t="str">
        <f t="shared" si="47"/>
        <v>0020 Greater Gothenburg</v>
      </c>
      <c r="B406" t="str">
        <f t="shared" si="51"/>
        <v>Foreign-born</v>
      </c>
      <c r="C406" t="str">
        <f t="shared" si="48"/>
        <v>35-64 years</v>
      </c>
      <c r="D406" s="2" t="s">
        <v>27</v>
      </c>
      <c r="E406" s="2" t="s">
        <v>21</v>
      </c>
      <c r="F406" s="2">
        <f t="shared" si="49"/>
        <v>7</v>
      </c>
      <c r="G406" s="2" t="str">
        <f t="shared" si="50"/>
        <v>0020 Greater Gothenburg|Foreign-born|35-64 years|women|July</v>
      </c>
      <c r="H406" s="3">
        <v>2</v>
      </c>
      <c r="I406" s="3">
        <v>7</v>
      </c>
      <c r="J406" s="3">
        <v>5</v>
      </c>
      <c r="K406" s="3">
        <v>8</v>
      </c>
      <c r="L406" s="3">
        <v>10</v>
      </c>
      <c r="M406" s="3">
        <v>7</v>
      </c>
      <c r="N406" s="3">
        <v>5</v>
      </c>
      <c r="O406" s="3">
        <v>4</v>
      </c>
      <c r="P406" s="3">
        <v>12</v>
      </c>
      <c r="Q406" s="3">
        <v>9</v>
      </c>
    </row>
    <row r="407" spans="1:17" x14ac:dyDescent="0.2">
      <c r="A407" t="str">
        <f t="shared" si="47"/>
        <v>0020 Greater Gothenburg</v>
      </c>
      <c r="B407" t="str">
        <f t="shared" si="51"/>
        <v>Foreign-born</v>
      </c>
      <c r="C407" t="str">
        <f t="shared" si="48"/>
        <v>35-64 years</v>
      </c>
      <c r="D407" s="2" t="s">
        <v>27</v>
      </c>
      <c r="E407" s="2" t="s">
        <v>22</v>
      </c>
      <c r="F407" s="2">
        <f t="shared" si="49"/>
        <v>8</v>
      </c>
      <c r="G407" s="2" t="str">
        <f t="shared" si="50"/>
        <v>0020 Greater Gothenburg|Foreign-born|35-64 years|women|August</v>
      </c>
      <c r="H407" s="3">
        <v>5</v>
      </c>
      <c r="I407" s="3">
        <v>6</v>
      </c>
      <c r="J407" s="3">
        <v>4</v>
      </c>
      <c r="K407" s="3">
        <v>4</v>
      </c>
      <c r="L407" s="3">
        <v>5</v>
      </c>
      <c r="M407" s="3">
        <v>3</v>
      </c>
      <c r="N407" s="3">
        <v>7</v>
      </c>
      <c r="O407" s="3">
        <v>5</v>
      </c>
      <c r="P407" s="3">
        <v>6</v>
      </c>
      <c r="Q407" s="3">
        <v>5</v>
      </c>
    </row>
    <row r="408" spans="1:17" x14ac:dyDescent="0.2">
      <c r="A408" t="str">
        <f t="shared" si="47"/>
        <v>0020 Greater Gothenburg</v>
      </c>
      <c r="B408" t="str">
        <f t="shared" si="51"/>
        <v>Foreign-born</v>
      </c>
      <c r="C408" t="str">
        <f t="shared" si="48"/>
        <v>35-64 years</v>
      </c>
      <c r="D408" s="2" t="s">
        <v>27</v>
      </c>
      <c r="E408" s="2" t="s">
        <v>23</v>
      </c>
      <c r="F408" s="2">
        <f t="shared" si="49"/>
        <v>9</v>
      </c>
      <c r="G408" s="2" t="str">
        <f t="shared" si="50"/>
        <v>0020 Greater Gothenburg|Foreign-born|35-64 years|women|September</v>
      </c>
      <c r="H408" s="3">
        <v>10</v>
      </c>
      <c r="I408" s="3">
        <v>9</v>
      </c>
      <c r="J408" s="3">
        <v>5</v>
      </c>
      <c r="K408" s="3">
        <v>7</v>
      </c>
      <c r="L408" s="3">
        <v>4</v>
      </c>
      <c r="M408" s="3">
        <v>6</v>
      </c>
      <c r="N408" s="3">
        <v>6</v>
      </c>
      <c r="O408" s="3">
        <v>6</v>
      </c>
      <c r="P408" s="3">
        <v>8</v>
      </c>
      <c r="Q408" s="3">
        <v>13</v>
      </c>
    </row>
    <row r="409" spans="1:17" x14ac:dyDescent="0.2">
      <c r="A409" t="str">
        <f t="shared" si="47"/>
        <v>0020 Greater Gothenburg</v>
      </c>
      <c r="B409" t="str">
        <f t="shared" si="51"/>
        <v>Foreign-born</v>
      </c>
      <c r="C409" t="str">
        <f t="shared" si="48"/>
        <v>35-64 years</v>
      </c>
      <c r="D409" s="2" t="s">
        <v>27</v>
      </c>
      <c r="E409" s="2" t="s">
        <v>24</v>
      </c>
      <c r="F409" s="2">
        <f t="shared" si="49"/>
        <v>10</v>
      </c>
      <c r="G409" s="2" t="str">
        <f t="shared" si="50"/>
        <v>0020 Greater Gothenburg|Foreign-born|35-64 years|women|October</v>
      </c>
      <c r="H409" s="3">
        <v>3</v>
      </c>
      <c r="I409" s="3">
        <v>5</v>
      </c>
      <c r="J409" s="3">
        <v>5</v>
      </c>
      <c r="K409" s="3">
        <v>6</v>
      </c>
      <c r="L409" s="3">
        <v>5</v>
      </c>
      <c r="M409" s="3">
        <v>3</v>
      </c>
      <c r="N409" s="3">
        <v>7</v>
      </c>
      <c r="O409" s="3">
        <v>4</v>
      </c>
      <c r="P409" s="3">
        <v>5</v>
      </c>
      <c r="Q409" s="3">
        <v>5</v>
      </c>
    </row>
    <row r="410" spans="1:17" x14ac:dyDescent="0.2">
      <c r="A410" t="str">
        <f t="shared" si="47"/>
        <v>0020 Greater Gothenburg</v>
      </c>
      <c r="B410" t="str">
        <f t="shared" si="51"/>
        <v>Foreign-born</v>
      </c>
      <c r="C410" t="str">
        <f t="shared" si="48"/>
        <v>35-64 years</v>
      </c>
      <c r="D410" s="2" t="s">
        <v>27</v>
      </c>
      <c r="E410" s="2" t="s">
        <v>25</v>
      </c>
      <c r="F410" s="2">
        <f t="shared" si="49"/>
        <v>11</v>
      </c>
      <c r="G410" s="2" t="str">
        <f t="shared" si="50"/>
        <v>0020 Greater Gothenburg|Foreign-born|35-64 years|women|November</v>
      </c>
      <c r="H410" s="3">
        <v>5</v>
      </c>
      <c r="I410" s="3">
        <v>6</v>
      </c>
      <c r="J410" s="3">
        <v>6</v>
      </c>
      <c r="K410" s="3">
        <v>5</v>
      </c>
      <c r="L410" s="3">
        <v>6</v>
      </c>
      <c r="M410" s="3">
        <v>6</v>
      </c>
      <c r="N410" s="3">
        <v>4</v>
      </c>
      <c r="O410" s="3">
        <v>4</v>
      </c>
      <c r="P410" s="3">
        <v>6</v>
      </c>
      <c r="Q410" s="3">
        <v>8</v>
      </c>
    </row>
    <row r="411" spans="1:17" x14ac:dyDescent="0.2">
      <c r="A411" t="str">
        <f t="shared" si="47"/>
        <v>0020 Greater Gothenburg</v>
      </c>
      <c r="B411" t="str">
        <f t="shared" si="51"/>
        <v>Foreign-born</v>
      </c>
      <c r="C411" t="str">
        <f t="shared" si="48"/>
        <v>35-64 years</v>
      </c>
      <c r="D411" s="2" t="s">
        <v>27</v>
      </c>
      <c r="E411" s="2" t="s">
        <v>26</v>
      </c>
      <c r="F411" s="2">
        <f t="shared" si="49"/>
        <v>12</v>
      </c>
      <c r="G411" s="2" t="str">
        <f t="shared" si="50"/>
        <v>0020 Greater Gothenburg|Foreign-born|35-64 years|women|December</v>
      </c>
      <c r="H411" s="3">
        <v>6</v>
      </c>
      <c r="I411" s="3">
        <v>6</v>
      </c>
      <c r="J411" s="3">
        <v>4</v>
      </c>
      <c r="K411" s="3">
        <v>9</v>
      </c>
      <c r="L411" s="3">
        <v>5</v>
      </c>
      <c r="M411" s="3">
        <v>3</v>
      </c>
      <c r="N411" s="3">
        <v>9</v>
      </c>
      <c r="O411" s="3">
        <v>6</v>
      </c>
      <c r="P411" s="3">
        <v>10</v>
      </c>
      <c r="Q411" s="3">
        <v>8</v>
      </c>
    </row>
    <row r="412" spans="1:17" x14ac:dyDescent="0.2">
      <c r="A412" t="str">
        <f t="shared" si="47"/>
        <v>0020 Greater Gothenburg</v>
      </c>
      <c r="B412" t="str">
        <f t="shared" si="51"/>
        <v>Foreign-born</v>
      </c>
      <c r="C412" s="2" t="s">
        <v>29</v>
      </c>
      <c r="D412" s="2" t="s">
        <v>14</v>
      </c>
      <c r="E412" s="2" t="s">
        <v>15</v>
      </c>
      <c r="F412" s="2">
        <f t="shared" si="49"/>
        <v>1</v>
      </c>
      <c r="G412" s="2" t="str">
        <f t="shared" si="50"/>
        <v>0020 Greater Gothenburg|Foreign-born|65-74 years|men|January</v>
      </c>
      <c r="H412" s="3">
        <v>16</v>
      </c>
      <c r="I412" s="3">
        <v>15</v>
      </c>
      <c r="J412" s="3">
        <v>14</v>
      </c>
      <c r="K412" s="3">
        <v>18</v>
      </c>
      <c r="L412" s="3">
        <v>11</v>
      </c>
      <c r="M412" s="3">
        <v>13</v>
      </c>
      <c r="N412" s="3">
        <v>14</v>
      </c>
      <c r="O412" s="3">
        <v>11</v>
      </c>
      <c r="P412" s="3">
        <v>28</v>
      </c>
      <c r="Q412" s="3">
        <v>17</v>
      </c>
    </row>
    <row r="413" spans="1:17" x14ac:dyDescent="0.2">
      <c r="A413" t="str">
        <f t="shared" si="47"/>
        <v>0020 Greater Gothenburg</v>
      </c>
      <c r="B413" t="str">
        <f t="shared" si="51"/>
        <v>Foreign-born</v>
      </c>
      <c r="C413" t="str">
        <f t="shared" ref="C413:C435" si="52">C412</f>
        <v>65-74 years</v>
      </c>
      <c r="D413" s="2" t="s">
        <v>14</v>
      </c>
      <c r="E413" s="2" t="s">
        <v>16</v>
      </c>
      <c r="F413" s="2">
        <f t="shared" si="49"/>
        <v>2</v>
      </c>
      <c r="G413" s="2" t="str">
        <f t="shared" si="50"/>
        <v>0020 Greater Gothenburg|Foreign-born|65-74 years|men|February</v>
      </c>
      <c r="H413" s="3">
        <v>7</v>
      </c>
      <c r="I413" s="3">
        <v>12</v>
      </c>
      <c r="J413" s="3">
        <v>8</v>
      </c>
      <c r="K413" s="3">
        <v>9</v>
      </c>
      <c r="L413" s="3">
        <v>11</v>
      </c>
      <c r="M413" s="3">
        <v>10</v>
      </c>
      <c r="N413" s="3">
        <v>8</v>
      </c>
      <c r="O413" s="3">
        <v>11</v>
      </c>
      <c r="P413" s="3">
        <v>18</v>
      </c>
      <c r="Q413" s="3">
        <v>10</v>
      </c>
    </row>
    <row r="414" spans="1:17" x14ac:dyDescent="0.2">
      <c r="A414" t="str">
        <f t="shared" si="47"/>
        <v>0020 Greater Gothenburg</v>
      </c>
      <c r="B414" t="str">
        <f t="shared" si="51"/>
        <v>Foreign-born</v>
      </c>
      <c r="C414" t="str">
        <f t="shared" si="52"/>
        <v>65-74 years</v>
      </c>
      <c r="D414" s="2" t="s">
        <v>14</v>
      </c>
      <c r="E414" s="2" t="s">
        <v>17</v>
      </c>
      <c r="F414" s="2">
        <f t="shared" si="49"/>
        <v>3</v>
      </c>
      <c r="G414" s="2" t="str">
        <f t="shared" si="50"/>
        <v>0020 Greater Gothenburg|Foreign-born|65-74 years|men|March</v>
      </c>
      <c r="H414" s="3">
        <v>14</v>
      </c>
      <c r="I414" s="3">
        <v>11</v>
      </c>
      <c r="J414" s="3">
        <v>11</v>
      </c>
      <c r="K414" s="3">
        <v>10</v>
      </c>
      <c r="L414" s="3">
        <v>11</v>
      </c>
      <c r="M414" s="3">
        <v>14</v>
      </c>
      <c r="N414" s="3">
        <v>13</v>
      </c>
      <c r="O414" s="3">
        <v>10</v>
      </c>
      <c r="P414" s="3">
        <v>23</v>
      </c>
      <c r="Q414" s="3">
        <v>11</v>
      </c>
    </row>
    <row r="415" spans="1:17" x14ac:dyDescent="0.2">
      <c r="A415" t="str">
        <f t="shared" si="47"/>
        <v>0020 Greater Gothenburg</v>
      </c>
      <c r="B415" t="str">
        <f t="shared" si="51"/>
        <v>Foreign-born</v>
      </c>
      <c r="C415" t="str">
        <f t="shared" si="52"/>
        <v>65-74 years</v>
      </c>
      <c r="D415" s="2" t="s">
        <v>14</v>
      </c>
      <c r="E415" s="2" t="s">
        <v>18</v>
      </c>
      <c r="F415" s="2">
        <f t="shared" si="49"/>
        <v>4</v>
      </c>
      <c r="G415" s="2" t="str">
        <f t="shared" si="50"/>
        <v>0020 Greater Gothenburg|Foreign-born|65-74 years|men|April</v>
      </c>
      <c r="H415" s="3">
        <v>14</v>
      </c>
      <c r="I415" s="3">
        <v>10</v>
      </c>
      <c r="J415" s="3">
        <v>10</v>
      </c>
      <c r="K415" s="3">
        <v>16</v>
      </c>
      <c r="L415" s="3">
        <v>9</v>
      </c>
      <c r="M415" s="3">
        <v>12</v>
      </c>
      <c r="N415" s="3">
        <v>10</v>
      </c>
      <c r="O415" s="3">
        <v>16</v>
      </c>
      <c r="P415" s="3">
        <v>16</v>
      </c>
      <c r="Q415" s="3">
        <v>9</v>
      </c>
    </row>
    <row r="416" spans="1:17" x14ac:dyDescent="0.2">
      <c r="A416" t="str">
        <f t="shared" si="47"/>
        <v>0020 Greater Gothenburg</v>
      </c>
      <c r="B416" t="str">
        <f t="shared" si="51"/>
        <v>Foreign-born</v>
      </c>
      <c r="C416" t="str">
        <f t="shared" si="52"/>
        <v>65-74 years</v>
      </c>
      <c r="D416" s="2" t="s">
        <v>14</v>
      </c>
      <c r="E416" s="2" t="s">
        <v>19</v>
      </c>
      <c r="F416" s="2">
        <f t="shared" si="49"/>
        <v>5</v>
      </c>
      <c r="G416" s="2" t="str">
        <f t="shared" si="50"/>
        <v>0020 Greater Gothenburg|Foreign-born|65-74 years|men|May</v>
      </c>
      <c r="H416" s="3">
        <v>17</v>
      </c>
      <c r="I416" s="3">
        <v>12</v>
      </c>
      <c r="J416" s="3">
        <v>18</v>
      </c>
      <c r="K416" s="3">
        <v>16</v>
      </c>
      <c r="L416" s="3">
        <v>17</v>
      </c>
      <c r="M416" s="3">
        <v>5</v>
      </c>
      <c r="N416" s="3">
        <v>15</v>
      </c>
      <c r="O416" s="3">
        <v>22</v>
      </c>
      <c r="P416" s="3">
        <v>12</v>
      </c>
      <c r="Q416" s="3">
        <v>13</v>
      </c>
    </row>
    <row r="417" spans="1:17" x14ac:dyDescent="0.2">
      <c r="A417" t="str">
        <f t="shared" si="47"/>
        <v>0020 Greater Gothenburg</v>
      </c>
      <c r="B417" t="str">
        <f t="shared" si="51"/>
        <v>Foreign-born</v>
      </c>
      <c r="C417" t="str">
        <f t="shared" si="52"/>
        <v>65-74 years</v>
      </c>
      <c r="D417" s="2" t="s">
        <v>14</v>
      </c>
      <c r="E417" s="2" t="s">
        <v>20</v>
      </c>
      <c r="F417" s="2">
        <f t="shared" si="49"/>
        <v>6</v>
      </c>
      <c r="G417" s="2" t="str">
        <f t="shared" si="50"/>
        <v>0020 Greater Gothenburg|Foreign-born|65-74 years|men|June</v>
      </c>
      <c r="H417" s="3">
        <v>17</v>
      </c>
      <c r="I417" s="3">
        <v>10</v>
      </c>
      <c r="J417" s="3">
        <v>12</v>
      </c>
      <c r="K417" s="3">
        <v>12</v>
      </c>
      <c r="L417" s="3">
        <v>12</v>
      </c>
      <c r="M417" s="3">
        <v>14</v>
      </c>
      <c r="N417" s="3">
        <v>11</v>
      </c>
      <c r="O417" s="3">
        <v>15</v>
      </c>
      <c r="P417" s="3">
        <v>10</v>
      </c>
      <c r="Q417" s="3">
        <v>8</v>
      </c>
    </row>
    <row r="418" spans="1:17" x14ac:dyDescent="0.2">
      <c r="A418" t="str">
        <f t="shared" si="47"/>
        <v>0020 Greater Gothenburg</v>
      </c>
      <c r="B418" t="str">
        <f t="shared" si="51"/>
        <v>Foreign-born</v>
      </c>
      <c r="C418" t="str">
        <f t="shared" si="52"/>
        <v>65-74 years</v>
      </c>
      <c r="D418" s="2" t="s">
        <v>14</v>
      </c>
      <c r="E418" s="2" t="s">
        <v>21</v>
      </c>
      <c r="F418" s="2">
        <f t="shared" si="49"/>
        <v>7</v>
      </c>
      <c r="G418" s="2" t="str">
        <f t="shared" si="50"/>
        <v>0020 Greater Gothenburg|Foreign-born|65-74 years|men|July</v>
      </c>
      <c r="H418" s="3">
        <v>13</v>
      </c>
      <c r="I418" s="3">
        <v>22</v>
      </c>
      <c r="J418" s="3">
        <v>11</v>
      </c>
      <c r="K418" s="3">
        <v>13</v>
      </c>
      <c r="L418" s="3">
        <v>6</v>
      </c>
      <c r="M418" s="3">
        <v>13</v>
      </c>
      <c r="N418" s="3">
        <v>13</v>
      </c>
      <c r="O418" s="3">
        <v>11</v>
      </c>
      <c r="P418" s="3">
        <v>9</v>
      </c>
      <c r="Q418" s="3">
        <v>10</v>
      </c>
    </row>
    <row r="419" spans="1:17" x14ac:dyDescent="0.2">
      <c r="A419" t="str">
        <f t="shared" si="47"/>
        <v>0020 Greater Gothenburg</v>
      </c>
      <c r="B419" t="str">
        <f t="shared" si="51"/>
        <v>Foreign-born</v>
      </c>
      <c r="C419" t="str">
        <f t="shared" si="52"/>
        <v>65-74 years</v>
      </c>
      <c r="D419" s="2" t="s">
        <v>14</v>
      </c>
      <c r="E419" s="2" t="s">
        <v>22</v>
      </c>
      <c r="F419" s="2">
        <f t="shared" si="49"/>
        <v>8</v>
      </c>
      <c r="G419" s="2" t="str">
        <f t="shared" si="50"/>
        <v>0020 Greater Gothenburg|Foreign-born|65-74 years|men|August</v>
      </c>
      <c r="H419" s="3">
        <v>11</v>
      </c>
      <c r="I419" s="3">
        <v>7</v>
      </c>
      <c r="J419" s="3">
        <v>15</v>
      </c>
      <c r="K419" s="3">
        <v>9</v>
      </c>
      <c r="L419" s="3">
        <v>10</v>
      </c>
      <c r="M419" s="3">
        <v>10</v>
      </c>
      <c r="N419" s="3">
        <v>10</v>
      </c>
      <c r="O419" s="3">
        <v>16</v>
      </c>
      <c r="P419" s="3">
        <v>9</v>
      </c>
      <c r="Q419" s="3">
        <v>15</v>
      </c>
    </row>
    <row r="420" spans="1:17" x14ac:dyDescent="0.2">
      <c r="A420" t="str">
        <f t="shared" si="47"/>
        <v>0020 Greater Gothenburg</v>
      </c>
      <c r="B420" t="str">
        <f t="shared" si="51"/>
        <v>Foreign-born</v>
      </c>
      <c r="C420" t="str">
        <f t="shared" si="52"/>
        <v>65-74 years</v>
      </c>
      <c r="D420" s="2" t="s">
        <v>14</v>
      </c>
      <c r="E420" s="2" t="s">
        <v>23</v>
      </c>
      <c r="F420" s="2">
        <f t="shared" si="49"/>
        <v>9</v>
      </c>
      <c r="G420" s="2" t="str">
        <f t="shared" si="50"/>
        <v>0020 Greater Gothenburg|Foreign-born|65-74 years|men|September</v>
      </c>
      <c r="H420" s="3">
        <v>13</v>
      </c>
      <c r="I420" s="3">
        <v>10</v>
      </c>
      <c r="J420" s="3">
        <v>17</v>
      </c>
      <c r="K420" s="3">
        <v>13</v>
      </c>
      <c r="L420" s="3">
        <v>6</v>
      </c>
      <c r="M420" s="3">
        <v>6</v>
      </c>
      <c r="N420" s="3">
        <v>12</v>
      </c>
      <c r="O420" s="3">
        <v>13</v>
      </c>
      <c r="P420" s="3">
        <v>12</v>
      </c>
      <c r="Q420" s="3">
        <v>12</v>
      </c>
    </row>
    <row r="421" spans="1:17" x14ac:dyDescent="0.2">
      <c r="A421" t="str">
        <f t="shared" si="47"/>
        <v>0020 Greater Gothenburg</v>
      </c>
      <c r="B421" t="str">
        <f t="shared" si="51"/>
        <v>Foreign-born</v>
      </c>
      <c r="C421" t="str">
        <f t="shared" si="52"/>
        <v>65-74 years</v>
      </c>
      <c r="D421" s="2" t="s">
        <v>14</v>
      </c>
      <c r="E421" s="2" t="s">
        <v>24</v>
      </c>
      <c r="F421" s="2">
        <f t="shared" si="49"/>
        <v>10</v>
      </c>
      <c r="G421" s="2" t="str">
        <f t="shared" si="50"/>
        <v>0020 Greater Gothenburg|Foreign-born|65-74 years|men|October</v>
      </c>
      <c r="H421" s="3">
        <v>12</v>
      </c>
      <c r="I421" s="3">
        <v>15</v>
      </c>
      <c r="J421" s="3">
        <v>5</v>
      </c>
      <c r="K421" s="3">
        <v>11</v>
      </c>
      <c r="L421" s="3">
        <v>13</v>
      </c>
      <c r="M421" s="3">
        <v>7</v>
      </c>
      <c r="N421" s="3">
        <v>9</v>
      </c>
      <c r="O421" s="3">
        <v>11</v>
      </c>
      <c r="P421" s="3">
        <v>16</v>
      </c>
      <c r="Q421" s="3">
        <v>15</v>
      </c>
    </row>
    <row r="422" spans="1:17" x14ac:dyDescent="0.2">
      <c r="A422" t="str">
        <f t="shared" si="47"/>
        <v>0020 Greater Gothenburg</v>
      </c>
      <c r="B422" t="str">
        <f t="shared" si="51"/>
        <v>Foreign-born</v>
      </c>
      <c r="C422" t="str">
        <f t="shared" si="52"/>
        <v>65-74 years</v>
      </c>
      <c r="D422" s="2" t="s">
        <v>14</v>
      </c>
      <c r="E422" s="2" t="s">
        <v>25</v>
      </c>
      <c r="F422" s="2">
        <f t="shared" si="49"/>
        <v>11</v>
      </c>
      <c r="G422" s="2" t="str">
        <f t="shared" si="50"/>
        <v>0020 Greater Gothenburg|Foreign-born|65-74 years|men|November</v>
      </c>
      <c r="H422" s="3">
        <v>11</v>
      </c>
      <c r="I422" s="3">
        <v>10</v>
      </c>
      <c r="J422" s="3">
        <v>15</v>
      </c>
      <c r="K422" s="3">
        <v>15</v>
      </c>
      <c r="L422" s="3">
        <v>13</v>
      </c>
      <c r="M422" s="3">
        <v>8</v>
      </c>
      <c r="N422" s="3">
        <v>10</v>
      </c>
      <c r="O422" s="3">
        <v>7</v>
      </c>
      <c r="P422" s="3">
        <v>10</v>
      </c>
      <c r="Q422" s="3">
        <v>14</v>
      </c>
    </row>
    <row r="423" spans="1:17" x14ac:dyDescent="0.2">
      <c r="A423" t="str">
        <f t="shared" si="47"/>
        <v>0020 Greater Gothenburg</v>
      </c>
      <c r="B423" t="str">
        <f t="shared" si="51"/>
        <v>Foreign-born</v>
      </c>
      <c r="C423" t="str">
        <f t="shared" si="52"/>
        <v>65-74 years</v>
      </c>
      <c r="D423" s="2" t="s">
        <v>14</v>
      </c>
      <c r="E423" s="2" t="s">
        <v>26</v>
      </c>
      <c r="F423" s="2">
        <f t="shared" si="49"/>
        <v>12</v>
      </c>
      <c r="G423" s="2" t="str">
        <f t="shared" si="50"/>
        <v>0020 Greater Gothenburg|Foreign-born|65-74 years|men|December</v>
      </c>
      <c r="H423" s="3">
        <v>10</v>
      </c>
      <c r="I423" s="3">
        <v>16</v>
      </c>
      <c r="J423" s="3">
        <v>4</v>
      </c>
      <c r="K423" s="3">
        <v>7</v>
      </c>
      <c r="L423" s="3">
        <v>16</v>
      </c>
      <c r="M423" s="3">
        <v>14</v>
      </c>
      <c r="N423" s="3">
        <v>9</v>
      </c>
      <c r="O423" s="3">
        <v>18</v>
      </c>
      <c r="P423" s="3">
        <v>17</v>
      </c>
      <c r="Q423" s="3">
        <v>14</v>
      </c>
    </row>
    <row r="424" spans="1:17" x14ac:dyDescent="0.2">
      <c r="A424" t="str">
        <f t="shared" si="47"/>
        <v>0020 Greater Gothenburg</v>
      </c>
      <c r="B424" t="str">
        <f t="shared" si="51"/>
        <v>Foreign-born</v>
      </c>
      <c r="C424" t="str">
        <f t="shared" si="52"/>
        <v>65-74 years</v>
      </c>
      <c r="D424" s="2" t="s">
        <v>27</v>
      </c>
      <c r="E424" s="2" t="s">
        <v>15</v>
      </c>
      <c r="F424" s="2">
        <f t="shared" si="49"/>
        <v>1</v>
      </c>
      <c r="G424" s="2" t="str">
        <f t="shared" si="50"/>
        <v>0020 Greater Gothenburg|Foreign-born|65-74 years|women|January</v>
      </c>
      <c r="H424" s="3">
        <v>3</v>
      </c>
      <c r="I424" s="3">
        <v>9</v>
      </c>
      <c r="J424" s="3">
        <v>10</v>
      </c>
      <c r="K424" s="3">
        <v>3</v>
      </c>
      <c r="L424" s="3">
        <v>8</v>
      </c>
      <c r="M424" s="3">
        <v>7</v>
      </c>
      <c r="N424" s="3">
        <v>11</v>
      </c>
      <c r="O424" s="3">
        <v>8</v>
      </c>
      <c r="P424" s="3">
        <v>9</v>
      </c>
      <c r="Q424" s="3">
        <v>7</v>
      </c>
    </row>
    <row r="425" spans="1:17" x14ac:dyDescent="0.2">
      <c r="A425" t="str">
        <f t="shared" si="47"/>
        <v>0020 Greater Gothenburg</v>
      </c>
      <c r="B425" t="str">
        <f t="shared" si="51"/>
        <v>Foreign-born</v>
      </c>
      <c r="C425" t="str">
        <f t="shared" si="52"/>
        <v>65-74 years</v>
      </c>
      <c r="D425" s="2" t="s">
        <v>27</v>
      </c>
      <c r="E425" s="2" t="s">
        <v>16</v>
      </c>
      <c r="F425" s="2">
        <f t="shared" si="49"/>
        <v>2</v>
      </c>
      <c r="G425" s="2" t="str">
        <f t="shared" si="50"/>
        <v>0020 Greater Gothenburg|Foreign-born|65-74 years|women|February</v>
      </c>
      <c r="H425" s="3">
        <v>9</v>
      </c>
      <c r="I425" s="3">
        <v>7</v>
      </c>
      <c r="J425" s="3">
        <v>5</v>
      </c>
      <c r="K425" s="3">
        <v>4</v>
      </c>
      <c r="L425" s="3">
        <v>13</v>
      </c>
      <c r="M425" s="3">
        <v>6</v>
      </c>
      <c r="N425" s="3">
        <v>9</v>
      </c>
      <c r="O425" s="3">
        <v>2</v>
      </c>
      <c r="P425" s="3">
        <v>8</v>
      </c>
      <c r="Q425" s="3">
        <v>14</v>
      </c>
    </row>
    <row r="426" spans="1:17" x14ac:dyDescent="0.2">
      <c r="A426" t="str">
        <f t="shared" si="47"/>
        <v>0020 Greater Gothenburg</v>
      </c>
      <c r="B426" t="str">
        <f t="shared" si="51"/>
        <v>Foreign-born</v>
      </c>
      <c r="C426" t="str">
        <f t="shared" si="52"/>
        <v>65-74 years</v>
      </c>
      <c r="D426" s="2" t="s">
        <v>27</v>
      </c>
      <c r="E426" s="2" t="s">
        <v>17</v>
      </c>
      <c r="F426" s="2">
        <f t="shared" si="49"/>
        <v>3</v>
      </c>
      <c r="G426" s="2" t="str">
        <f t="shared" si="50"/>
        <v>0020 Greater Gothenburg|Foreign-born|65-74 years|women|March</v>
      </c>
      <c r="H426" s="3">
        <v>12</v>
      </c>
      <c r="I426" s="3">
        <v>5</v>
      </c>
      <c r="J426" s="3">
        <v>7</v>
      </c>
      <c r="K426" s="3">
        <v>9</v>
      </c>
      <c r="L426" s="3">
        <v>7</v>
      </c>
      <c r="M426" s="3">
        <v>9</v>
      </c>
      <c r="N426" s="3">
        <v>8</v>
      </c>
      <c r="O426" s="3">
        <v>10</v>
      </c>
      <c r="P426" s="3">
        <v>7</v>
      </c>
      <c r="Q426" s="3">
        <v>6</v>
      </c>
    </row>
    <row r="427" spans="1:17" x14ac:dyDescent="0.2">
      <c r="A427" t="str">
        <f t="shared" si="47"/>
        <v>0020 Greater Gothenburg</v>
      </c>
      <c r="B427" t="str">
        <f t="shared" si="51"/>
        <v>Foreign-born</v>
      </c>
      <c r="C427" t="str">
        <f t="shared" si="52"/>
        <v>65-74 years</v>
      </c>
      <c r="D427" s="2" t="s">
        <v>27</v>
      </c>
      <c r="E427" s="2" t="s">
        <v>18</v>
      </c>
      <c r="F427" s="2">
        <f t="shared" si="49"/>
        <v>4</v>
      </c>
      <c r="G427" s="2" t="str">
        <f t="shared" si="50"/>
        <v>0020 Greater Gothenburg|Foreign-born|65-74 years|women|April</v>
      </c>
      <c r="H427" s="3">
        <v>6</v>
      </c>
      <c r="I427" s="3">
        <v>7</v>
      </c>
      <c r="J427" s="3">
        <v>11</v>
      </c>
      <c r="K427" s="3">
        <v>11</v>
      </c>
      <c r="L427" s="3">
        <v>5</v>
      </c>
      <c r="M427" s="3">
        <v>10</v>
      </c>
      <c r="N427" s="3">
        <v>9</v>
      </c>
      <c r="O427" s="3">
        <v>4</v>
      </c>
      <c r="P427" s="3">
        <v>4</v>
      </c>
      <c r="Q427" s="3">
        <v>8</v>
      </c>
    </row>
    <row r="428" spans="1:17" x14ac:dyDescent="0.2">
      <c r="A428" t="str">
        <f t="shared" si="47"/>
        <v>0020 Greater Gothenburg</v>
      </c>
      <c r="B428" t="str">
        <f t="shared" si="51"/>
        <v>Foreign-born</v>
      </c>
      <c r="C428" t="str">
        <f t="shared" si="52"/>
        <v>65-74 years</v>
      </c>
      <c r="D428" s="2" t="s">
        <v>27</v>
      </c>
      <c r="E428" s="2" t="s">
        <v>19</v>
      </c>
      <c r="F428" s="2">
        <f t="shared" si="49"/>
        <v>5</v>
      </c>
      <c r="G428" s="2" t="str">
        <f t="shared" si="50"/>
        <v>0020 Greater Gothenburg|Foreign-born|65-74 years|women|May</v>
      </c>
      <c r="H428" s="3">
        <v>8</v>
      </c>
      <c r="I428" s="3">
        <v>5</v>
      </c>
      <c r="J428" s="3">
        <v>11</v>
      </c>
      <c r="K428" s="3">
        <v>3</v>
      </c>
      <c r="L428" s="3">
        <v>8</v>
      </c>
      <c r="M428" s="3">
        <v>7</v>
      </c>
      <c r="N428" s="3">
        <v>9</v>
      </c>
      <c r="O428" s="3">
        <v>7</v>
      </c>
      <c r="P428" s="3">
        <v>13</v>
      </c>
      <c r="Q428" s="3">
        <v>7</v>
      </c>
    </row>
    <row r="429" spans="1:17" x14ac:dyDescent="0.2">
      <c r="A429" t="str">
        <f t="shared" si="47"/>
        <v>0020 Greater Gothenburg</v>
      </c>
      <c r="B429" t="str">
        <f t="shared" ref="B429:B460" si="53">B428</f>
        <v>Foreign-born</v>
      </c>
      <c r="C429" t="str">
        <f t="shared" si="52"/>
        <v>65-74 years</v>
      </c>
      <c r="D429" s="2" t="s">
        <v>27</v>
      </c>
      <c r="E429" s="2" t="s">
        <v>20</v>
      </c>
      <c r="F429" s="2">
        <f t="shared" si="49"/>
        <v>6</v>
      </c>
      <c r="G429" s="2" t="str">
        <f t="shared" si="50"/>
        <v>0020 Greater Gothenburg|Foreign-born|65-74 years|women|June</v>
      </c>
      <c r="H429" s="3">
        <v>8</v>
      </c>
      <c r="I429" s="3">
        <v>10</v>
      </c>
      <c r="J429" s="3">
        <v>7</v>
      </c>
      <c r="K429" s="3">
        <v>6</v>
      </c>
      <c r="L429" s="3">
        <v>9</v>
      </c>
      <c r="M429" s="3">
        <v>8</v>
      </c>
      <c r="N429" s="3">
        <v>7</v>
      </c>
      <c r="O429" s="3">
        <v>6</v>
      </c>
      <c r="P429" s="3">
        <v>11</v>
      </c>
      <c r="Q429" s="3">
        <v>7</v>
      </c>
    </row>
    <row r="430" spans="1:17" x14ac:dyDescent="0.2">
      <c r="A430" t="str">
        <f t="shared" si="47"/>
        <v>0020 Greater Gothenburg</v>
      </c>
      <c r="B430" t="str">
        <f t="shared" si="53"/>
        <v>Foreign-born</v>
      </c>
      <c r="C430" t="str">
        <f t="shared" si="52"/>
        <v>65-74 years</v>
      </c>
      <c r="D430" s="2" t="s">
        <v>27</v>
      </c>
      <c r="E430" s="2" t="s">
        <v>21</v>
      </c>
      <c r="F430" s="2">
        <f t="shared" si="49"/>
        <v>7</v>
      </c>
      <c r="G430" s="2" t="str">
        <f t="shared" si="50"/>
        <v>0020 Greater Gothenburg|Foreign-born|65-74 years|women|July</v>
      </c>
      <c r="H430" s="3">
        <v>3</v>
      </c>
      <c r="I430" s="3">
        <v>4</v>
      </c>
      <c r="J430" s="3">
        <v>5</v>
      </c>
      <c r="K430" s="3">
        <v>13</v>
      </c>
      <c r="L430" s="3">
        <v>11</v>
      </c>
      <c r="M430" s="3">
        <v>9</v>
      </c>
      <c r="N430" s="3">
        <v>11</v>
      </c>
      <c r="O430" s="3">
        <v>8</v>
      </c>
      <c r="P430" s="3">
        <v>5</v>
      </c>
      <c r="Q430" s="3">
        <v>7</v>
      </c>
    </row>
    <row r="431" spans="1:17" x14ac:dyDescent="0.2">
      <c r="A431" t="str">
        <f t="shared" si="47"/>
        <v>0020 Greater Gothenburg</v>
      </c>
      <c r="B431" t="str">
        <f t="shared" si="53"/>
        <v>Foreign-born</v>
      </c>
      <c r="C431" t="str">
        <f t="shared" si="52"/>
        <v>65-74 years</v>
      </c>
      <c r="D431" s="2" t="s">
        <v>27</v>
      </c>
      <c r="E431" s="2" t="s">
        <v>22</v>
      </c>
      <c r="F431" s="2">
        <f t="shared" si="49"/>
        <v>8</v>
      </c>
      <c r="G431" s="2" t="str">
        <f t="shared" si="50"/>
        <v>0020 Greater Gothenburg|Foreign-born|65-74 years|women|August</v>
      </c>
      <c r="H431" s="3">
        <v>14</v>
      </c>
      <c r="I431" s="3">
        <v>12</v>
      </c>
      <c r="J431" s="3">
        <v>7</v>
      </c>
      <c r="K431" s="3">
        <v>14</v>
      </c>
      <c r="L431" s="3">
        <v>8</v>
      </c>
      <c r="M431" s="3">
        <v>6</v>
      </c>
      <c r="N431" s="3">
        <v>13</v>
      </c>
      <c r="O431" s="3">
        <v>8</v>
      </c>
      <c r="P431" s="3">
        <v>10</v>
      </c>
      <c r="Q431" s="3">
        <v>7</v>
      </c>
    </row>
    <row r="432" spans="1:17" x14ac:dyDescent="0.2">
      <c r="A432" t="str">
        <f t="shared" si="47"/>
        <v>0020 Greater Gothenburg</v>
      </c>
      <c r="B432" t="str">
        <f t="shared" si="53"/>
        <v>Foreign-born</v>
      </c>
      <c r="C432" t="str">
        <f t="shared" si="52"/>
        <v>65-74 years</v>
      </c>
      <c r="D432" s="2" t="s">
        <v>27</v>
      </c>
      <c r="E432" s="2" t="s">
        <v>23</v>
      </c>
      <c r="F432" s="2">
        <f t="shared" si="49"/>
        <v>9</v>
      </c>
      <c r="G432" s="2" t="str">
        <f t="shared" si="50"/>
        <v>0020 Greater Gothenburg|Foreign-born|65-74 years|women|September</v>
      </c>
      <c r="H432" s="3">
        <v>7</v>
      </c>
      <c r="I432" s="3">
        <v>10</v>
      </c>
      <c r="J432" s="3">
        <v>10</v>
      </c>
      <c r="K432" s="3">
        <v>5</v>
      </c>
      <c r="L432" s="3">
        <v>9</v>
      </c>
      <c r="M432" s="3">
        <v>6</v>
      </c>
      <c r="N432" s="3">
        <v>4</v>
      </c>
      <c r="O432" s="3">
        <v>6</v>
      </c>
      <c r="P432" s="3">
        <v>9</v>
      </c>
      <c r="Q432" s="3">
        <v>10</v>
      </c>
    </row>
    <row r="433" spans="1:17" x14ac:dyDescent="0.2">
      <c r="A433" t="str">
        <f t="shared" si="47"/>
        <v>0020 Greater Gothenburg</v>
      </c>
      <c r="B433" t="str">
        <f t="shared" si="53"/>
        <v>Foreign-born</v>
      </c>
      <c r="C433" t="str">
        <f t="shared" si="52"/>
        <v>65-74 years</v>
      </c>
      <c r="D433" s="2" t="s">
        <v>27</v>
      </c>
      <c r="E433" s="2" t="s">
        <v>24</v>
      </c>
      <c r="F433" s="2">
        <f t="shared" si="49"/>
        <v>10</v>
      </c>
      <c r="G433" s="2" t="str">
        <f t="shared" si="50"/>
        <v>0020 Greater Gothenburg|Foreign-born|65-74 years|women|October</v>
      </c>
      <c r="H433" s="3">
        <v>5</v>
      </c>
      <c r="I433" s="3">
        <v>4</v>
      </c>
      <c r="J433" s="3">
        <v>8</v>
      </c>
      <c r="K433" s="3">
        <v>10</v>
      </c>
      <c r="L433" s="3">
        <v>5</v>
      </c>
      <c r="M433" s="3">
        <v>8</v>
      </c>
      <c r="N433" s="3">
        <v>6</v>
      </c>
      <c r="O433" s="3">
        <v>8</v>
      </c>
      <c r="P433" s="3">
        <v>8</v>
      </c>
      <c r="Q433" s="3">
        <v>6</v>
      </c>
    </row>
    <row r="434" spans="1:17" x14ac:dyDescent="0.2">
      <c r="A434" t="str">
        <f t="shared" si="47"/>
        <v>0020 Greater Gothenburg</v>
      </c>
      <c r="B434" t="str">
        <f t="shared" si="53"/>
        <v>Foreign-born</v>
      </c>
      <c r="C434" t="str">
        <f t="shared" si="52"/>
        <v>65-74 years</v>
      </c>
      <c r="D434" s="2" t="s">
        <v>27</v>
      </c>
      <c r="E434" s="2" t="s">
        <v>25</v>
      </c>
      <c r="F434" s="2">
        <f t="shared" si="49"/>
        <v>11</v>
      </c>
      <c r="G434" s="2" t="str">
        <f t="shared" si="50"/>
        <v>0020 Greater Gothenburg|Foreign-born|65-74 years|women|November</v>
      </c>
      <c r="H434" s="3">
        <v>10</v>
      </c>
      <c r="I434" s="3">
        <v>6</v>
      </c>
      <c r="J434" s="3">
        <v>9</v>
      </c>
      <c r="K434" s="3">
        <v>5</v>
      </c>
      <c r="L434" s="3">
        <v>7</v>
      </c>
      <c r="M434" s="3">
        <v>4</v>
      </c>
      <c r="N434" s="3">
        <v>5</v>
      </c>
      <c r="O434" s="3">
        <v>12</v>
      </c>
      <c r="P434" s="3">
        <v>10</v>
      </c>
      <c r="Q434" s="3">
        <v>14</v>
      </c>
    </row>
    <row r="435" spans="1:17" x14ac:dyDescent="0.2">
      <c r="A435" t="str">
        <f t="shared" si="47"/>
        <v>0020 Greater Gothenburg</v>
      </c>
      <c r="B435" t="str">
        <f t="shared" si="53"/>
        <v>Foreign-born</v>
      </c>
      <c r="C435" t="str">
        <f t="shared" si="52"/>
        <v>65-74 years</v>
      </c>
      <c r="D435" s="2" t="s">
        <v>27</v>
      </c>
      <c r="E435" s="2" t="s">
        <v>26</v>
      </c>
      <c r="F435" s="2">
        <f t="shared" si="49"/>
        <v>12</v>
      </c>
      <c r="G435" s="2" t="str">
        <f t="shared" si="50"/>
        <v>0020 Greater Gothenburg|Foreign-born|65-74 years|women|December</v>
      </c>
      <c r="H435" s="3">
        <v>4</v>
      </c>
      <c r="I435" s="3">
        <v>9</v>
      </c>
      <c r="J435" s="3">
        <v>9</v>
      </c>
      <c r="K435" s="3">
        <v>3</v>
      </c>
      <c r="L435" s="3">
        <v>10</v>
      </c>
      <c r="M435" s="3">
        <v>10</v>
      </c>
      <c r="N435" s="3">
        <v>8</v>
      </c>
      <c r="O435" s="3">
        <v>13</v>
      </c>
      <c r="P435" s="3">
        <v>11</v>
      </c>
      <c r="Q435" s="3">
        <v>12</v>
      </c>
    </row>
    <row r="436" spans="1:17" x14ac:dyDescent="0.2">
      <c r="A436" t="str">
        <f t="shared" si="47"/>
        <v>0020 Greater Gothenburg</v>
      </c>
      <c r="B436" t="str">
        <f t="shared" si="53"/>
        <v>Foreign-born</v>
      </c>
      <c r="C436" s="2" t="s">
        <v>30</v>
      </c>
      <c r="D436" s="2" t="s">
        <v>14</v>
      </c>
      <c r="E436" s="2" t="s">
        <v>15</v>
      </c>
      <c r="F436" s="2">
        <f t="shared" si="49"/>
        <v>1</v>
      </c>
      <c r="G436" s="2" t="str">
        <f t="shared" si="50"/>
        <v>0020 Greater Gothenburg|Foreign-born|75-84 years|men|January</v>
      </c>
      <c r="H436" s="3">
        <v>16</v>
      </c>
      <c r="I436" s="3">
        <v>14</v>
      </c>
      <c r="J436" s="3">
        <v>14</v>
      </c>
      <c r="K436" s="3">
        <v>19</v>
      </c>
      <c r="L436" s="3">
        <v>21</v>
      </c>
      <c r="M436" s="3">
        <v>21</v>
      </c>
      <c r="N436" s="3">
        <v>16</v>
      </c>
      <c r="O436" s="3">
        <v>20</v>
      </c>
      <c r="P436" s="3">
        <v>24</v>
      </c>
      <c r="Q436" s="3">
        <v>25</v>
      </c>
    </row>
    <row r="437" spans="1:17" x14ac:dyDescent="0.2">
      <c r="A437" t="str">
        <f t="shared" ref="A437:A483" si="54">A436</f>
        <v>0020 Greater Gothenburg</v>
      </c>
      <c r="B437" t="str">
        <f t="shared" si="53"/>
        <v>Foreign-born</v>
      </c>
      <c r="C437" t="str">
        <f t="shared" ref="C437:C459" si="55">C436</f>
        <v>75-84 years</v>
      </c>
      <c r="D437" s="2" t="s">
        <v>14</v>
      </c>
      <c r="E437" s="2" t="s">
        <v>16</v>
      </c>
      <c r="F437" s="2">
        <f t="shared" si="49"/>
        <v>2</v>
      </c>
      <c r="G437" s="2" t="str">
        <f t="shared" si="50"/>
        <v>0020 Greater Gothenburg|Foreign-born|75-84 years|men|February</v>
      </c>
      <c r="H437" s="3">
        <v>13</v>
      </c>
      <c r="I437" s="3">
        <v>12</v>
      </c>
      <c r="J437" s="3">
        <v>18</v>
      </c>
      <c r="K437" s="3">
        <v>16</v>
      </c>
      <c r="L437" s="3">
        <v>15</v>
      </c>
      <c r="M437" s="3">
        <v>17</v>
      </c>
      <c r="N437" s="3">
        <v>19</v>
      </c>
      <c r="O437" s="3">
        <v>13</v>
      </c>
      <c r="P437" s="3">
        <v>11</v>
      </c>
      <c r="Q437" s="3">
        <v>19</v>
      </c>
    </row>
    <row r="438" spans="1:17" x14ac:dyDescent="0.2">
      <c r="A438" t="str">
        <f t="shared" si="54"/>
        <v>0020 Greater Gothenburg</v>
      </c>
      <c r="B438" t="str">
        <f t="shared" si="53"/>
        <v>Foreign-born</v>
      </c>
      <c r="C438" t="str">
        <f t="shared" si="55"/>
        <v>75-84 years</v>
      </c>
      <c r="D438" s="2" t="s">
        <v>14</v>
      </c>
      <c r="E438" s="2" t="s">
        <v>17</v>
      </c>
      <c r="F438" s="2">
        <f t="shared" si="49"/>
        <v>3</v>
      </c>
      <c r="G438" s="2" t="str">
        <f t="shared" si="50"/>
        <v>0020 Greater Gothenburg|Foreign-born|75-84 years|men|March</v>
      </c>
      <c r="H438" s="3">
        <v>16</v>
      </c>
      <c r="I438" s="3">
        <v>11</v>
      </c>
      <c r="J438" s="3">
        <v>17</v>
      </c>
      <c r="K438" s="3">
        <v>21</v>
      </c>
      <c r="L438" s="3">
        <v>19</v>
      </c>
      <c r="M438" s="3">
        <v>19</v>
      </c>
      <c r="N438" s="3">
        <v>22</v>
      </c>
      <c r="O438" s="3">
        <v>25</v>
      </c>
      <c r="P438" s="3">
        <v>25</v>
      </c>
      <c r="Q438" s="3">
        <v>32</v>
      </c>
    </row>
    <row r="439" spans="1:17" x14ac:dyDescent="0.2">
      <c r="A439" t="str">
        <f t="shared" si="54"/>
        <v>0020 Greater Gothenburg</v>
      </c>
      <c r="B439" t="str">
        <f t="shared" si="53"/>
        <v>Foreign-born</v>
      </c>
      <c r="C439" t="str">
        <f t="shared" si="55"/>
        <v>75-84 years</v>
      </c>
      <c r="D439" s="2" t="s">
        <v>14</v>
      </c>
      <c r="E439" s="2" t="s">
        <v>18</v>
      </c>
      <c r="F439" s="2">
        <f t="shared" si="49"/>
        <v>4</v>
      </c>
      <c r="G439" s="2" t="str">
        <f t="shared" si="50"/>
        <v>0020 Greater Gothenburg|Foreign-born|75-84 years|men|April</v>
      </c>
      <c r="H439" s="3">
        <v>15</v>
      </c>
      <c r="I439" s="3">
        <v>11</v>
      </c>
      <c r="J439" s="3">
        <v>16</v>
      </c>
      <c r="K439" s="3">
        <v>14</v>
      </c>
      <c r="L439" s="3">
        <v>18</v>
      </c>
      <c r="M439" s="3">
        <v>19</v>
      </c>
      <c r="N439" s="3">
        <v>19</v>
      </c>
      <c r="O439" s="3">
        <v>20</v>
      </c>
      <c r="P439" s="3">
        <v>20</v>
      </c>
      <c r="Q439" s="3">
        <v>21</v>
      </c>
    </row>
    <row r="440" spans="1:17" x14ac:dyDescent="0.2">
      <c r="A440" t="str">
        <f t="shared" si="54"/>
        <v>0020 Greater Gothenburg</v>
      </c>
      <c r="B440" t="str">
        <f t="shared" si="53"/>
        <v>Foreign-born</v>
      </c>
      <c r="C440" t="str">
        <f t="shared" si="55"/>
        <v>75-84 years</v>
      </c>
      <c r="D440" s="2" t="s">
        <v>14</v>
      </c>
      <c r="E440" s="2" t="s">
        <v>19</v>
      </c>
      <c r="F440" s="2">
        <f t="shared" si="49"/>
        <v>5</v>
      </c>
      <c r="G440" s="2" t="str">
        <f t="shared" si="50"/>
        <v>0020 Greater Gothenburg|Foreign-born|75-84 years|men|May</v>
      </c>
      <c r="H440" s="3">
        <v>17</v>
      </c>
      <c r="I440" s="3">
        <v>11</v>
      </c>
      <c r="J440" s="3">
        <v>14</v>
      </c>
      <c r="K440" s="3">
        <v>18</v>
      </c>
      <c r="L440" s="3">
        <v>22</v>
      </c>
      <c r="M440" s="3">
        <v>23</v>
      </c>
      <c r="N440" s="3">
        <v>15</v>
      </c>
      <c r="O440" s="3">
        <v>25</v>
      </c>
      <c r="P440" s="3">
        <v>31</v>
      </c>
      <c r="Q440" s="3">
        <v>19</v>
      </c>
    </row>
    <row r="441" spans="1:17" x14ac:dyDescent="0.2">
      <c r="A441" t="str">
        <f t="shared" si="54"/>
        <v>0020 Greater Gothenburg</v>
      </c>
      <c r="B441" t="str">
        <f t="shared" si="53"/>
        <v>Foreign-born</v>
      </c>
      <c r="C441" t="str">
        <f t="shared" si="55"/>
        <v>75-84 years</v>
      </c>
      <c r="D441" s="2" t="s">
        <v>14</v>
      </c>
      <c r="E441" s="2" t="s">
        <v>20</v>
      </c>
      <c r="F441" s="2">
        <f t="shared" si="49"/>
        <v>6</v>
      </c>
      <c r="G441" s="2" t="str">
        <f t="shared" si="50"/>
        <v>0020 Greater Gothenburg|Foreign-born|75-84 years|men|June</v>
      </c>
      <c r="H441" s="3">
        <v>12</v>
      </c>
      <c r="I441" s="3">
        <v>14</v>
      </c>
      <c r="J441" s="3">
        <v>12</v>
      </c>
      <c r="K441" s="3">
        <v>10</v>
      </c>
      <c r="L441" s="3">
        <v>16</v>
      </c>
      <c r="M441" s="3">
        <v>12</v>
      </c>
      <c r="N441" s="3">
        <v>13</v>
      </c>
      <c r="O441" s="3">
        <v>15</v>
      </c>
      <c r="P441" s="3">
        <v>18</v>
      </c>
      <c r="Q441" s="3">
        <v>13</v>
      </c>
    </row>
    <row r="442" spans="1:17" x14ac:dyDescent="0.2">
      <c r="A442" t="str">
        <f t="shared" si="54"/>
        <v>0020 Greater Gothenburg</v>
      </c>
      <c r="B442" t="str">
        <f t="shared" si="53"/>
        <v>Foreign-born</v>
      </c>
      <c r="C442" t="str">
        <f t="shared" si="55"/>
        <v>75-84 years</v>
      </c>
      <c r="D442" s="2" t="s">
        <v>14</v>
      </c>
      <c r="E442" s="2" t="s">
        <v>21</v>
      </c>
      <c r="F442" s="2">
        <f t="shared" si="49"/>
        <v>7</v>
      </c>
      <c r="G442" s="2" t="str">
        <f t="shared" si="50"/>
        <v>0020 Greater Gothenburg|Foreign-born|75-84 years|men|July</v>
      </c>
      <c r="H442" s="3">
        <v>15</v>
      </c>
      <c r="I442" s="3">
        <v>19</v>
      </c>
      <c r="J442" s="3">
        <v>17</v>
      </c>
      <c r="K442" s="3">
        <v>18</v>
      </c>
      <c r="L442" s="3">
        <v>13</v>
      </c>
      <c r="M442" s="3">
        <v>27</v>
      </c>
      <c r="N442" s="3">
        <v>17</v>
      </c>
      <c r="O442" s="3">
        <v>11</v>
      </c>
      <c r="P442" s="3">
        <v>16</v>
      </c>
      <c r="Q442" s="3">
        <v>17</v>
      </c>
    </row>
    <row r="443" spans="1:17" x14ac:dyDescent="0.2">
      <c r="A443" t="str">
        <f t="shared" si="54"/>
        <v>0020 Greater Gothenburg</v>
      </c>
      <c r="B443" t="str">
        <f t="shared" si="53"/>
        <v>Foreign-born</v>
      </c>
      <c r="C443" t="str">
        <f t="shared" si="55"/>
        <v>75-84 years</v>
      </c>
      <c r="D443" s="2" t="s">
        <v>14</v>
      </c>
      <c r="E443" s="2" t="s">
        <v>22</v>
      </c>
      <c r="F443" s="2">
        <f t="shared" si="49"/>
        <v>8</v>
      </c>
      <c r="G443" s="2" t="str">
        <f t="shared" si="50"/>
        <v>0020 Greater Gothenburg|Foreign-born|75-84 years|men|August</v>
      </c>
      <c r="H443" s="3">
        <v>16</v>
      </c>
      <c r="I443" s="3">
        <v>19</v>
      </c>
      <c r="J443" s="3">
        <v>20</v>
      </c>
      <c r="K443" s="3">
        <v>14</v>
      </c>
      <c r="L443" s="3">
        <v>23</v>
      </c>
      <c r="M443" s="3">
        <v>19</v>
      </c>
      <c r="N443" s="3">
        <v>23</v>
      </c>
      <c r="O443" s="3">
        <v>15</v>
      </c>
      <c r="P443" s="3">
        <v>17</v>
      </c>
      <c r="Q443" s="3">
        <v>14</v>
      </c>
    </row>
    <row r="444" spans="1:17" x14ac:dyDescent="0.2">
      <c r="A444" t="str">
        <f t="shared" si="54"/>
        <v>0020 Greater Gothenburg</v>
      </c>
      <c r="B444" t="str">
        <f t="shared" si="53"/>
        <v>Foreign-born</v>
      </c>
      <c r="C444" t="str">
        <f t="shared" si="55"/>
        <v>75-84 years</v>
      </c>
      <c r="D444" s="2" t="s">
        <v>14</v>
      </c>
      <c r="E444" s="2" t="s">
        <v>23</v>
      </c>
      <c r="F444" s="2">
        <f t="shared" si="49"/>
        <v>9</v>
      </c>
      <c r="G444" s="2" t="str">
        <f t="shared" si="50"/>
        <v>0020 Greater Gothenburg|Foreign-born|75-84 years|men|September</v>
      </c>
      <c r="H444" s="3">
        <v>20</v>
      </c>
      <c r="I444" s="3">
        <v>13</v>
      </c>
      <c r="J444" s="3">
        <v>9</v>
      </c>
      <c r="K444" s="3">
        <v>13</v>
      </c>
      <c r="L444" s="3">
        <v>15</v>
      </c>
      <c r="M444" s="3">
        <v>21</v>
      </c>
      <c r="N444" s="3">
        <v>15</v>
      </c>
      <c r="O444" s="3">
        <v>18</v>
      </c>
      <c r="P444" s="3">
        <v>21</v>
      </c>
      <c r="Q444" s="3">
        <v>18</v>
      </c>
    </row>
    <row r="445" spans="1:17" x14ac:dyDescent="0.2">
      <c r="A445" t="str">
        <f t="shared" si="54"/>
        <v>0020 Greater Gothenburg</v>
      </c>
      <c r="B445" t="str">
        <f t="shared" si="53"/>
        <v>Foreign-born</v>
      </c>
      <c r="C445" t="str">
        <f t="shared" si="55"/>
        <v>75-84 years</v>
      </c>
      <c r="D445" s="2" t="s">
        <v>14</v>
      </c>
      <c r="E445" s="2" t="s">
        <v>24</v>
      </c>
      <c r="F445" s="2">
        <f t="shared" si="49"/>
        <v>10</v>
      </c>
      <c r="G445" s="2" t="str">
        <f t="shared" si="50"/>
        <v>0020 Greater Gothenburg|Foreign-born|75-84 years|men|October</v>
      </c>
      <c r="H445" s="3">
        <v>16</v>
      </c>
      <c r="I445" s="3">
        <v>20</v>
      </c>
      <c r="J445" s="3">
        <v>12</v>
      </c>
      <c r="K445" s="3">
        <v>23</v>
      </c>
      <c r="L445" s="3">
        <v>24</v>
      </c>
      <c r="M445" s="3">
        <v>20</v>
      </c>
      <c r="N445" s="3">
        <v>16</v>
      </c>
      <c r="O445" s="3">
        <v>16</v>
      </c>
      <c r="P445" s="3">
        <v>20</v>
      </c>
      <c r="Q445" s="3">
        <v>16</v>
      </c>
    </row>
    <row r="446" spans="1:17" x14ac:dyDescent="0.2">
      <c r="A446" t="str">
        <f t="shared" si="54"/>
        <v>0020 Greater Gothenburg</v>
      </c>
      <c r="B446" t="str">
        <f t="shared" si="53"/>
        <v>Foreign-born</v>
      </c>
      <c r="C446" t="str">
        <f t="shared" si="55"/>
        <v>75-84 years</v>
      </c>
      <c r="D446" s="2" t="s">
        <v>14</v>
      </c>
      <c r="E446" s="2" t="s">
        <v>25</v>
      </c>
      <c r="F446" s="2">
        <f t="shared" si="49"/>
        <v>11</v>
      </c>
      <c r="G446" s="2" t="str">
        <f t="shared" si="50"/>
        <v>0020 Greater Gothenburg|Foreign-born|75-84 years|men|November</v>
      </c>
      <c r="H446" s="3">
        <v>13</v>
      </c>
      <c r="I446" s="3">
        <v>20</v>
      </c>
      <c r="J446" s="3">
        <v>22</v>
      </c>
      <c r="K446" s="3">
        <v>22</v>
      </c>
      <c r="L446" s="3">
        <v>17</v>
      </c>
      <c r="M446" s="3">
        <v>17</v>
      </c>
      <c r="N446" s="3">
        <v>19</v>
      </c>
      <c r="O446" s="3">
        <v>23</v>
      </c>
      <c r="P446" s="3">
        <v>21</v>
      </c>
      <c r="Q446" s="3">
        <v>21</v>
      </c>
    </row>
    <row r="447" spans="1:17" x14ac:dyDescent="0.2">
      <c r="A447" t="str">
        <f t="shared" si="54"/>
        <v>0020 Greater Gothenburg</v>
      </c>
      <c r="B447" t="str">
        <f t="shared" si="53"/>
        <v>Foreign-born</v>
      </c>
      <c r="C447" t="str">
        <f t="shared" si="55"/>
        <v>75-84 years</v>
      </c>
      <c r="D447" s="2" t="s">
        <v>14</v>
      </c>
      <c r="E447" s="2" t="s">
        <v>26</v>
      </c>
      <c r="F447" s="2">
        <f t="shared" si="49"/>
        <v>12</v>
      </c>
      <c r="G447" s="2" t="str">
        <f t="shared" si="50"/>
        <v>0020 Greater Gothenburg|Foreign-born|75-84 years|men|December</v>
      </c>
      <c r="H447" s="3">
        <v>16</v>
      </c>
      <c r="I447" s="3">
        <v>19</v>
      </c>
      <c r="J447" s="3">
        <v>15</v>
      </c>
      <c r="K447" s="3">
        <v>14</v>
      </c>
      <c r="L447" s="3">
        <v>18</v>
      </c>
      <c r="M447" s="3">
        <v>21</v>
      </c>
      <c r="N447" s="3">
        <v>19</v>
      </c>
      <c r="O447" s="3">
        <v>27</v>
      </c>
      <c r="P447" s="3">
        <v>13</v>
      </c>
      <c r="Q447" s="3">
        <v>27</v>
      </c>
    </row>
    <row r="448" spans="1:17" x14ac:dyDescent="0.2">
      <c r="A448" t="str">
        <f t="shared" si="54"/>
        <v>0020 Greater Gothenburg</v>
      </c>
      <c r="B448" t="str">
        <f t="shared" si="53"/>
        <v>Foreign-born</v>
      </c>
      <c r="C448" t="str">
        <f t="shared" si="55"/>
        <v>75-84 years</v>
      </c>
      <c r="D448" s="2" t="s">
        <v>27</v>
      </c>
      <c r="E448" s="2" t="s">
        <v>15</v>
      </c>
      <c r="F448" s="2">
        <f t="shared" si="49"/>
        <v>1</v>
      </c>
      <c r="G448" s="2" t="str">
        <f t="shared" si="50"/>
        <v>0020 Greater Gothenburg|Foreign-born|75-84 years|women|January</v>
      </c>
      <c r="H448" s="3">
        <v>18</v>
      </c>
      <c r="I448" s="3">
        <v>17</v>
      </c>
      <c r="J448" s="3">
        <v>16</v>
      </c>
      <c r="K448" s="3">
        <v>11</v>
      </c>
      <c r="L448" s="3">
        <v>13</v>
      </c>
      <c r="M448" s="3">
        <v>13</v>
      </c>
      <c r="N448" s="3">
        <v>18</v>
      </c>
      <c r="O448" s="3">
        <v>15</v>
      </c>
      <c r="P448" s="3">
        <v>22</v>
      </c>
      <c r="Q448" s="3">
        <v>13</v>
      </c>
    </row>
    <row r="449" spans="1:17" x14ac:dyDescent="0.2">
      <c r="A449" t="str">
        <f t="shared" si="54"/>
        <v>0020 Greater Gothenburg</v>
      </c>
      <c r="B449" t="str">
        <f t="shared" si="53"/>
        <v>Foreign-born</v>
      </c>
      <c r="C449" t="str">
        <f t="shared" si="55"/>
        <v>75-84 years</v>
      </c>
      <c r="D449" s="2" t="s">
        <v>27</v>
      </c>
      <c r="E449" s="2" t="s">
        <v>16</v>
      </c>
      <c r="F449" s="2">
        <f t="shared" si="49"/>
        <v>2</v>
      </c>
      <c r="G449" s="2" t="str">
        <f t="shared" si="50"/>
        <v>0020 Greater Gothenburg|Foreign-born|75-84 years|women|February</v>
      </c>
      <c r="H449" s="3">
        <v>15</v>
      </c>
      <c r="I449" s="3">
        <v>17</v>
      </c>
      <c r="J449" s="3">
        <v>18</v>
      </c>
      <c r="K449" s="3">
        <v>14</v>
      </c>
      <c r="L449" s="3">
        <v>13</v>
      </c>
      <c r="M449" s="3">
        <v>22</v>
      </c>
      <c r="N449" s="3">
        <v>10</v>
      </c>
      <c r="O449" s="3">
        <v>12</v>
      </c>
      <c r="P449" s="3">
        <v>13</v>
      </c>
      <c r="Q449" s="3">
        <v>24</v>
      </c>
    </row>
    <row r="450" spans="1:17" x14ac:dyDescent="0.2">
      <c r="A450" t="str">
        <f t="shared" si="54"/>
        <v>0020 Greater Gothenburg</v>
      </c>
      <c r="B450" t="str">
        <f t="shared" si="53"/>
        <v>Foreign-born</v>
      </c>
      <c r="C450" t="str">
        <f t="shared" si="55"/>
        <v>75-84 years</v>
      </c>
      <c r="D450" s="2" t="s">
        <v>27</v>
      </c>
      <c r="E450" s="2" t="s">
        <v>17</v>
      </c>
      <c r="F450" s="2">
        <f t="shared" si="49"/>
        <v>3</v>
      </c>
      <c r="G450" s="2" t="str">
        <f t="shared" si="50"/>
        <v>0020 Greater Gothenburg|Foreign-born|75-84 years|women|March</v>
      </c>
      <c r="H450" s="3">
        <v>15</v>
      </c>
      <c r="I450" s="3">
        <v>13</v>
      </c>
      <c r="J450" s="3">
        <v>18</v>
      </c>
      <c r="K450" s="3">
        <v>12</v>
      </c>
      <c r="L450" s="3">
        <v>14</v>
      </c>
      <c r="M450" s="3">
        <v>20</v>
      </c>
      <c r="N450" s="3">
        <v>11</v>
      </c>
      <c r="O450" s="3">
        <v>20</v>
      </c>
      <c r="P450" s="3">
        <v>18</v>
      </c>
      <c r="Q450" s="3">
        <v>13</v>
      </c>
    </row>
    <row r="451" spans="1:17" x14ac:dyDescent="0.2">
      <c r="A451" t="str">
        <f t="shared" si="54"/>
        <v>0020 Greater Gothenburg</v>
      </c>
      <c r="B451" t="str">
        <f t="shared" si="53"/>
        <v>Foreign-born</v>
      </c>
      <c r="C451" t="str">
        <f t="shared" si="55"/>
        <v>75-84 years</v>
      </c>
      <c r="D451" s="2" t="s">
        <v>27</v>
      </c>
      <c r="E451" s="2" t="s">
        <v>18</v>
      </c>
      <c r="F451" s="2">
        <f t="shared" si="49"/>
        <v>4</v>
      </c>
      <c r="G451" s="2" t="str">
        <f t="shared" si="50"/>
        <v>0020 Greater Gothenburg|Foreign-born|75-84 years|women|April</v>
      </c>
      <c r="H451" s="3">
        <v>12</v>
      </c>
      <c r="I451" s="3">
        <v>8</v>
      </c>
      <c r="J451" s="3">
        <v>12</v>
      </c>
      <c r="K451" s="3">
        <v>16</v>
      </c>
      <c r="L451" s="3">
        <v>17</v>
      </c>
      <c r="M451" s="3">
        <v>21</v>
      </c>
      <c r="N451" s="3">
        <v>14</v>
      </c>
      <c r="O451" s="3">
        <v>20</v>
      </c>
      <c r="P451" s="3">
        <v>17</v>
      </c>
      <c r="Q451" s="3">
        <v>17</v>
      </c>
    </row>
    <row r="452" spans="1:17" x14ac:dyDescent="0.2">
      <c r="A452" t="str">
        <f t="shared" si="54"/>
        <v>0020 Greater Gothenburg</v>
      </c>
      <c r="B452" t="str">
        <f t="shared" si="53"/>
        <v>Foreign-born</v>
      </c>
      <c r="C452" t="str">
        <f t="shared" si="55"/>
        <v>75-84 years</v>
      </c>
      <c r="D452" s="2" t="s">
        <v>27</v>
      </c>
      <c r="E452" s="2" t="s">
        <v>19</v>
      </c>
      <c r="F452" s="2">
        <f t="shared" si="49"/>
        <v>5</v>
      </c>
      <c r="G452" s="2" t="str">
        <f t="shared" si="50"/>
        <v>0020 Greater Gothenburg|Foreign-born|75-84 years|women|May</v>
      </c>
      <c r="H452" s="3">
        <v>16</v>
      </c>
      <c r="I452" s="3">
        <v>10</v>
      </c>
      <c r="J452" s="3">
        <v>16</v>
      </c>
      <c r="K452" s="3">
        <v>13</v>
      </c>
      <c r="L452" s="3">
        <v>14</v>
      </c>
      <c r="M452" s="3">
        <v>15</v>
      </c>
      <c r="N452" s="3">
        <v>17</v>
      </c>
      <c r="O452" s="3">
        <v>22</v>
      </c>
      <c r="P452" s="3">
        <v>14</v>
      </c>
      <c r="Q452" s="3">
        <v>19</v>
      </c>
    </row>
    <row r="453" spans="1:17" x14ac:dyDescent="0.2">
      <c r="A453" t="str">
        <f t="shared" si="54"/>
        <v>0020 Greater Gothenburg</v>
      </c>
      <c r="B453" t="str">
        <f t="shared" si="53"/>
        <v>Foreign-born</v>
      </c>
      <c r="C453" t="str">
        <f t="shared" si="55"/>
        <v>75-84 years</v>
      </c>
      <c r="D453" s="2" t="s">
        <v>27</v>
      </c>
      <c r="E453" s="2" t="s">
        <v>20</v>
      </c>
      <c r="F453" s="2">
        <f t="shared" ref="F453:F516" si="56">MONTH(DATEVALUE(E453&amp; "1"))</f>
        <v>6</v>
      </c>
      <c r="G453" s="2" t="str">
        <f t="shared" ref="G453:G516" si="57">A453&amp;"|"&amp;B453&amp;"|"&amp;C453&amp;"|"&amp;D453&amp;"|"&amp;E453</f>
        <v>0020 Greater Gothenburg|Foreign-born|75-84 years|women|June</v>
      </c>
      <c r="H453" s="3">
        <v>8</v>
      </c>
      <c r="I453" s="3">
        <v>19</v>
      </c>
      <c r="J453" s="3">
        <v>12</v>
      </c>
      <c r="K453" s="3">
        <v>15</v>
      </c>
      <c r="L453" s="3">
        <v>15</v>
      </c>
      <c r="M453" s="3">
        <v>14</v>
      </c>
      <c r="N453" s="3">
        <v>10</v>
      </c>
      <c r="O453" s="3">
        <v>22</v>
      </c>
      <c r="P453" s="3">
        <v>14</v>
      </c>
      <c r="Q453" s="3">
        <v>13</v>
      </c>
    </row>
    <row r="454" spans="1:17" x14ac:dyDescent="0.2">
      <c r="A454" t="str">
        <f t="shared" si="54"/>
        <v>0020 Greater Gothenburg</v>
      </c>
      <c r="B454" t="str">
        <f t="shared" si="53"/>
        <v>Foreign-born</v>
      </c>
      <c r="C454" t="str">
        <f t="shared" si="55"/>
        <v>75-84 years</v>
      </c>
      <c r="D454" s="2" t="s">
        <v>27</v>
      </c>
      <c r="E454" s="2" t="s">
        <v>21</v>
      </c>
      <c r="F454" s="2">
        <f t="shared" si="56"/>
        <v>7</v>
      </c>
      <c r="G454" s="2" t="str">
        <f t="shared" si="57"/>
        <v>0020 Greater Gothenburg|Foreign-born|75-84 years|women|July</v>
      </c>
      <c r="H454" s="3">
        <v>11</v>
      </c>
      <c r="I454" s="3">
        <v>12</v>
      </c>
      <c r="J454" s="3">
        <v>14</v>
      </c>
      <c r="K454" s="3">
        <v>23</v>
      </c>
      <c r="L454" s="3">
        <v>15</v>
      </c>
      <c r="M454" s="3">
        <v>9</v>
      </c>
      <c r="N454" s="3">
        <v>20</v>
      </c>
      <c r="O454" s="3">
        <v>11</v>
      </c>
      <c r="P454" s="3">
        <v>16</v>
      </c>
      <c r="Q454" s="3">
        <v>17</v>
      </c>
    </row>
    <row r="455" spans="1:17" x14ac:dyDescent="0.2">
      <c r="A455" t="str">
        <f t="shared" si="54"/>
        <v>0020 Greater Gothenburg</v>
      </c>
      <c r="B455" t="str">
        <f t="shared" si="53"/>
        <v>Foreign-born</v>
      </c>
      <c r="C455" t="str">
        <f t="shared" si="55"/>
        <v>75-84 years</v>
      </c>
      <c r="D455" s="2" t="s">
        <v>27</v>
      </c>
      <c r="E455" s="2" t="s">
        <v>22</v>
      </c>
      <c r="F455" s="2">
        <f t="shared" si="56"/>
        <v>8</v>
      </c>
      <c r="G455" s="2" t="str">
        <f t="shared" si="57"/>
        <v>0020 Greater Gothenburg|Foreign-born|75-84 years|women|August</v>
      </c>
      <c r="H455" s="3">
        <v>7</v>
      </c>
      <c r="I455" s="3">
        <v>13</v>
      </c>
      <c r="J455" s="3">
        <v>11</v>
      </c>
      <c r="K455" s="3">
        <v>18</v>
      </c>
      <c r="L455" s="3">
        <v>20</v>
      </c>
      <c r="M455" s="3">
        <v>11</v>
      </c>
      <c r="N455" s="3">
        <v>10</v>
      </c>
      <c r="O455" s="3">
        <v>14</v>
      </c>
      <c r="P455" s="3">
        <v>10</v>
      </c>
      <c r="Q455" s="3">
        <v>20</v>
      </c>
    </row>
    <row r="456" spans="1:17" x14ac:dyDescent="0.2">
      <c r="A456" t="str">
        <f t="shared" si="54"/>
        <v>0020 Greater Gothenburg</v>
      </c>
      <c r="B456" t="str">
        <f t="shared" si="53"/>
        <v>Foreign-born</v>
      </c>
      <c r="C456" t="str">
        <f t="shared" si="55"/>
        <v>75-84 years</v>
      </c>
      <c r="D456" s="2" t="s">
        <v>27</v>
      </c>
      <c r="E456" s="2" t="s">
        <v>23</v>
      </c>
      <c r="F456" s="2">
        <f t="shared" si="56"/>
        <v>9</v>
      </c>
      <c r="G456" s="2" t="str">
        <f t="shared" si="57"/>
        <v>0020 Greater Gothenburg|Foreign-born|75-84 years|women|September</v>
      </c>
      <c r="H456" s="3">
        <v>14</v>
      </c>
      <c r="I456" s="3">
        <v>14</v>
      </c>
      <c r="J456" s="3">
        <v>16</v>
      </c>
      <c r="K456" s="3">
        <v>16</v>
      </c>
      <c r="L456" s="3">
        <v>8</v>
      </c>
      <c r="M456" s="3">
        <v>10</v>
      </c>
      <c r="N456" s="3">
        <v>10</v>
      </c>
      <c r="O456" s="3">
        <v>9</v>
      </c>
      <c r="P456" s="3">
        <v>9</v>
      </c>
      <c r="Q456" s="3">
        <v>16</v>
      </c>
    </row>
    <row r="457" spans="1:17" x14ac:dyDescent="0.2">
      <c r="A457" t="str">
        <f t="shared" si="54"/>
        <v>0020 Greater Gothenburg</v>
      </c>
      <c r="B457" t="str">
        <f t="shared" si="53"/>
        <v>Foreign-born</v>
      </c>
      <c r="C457" t="str">
        <f t="shared" si="55"/>
        <v>75-84 years</v>
      </c>
      <c r="D457" s="2" t="s">
        <v>27</v>
      </c>
      <c r="E457" s="2" t="s">
        <v>24</v>
      </c>
      <c r="F457" s="2">
        <f t="shared" si="56"/>
        <v>10</v>
      </c>
      <c r="G457" s="2" t="str">
        <f t="shared" si="57"/>
        <v>0020 Greater Gothenburg|Foreign-born|75-84 years|women|October</v>
      </c>
      <c r="H457" s="3">
        <v>15</v>
      </c>
      <c r="I457" s="3">
        <v>14</v>
      </c>
      <c r="J457" s="3">
        <v>15</v>
      </c>
      <c r="K457" s="3">
        <v>14</v>
      </c>
      <c r="L457" s="3">
        <v>15</v>
      </c>
      <c r="M457" s="3">
        <v>16</v>
      </c>
      <c r="N457" s="3">
        <v>17</v>
      </c>
      <c r="O457" s="3">
        <v>13</v>
      </c>
      <c r="P457" s="3">
        <v>11</v>
      </c>
      <c r="Q457" s="3">
        <v>14</v>
      </c>
    </row>
    <row r="458" spans="1:17" x14ac:dyDescent="0.2">
      <c r="A458" t="str">
        <f t="shared" si="54"/>
        <v>0020 Greater Gothenburg</v>
      </c>
      <c r="B458" t="str">
        <f t="shared" si="53"/>
        <v>Foreign-born</v>
      </c>
      <c r="C458" t="str">
        <f t="shared" si="55"/>
        <v>75-84 years</v>
      </c>
      <c r="D458" s="2" t="s">
        <v>27</v>
      </c>
      <c r="E458" s="2" t="s">
        <v>25</v>
      </c>
      <c r="F458" s="2">
        <f t="shared" si="56"/>
        <v>11</v>
      </c>
      <c r="G458" s="2" t="str">
        <f t="shared" si="57"/>
        <v>0020 Greater Gothenburg|Foreign-born|75-84 years|women|November</v>
      </c>
      <c r="H458" s="3">
        <v>12</v>
      </c>
      <c r="I458" s="3">
        <v>12</v>
      </c>
      <c r="J458" s="3">
        <v>15</v>
      </c>
      <c r="K458" s="3">
        <v>16</v>
      </c>
      <c r="L458" s="3">
        <v>16</v>
      </c>
      <c r="M458" s="3">
        <v>13</v>
      </c>
      <c r="N458" s="3">
        <v>14</v>
      </c>
      <c r="O458" s="3">
        <v>19</v>
      </c>
      <c r="P458" s="3">
        <v>20</v>
      </c>
      <c r="Q458" s="3">
        <v>13</v>
      </c>
    </row>
    <row r="459" spans="1:17" x14ac:dyDescent="0.2">
      <c r="A459" t="str">
        <f t="shared" si="54"/>
        <v>0020 Greater Gothenburg</v>
      </c>
      <c r="B459" t="str">
        <f t="shared" si="53"/>
        <v>Foreign-born</v>
      </c>
      <c r="C459" t="str">
        <f t="shared" si="55"/>
        <v>75-84 years</v>
      </c>
      <c r="D459" s="2" t="s">
        <v>27</v>
      </c>
      <c r="E459" s="2" t="s">
        <v>26</v>
      </c>
      <c r="F459" s="2">
        <f t="shared" si="56"/>
        <v>12</v>
      </c>
      <c r="G459" s="2" t="str">
        <f t="shared" si="57"/>
        <v>0020 Greater Gothenburg|Foreign-born|75-84 years|women|December</v>
      </c>
      <c r="H459" s="3">
        <v>14</v>
      </c>
      <c r="I459" s="3">
        <v>12</v>
      </c>
      <c r="J459" s="3">
        <v>9</v>
      </c>
      <c r="K459" s="3">
        <v>8</v>
      </c>
      <c r="L459" s="3">
        <v>15</v>
      </c>
      <c r="M459" s="3">
        <v>17</v>
      </c>
      <c r="N459" s="3">
        <v>14</v>
      </c>
      <c r="O459" s="3">
        <v>19</v>
      </c>
      <c r="P459" s="3">
        <v>14</v>
      </c>
      <c r="Q459" s="3">
        <v>18</v>
      </c>
    </row>
    <row r="460" spans="1:17" x14ac:dyDescent="0.2">
      <c r="A460" t="str">
        <f t="shared" si="54"/>
        <v>0020 Greater Gothenburg</v>
      </c>
      <c r="B460" t="str">
        <f t="shared" si="53"/>
        <v>Foreign-born</v>
      </c>
      <c r="C460" s="2" t="s">
        <v>31</v>
      </c>
      <c r="D460" s="2" t="s">
        <v>14</v>
      </c>
      <c r="E460" s="2" t="s">
        <v>15</v>
      </c>
      <c r="F460" s="2">
        <f t="shared" si="56"/>
        <v>1</v>
      </c>
      <c r="G460" s="2" t="str">
        <f t="shared" si="57"/>
        <v>0020 Greater Gothenburg|Foreign-born|85+ years|men|January</v>
      </c>
      <c r="H460" s="3">
        <v>8</v>
      </c>
      <c r="I460" s="3">
        <v>11</v>
      </c>
      <c r="J460" s="3">
        <v>8</v>
      </c>
      <c r="K460" s="3">
        <v>11</v>
      </c>
      <c r="L460" s="3">
        <v>12</v>
      </c>
      <c r="M460" s="3">
        <v>11</v>
      </c>
      <c r="N460" s="3">
        <v>14</v>
      </c>
      <c r="O460" s="3">
        <v>9</v>
      </c>
      <c r="P460" s="3">
        <v>24</v>
      </c>
      <c r="Q460" s="3">
        <v>20</v>
      </c>
    </row>
    <row r="461" spans="1:17" x14ac:dyDescent="0.2">
      <c r="A461" t="str">
        <f t="shared" si="54"/>
        <v>0020 Greater Gothenburg</v>
      </c>
      <c r="B461" t="str">
        <f t="shared" ref="B461:B483" si="58">B460</f>
        <v>Foreign-born</v>
      </c>
      <c r="C461" t="str">
        <f t="shared" ref="C461:C483" si="59">C460</f>
        <v>85+ years</v>
      </c>
      <c r="D461" s="2" t="s">
        <v>14</v>
      </c>
      <c r="E461" s="2" t="s">
        <v>16</v>
      </c>
      <c r="F461" s="2">
        <f t="shared" si="56"/>
        <v>2</v>
      </c>
      <c r="G461" s="2" t="str">
        <f t="shared" si="57"/>
        <v>0020 Greater Gothenburg|Foreign-born|85+ years|men|February</v>
      </c>
      <c r="H461" s="3">
        <v>6</v>
      </c>
      <c r="I461" s="3">
        <v>7</v>
      </c>
      <c r="J461" s="3">
        <v>7</v>
      </c>
      <c r="K461" s="3">
        <v>9</v>
      </c>
      <c r="L461" s="3">
        <v>8</v>
      </c>
      <c r="M461" s="3">
        <v>18</v>
      </c>
      <c r="N461" s="3">
        <v>13</v>
      </c>
      <c r="O461" s="3">
        <v>15</v>
      </c>
      <c r="P461" s="3">
        <v>17</v>
      </c>
      <c r="Q461" s="3">
        <v>16</v>
      </c>
    </row>
    <row r="462" spans="1:17" x14ac:dyDescent="0.2">
      <c r="A462" t="str">
        <f t="shared" si="54"/>
        <v>0020 Greater Gothenburg</v>
      </c>
      <c r="B462" t="str">
        <f t="shared" si="58"/>
        <v>Foreign-born</v>
      </c>
      <c r="C462" t="str">
        <f t="shared" si="59"/>
        <v>85+ years</v>
      </c>
      <c r="D462" s="2" t="s">
        <v>14</v>
      </c>
      <c r="E462" s="2" t="s">
        <v>17</v>
      </c>
      <c r="F462" s="2">
        <f t="shared" si="56"/>
        <v>3</v>
      </c>
      <c r="G462" s="2" t="str">
        <f t="shared" si="57"/>
        <v>0020 Greater Gothenburg|Foreign-born|85+ years|men|March</v>
      </c>
      <c r="H462" s="3">
        <v>7</v>
      </c>
      <c r="I462" s="3">
        <v>9</v>
      </c>
      <c r="J462" s="3">
        <v>17</v>
      </c>
      <c r="K462" s="3">
        <v>12</v>
      </c>
      <c r="L462" s="3">
        <v>7</v>
      </c>
      <c r="M462" s="3">
        <v>13</v>
      </c>
      <c r="N462" s="3">
        <v>16</v>
      </c>
      <c r="O462" s="3">
        <v>10</v>
      </c>
      <c r="P462" s="3">
        <v>17</v>
      </c>
      <c r="Q462" s="3">
        <v>18</v>
      </c>
    </row>
    <row r="463" spans="1:17" x14ac:dyDescent="0.2">
      <c r="A463" t="str">
        <f t="shared" si="54"/>
        <v>0020 Greater Gothenburg</v>
      </c>
      <c r="B463" t="str">
        <f t="shared" si="58"/>
        <v>Foreign-born</v>
      </c>
      <c r="C463" t="str">
        <f t="shared" si="59"/>
        <v>85+ years</v>
      </c>
      <c r="D463" s="2" t="s">
        <v>14</v>
      </c>
      <c r="E463" s="2" t="s">
        <v>18</v>
      </c>
      <c r="F463" s="2">
        <f t="shared" si="56"/>
        <v>4</v>
      </c>
      <c r="G463" s="2" t="str">
        <f t="shared" si="57"/>
        <v>0020 Greater Gothenburg|Foreign-born|85+ years|men|April</v>
      </c>
      <c r="H463" s="3">
        <v>12</v>
      </c>
      <c r="I463" s="3">
        <v>12</v>
      </c>
      <c r="J463" s="3">
        <v>12</v>
      </c>
      <c r="K463" s="3">
        <v>10</v>
      </c>
      <c r="L463" s="3">
        <v>11</v>
      </c>
      <c r="M463" s="3">
        <v>19</v>
      </c>
      <c r="N463" s="3">
        <v>12</v>
      </c>
      <c r="O463" s="3">
        <v>27</v>
      </c>
      <c r="P463" s="3">
        <v>11</v>
      </c>
      <c r="Q463" s="3">
        <v>14</v>
      </c>
    </row>
    <row r="464" spans="1:17" x14ac:dyDescent="0.2">
      <c r="A464" t="str">
        <f t="shared" si="54"/>
        <v>0020 Greater Gothenburg</v>
      </c>
      <c r="B464" t="str">
        <f t="shared" si="58"/>
        <v>Foreign-born</v>
      </c>
      <c r="C464" t="str">
        <f t="shared" si="59"/>
        <v>85+ years</v>
      </c>
      <c r="D464" s="2" t="s">
        <v>14</v>
      </c>
      <c r="E464" s="2" t="s">
        <v>19</v>
      </c>
      <c r="F464" s="2">
        <f t="shared" si="56"/>
        <v>5</v>
      </c>
      <c r="G464" s="2" t="str">
        <f t="shared" si="57"/>
        <v>0020 Greater Gothenburg|Foreign-born|85+ years|men|May</v>
      </c>
      <c r="H464" s="3">
        <v>9</v>
      </c>
      <c r="I464" s="3">
        <v>12</v>
      </c>
      <c r="J464" s="3">
        <v>10</v>
      </c>
      <c r="K464" s="3">
        <v>17</v>
      </c>
      <c r="L464" s="3">
        <v>8</v>
      </c>
      <c r="M464" s="3">
        <v>13</v>
      </c>
      <c r="N464" s="3">
        <v>13</v>
      </c>
      <c r="O464" s="3">
        <v>19</v>
      </c>
      <c r="P464" s="3">
        <v>15</v>
      </c>
      <c r="Q464" s="3">
        <v>9</v>
      </c>
    </row>
    <row r="465" spans="1:17" x14ac:dyDescent="0.2">
      <c r="A465" t="str">
        <f t="shared" si="54"/>
        <v>0020 Greater Gothenburg</v>
      </c>
      <c r="B465" t="str">
        <f t="shared" si="58"/>
        <v>Foreign-born</v>
      </c>
      <c r="C465" t="str">
        <f t="shared" si="59"/>
        <v>85+ years</v>
      </c>
      <c r="D465" s="2" t="s">
        <v>14</v>
      </c>
      <c r="E465" s="2" t="s">
        <v>20</v>
      </c>
      <c r="F465" s="2">
        <f t="shared" si="56"/>
        <v>6</v>
      </c>
      <c r="G465" s="2" t="str">
        <f t="shared" si="57"/>
        <v>0020 Greater Gothenburg|Foreign-born|85+ years|men|June</v>
      </c>
      <c r="H465" s="3">
        <v>9</v>
      </c>
      <c r="I465" s="3">
        <v>5</v>
      </c>
      <c r="J465" s="3">
        <v>12</v>
      </c>
      <c r="K465" s="3">
        <v>15</v>
      </c>
      <c r="L465" s="3">
        <v>8</v>
      </c>
      <c r="M465" s="3">
        <v>15</v>
      </c>
      <c r="N465" s="3">
        <v>14</v>
      </c>
      <c r="O465" s="3">
        <v>13</v>
      </c>
      <c r="P465" s="3">
        <v>8</v>
      </c>
      <c r="Q465" s="3">
        <v>13</v>
      </c>
    </row>
    <row r="466" spans="1:17" x14ac:dyDescent="0.2">
      <c r="A466" t="str">
        <f t="shared" si="54"/>
        <v>0020 Greater Gothenburg</v>
      </c>
      <c r="B466" t="str">
        <f t="shared" si="58"/>
        <v>Foreign-born</v>
      </c>
      <c r="C466" t="str">
        <f t="shared" si="59"/>
        <v>85+ years</v>
      </c>
      <c r="D466" s="2" t="s">
        <v>14</v>
      </c>
      <c r="E466" s="2" t="s">
        <v>21</v>
      </c>
      <c r="F466" s="2">
        <f t="shared" si="56"/>
        <v>7</v>
      </c>
      <c r="G466" s="2" t="str">
        <f t="shared" si="57"/>
        <v>0020 Greater Gothenburg|Foreign-born|85+ years|men|July</v>
      </c>
      <c r="H466" s="3">
        <v>9</v>
      </c>
      <c r="I466" s="3">
        <v>14</v>
      </c>
      <c r="J466" s="3">
        <v>12</v>
      </c>
      <c r="K466" s="3">
        <v>14</v>
      </c>
      <c r="L466" s="3">
        <v>15</v>
      </c>
      <c r="M466" s="3">
        <v>2</v>
      </c>
      <c r="N466" s="3">
        <v>13</v>
      </c>
      <c r="O466" s="3">
        <v>12</v>
      </c>
      <c r="P466" s="3">
        <v>6</v>
      </c>
      <c r="Q466" s="3">
        <v>16</v>
      </c>
    </row>
    <row r="467" spans="1:17" x14ac:dyDescent="0.2">
      <c r="A467" t="str">
        <f t="shared" si="54"/>
        <v>0020 Greater Gothenburg</v>
      </c>
      <c r="B467" t="str">
        <f t="shared" si="58"/>
        <v>Foreign-born</v>
      </c>
      <c r="C467" t="str">
        <f t="shared" si="59"/>
        <v>85+ years</v>
      </c>
      <c r="D467" s="2" t="s">
        <v>14</v>
      </c>
      <c r="E467" s="2" t="s">
        <v>22</v>
      </c>
      <c r="F467" s="2">
        <f t="shared" si="56"/>
        <v>8</v>
      </c>
      <c r="G467" s="2" t="str">
        <f t="shared" si="57"/>
        <v>0020 Greater Gothenburg|Foreign-born|85+ years|men|August</v>
      </c>
      <c r="H467" s="3">
        <v>7</v>
      </c>
      <c r="I467" s="3">
        <v>7</v>
      </c>
      <c r="J467" s="3">
        <v>8</v>
      </c>
      <c r="K467" s="3">
        <v>16</v>
      </c>
      <c r="L467" s="3">
        <v>14</v>
      </c>
      <c r="M467" s="3">
        <v>8</v>
      </c>
      <c r="N467" s="3">
        <v>11</v>
      </c>
      <c r="O467" s="3">
        <v>16</v>
      </c>
      <c r="P467" s="3">
        <v>14</v>
      </c>
      <c r="Q467" s="3">
        <v>14</v>
      </c>
    </row>
    <row r="468" spans="1:17" x14ac:dyDescent="0.2">
      <c r="A468" t="str">
        <f t="shared" si="54"/>
        <v>0020 Greater Gothenburg</v>
      </c>
      <c r="B468" t="str">
        <f t="shared" si="58"/>
        <v>Foreign-born</v>
      </c>
      <c r="C468" t="str">
        <f t="shared" si="59"/>
        <v>85+ years</v>
      </c>
      <c r="D468" s="2" t="s">
        <v>14</v>
      </c>
      <c r="E468" s="2" t="s">
        <v>23</v>
      </c>
      <c r="F468" s="2">
        <f t="shared" si="56"/>
        <v>9</v>
      </c>
      <c r="G468" s="2" t="str">
        <f t="shared" si="57"/>
        <v>0020 Greater Gothenburg|Foreign-born|85+ years|men|September</v>
      </c>
      <c r="H468" s="3">
        <v>12</v>
      </c>
      <c r="I468" s="3">
        <v>6</v>
      </c>
      <c r="J468" s="3">
        <v>11</v>
      </c>
      <c r="K468" s="3">
        <v>12</v>
      </c>
      <c r="L468" s="3">
        <v>14</v>
      </c>
      <c r="M468" s="3">
        <v>10</v>
      </c>
      <c r="N468" s="3">
        <v>20</v>
      </c>
      <c r="O468" s="3">
        <v>8</v>
      </c>
      <c r="P468" s="3">
        <v>14</v>
      </c>
      <c r="Q468" s="3">
        <v>20</v>
      </c>
    </row>
    <row r="469" spans="1:17" x14ac:dyDescent="0.2">
      <c r="A469" t="str">
        <f t="shared" si="54"/>
        <v>0020 Greater Gothenburg</v>
      </c>
      <c r="B469" t="str">
        <f t="shared" si="58"/>
        <v>Foreign-born</v>
      </c>
      <c r="C469" t="str">
        <f t="shared" si="59"/>
        <v>85+ years</v>
      </c>
      <c r="D469" s="2" t="s">
        <v>14</v>
      </c>
      <c r="E469" s="2" t="s">
        <v>24</v>
      </c>
      <c r="F469" s="2">
        <f t="shared" si="56"/>
        <v>10</v>
      </c>
      <c r="G469" s="2" t="str">
        <f t="shared" si="57"/>
        <v>0020 Greater Gothenburg|Foreign-born|85+ years|men|October</v>
      </c>
      <c r="H469" s="3">
        <v>15</v>
      </c>
      <c r="I469" s="3">
        <v>14</v>
      </c>
      <c r="J469" s="3">
        <v>15</v>
      </c>
      <c r="K469" s="3">
        <v>9</v>
      </c>
      <c r="L469" s="3">
        <v>10</v>
      </c>
      <c r="M469" s="3">
        <v>13</v>
      </c>
      <c r="N469" s="3">
        <v>15</v>
      </c>
      <c r="O469" s="3">
        <v>14</v>
      </c>
      <c r="P469" s="3">
        <v>26</v>
      </c>
      <c r="Q469" s="3">
        <v>13</v>
      </c>
    </row>
    <row r="470" spans="1:17" x14ac:dyDescent="0.2">
      <c r="A470" t="str">
        <f t="shared" si="54"/>
        <v>0020 Greater Gothenburg</v>
      </c>
      <c r="B470" t="str">
        <f t="shared" si="58"/>
        <v>Foreign-born</v>
      </c>
      <c r="C470" t="str">
        <f t="shared" si="59"/>
        <v>85+ years</v>
      </c>
      <c r="D470" s="2" t="s">
        <v>14</v>
      </c>
      <c r="E470" s="2" t="s">
        <v>25</v>
      </c>
      <c r="F470" s="2">
        <f t="shared" si="56"/>
        <v>11</v>
      </c>
      <c r="G470" s="2" t="str">
        <f t="shared" si="57"/>
        <v>0020 Greater Gothenburg|Foreign-born|85+ years|men|November</v>
      </c>
      <c r="H470" s="3">
        <v>7</v>
      </c>
      <c r="I470" s="3">
        <v>4</v>
      </c>
      <c r="J470" s="3">
        <v>11</v>
      </c>
      <c r="K470" s="3">
        <v>8</v>
      </c>
      <c r="L470" s="3">
        <v>11</v>
      </c>
      <c r="M470" s="3">
        <v>15</v>
      </c>
      <c r="N470" s="3">
        <v>11</v>
      </c>
      <c r="O470" s="3">
        <v>18</v>
      </c>
      <c r="P470" s="3">
        <v>16</v>
      </c>
      <c r="Q470" s="3">
        <v>10</v>
      </c>
    </row>
    <row r="471" spans="1:17" x14ac:dyDescent="0.2">
      <c r="A471" t="str">
        <f t="shared" si="54"/>
        <v>0020 Greater Gothenburg</v>
      </c>
      <c r="B471" t="str">
        <f t="shared" si="58"/>
        <v>Foreign-born</v>
      </c>
      <c r="C471" t="str">
        <f t="shared" si="59"/>
        <v>85+ years</v>
      </c>
      <c r="D471" s="2" t="s">
        <v>14</v>
      </c>
      <c r="E471" s="2" t="s">
        <v>26</v>
      </c>
      <c r="F471" s="2">
        <f t="shared" si="56"/>
        <v>12</v>
      </c>
      <c r="G471" s="2" t="str">
        <f t="shared" si="57"/>
        <v>0020 Greater Gothenburg|Foreign-born|85+ years|men|December</v>
      </c>
      <c r="H471" s="3">
        <v>14</v>
      </c>
      <c r="I471" s="3">
        <v>19</v>
      </c>
      <c r="J471" s="3">
        <v>14</v>
      </c>
      <c r="K471" s="3">
        <v>9</v>
      </c>
      <c r="L471" s="3">
        <v>8</v>
      </c>
      <c r="M471" s="3">
        <v>13</v>
      </c>
      <c r="N471" s="3">
        <v>11</v>
      </c>
      <c r="O471" s="3">
        <v>18</v>
      </c>
      <c r="P471" s="3">
        <v>19</v>
      </c>
      <c r="Q471" s="3">
        <v>24</v>
      </c>
    </row>
    <row r="472" spans="1:17" x14ac:dyDescent="0.2">
      <c r="A472" t="str">
        <f t="shared" si="54"/>
        <v>0020 Greater Gothenburg</v>
      </c>
      <c r="B472" t="str">
        <f t="shared" si="58"/>
        <v>Foreign-born</v>
      </c>
      <c r="C472" t="str">
        <f t="shared" si="59"/>
        <v>85+ years</v>
      </c>
      <c r="D472" s="2" t="s">
        <v>27</v>
      </c>
      <c r="E472" s="2" t="s">
        <v>15</v>
      </c>
      <c r="F472" s="2">
        <f t="shared" si="56"/>
        <v>1</v>
      </c>
      <c r="G472" s="2" t="str">
        <f t="shared" si="57"/>
        <v>0020 Greater Gothenburg|Foreign-born|85+ years|women|January</v>
      </c>
      <c r="H472" s="3">
        <v>25</v>
      </c>
      <c r="I472" s="3">
        <v>16</v>
      </c>
      <c r="J472" s="3">
        <v>25</v>
      </c>
      <c r="K472" s="3">
        <v>23</v>
      </c>
      <c r="L472" s="3">
        <v>32</v>
      </c>
      <c r="M472" s="3">
        <v>31</v>
      </c>
      <c r="N472" s="3">
        <v>24</v>
      </c>
      <c r="O472" s="3">
        <v>21</v>
      </c>
      <c r="P472" s="3">
        <v>39</v>
      </c>
      <c r="Q472" s="3">
        <v>34</v>
      </c>
    </row>
    <row r="473" spans="1:17" x14ac:dyDescent="0.2">
      <c r="A473" t="str">
        <f t="shared" si="54"/>
        <v>0020 Greater Gothenburg</v>
      </c>
      <c r="B473" t="str">
        <f t="shared" si="58"/>
        <v>Foreign-born</v>
      </c>
      <c r="C473" t="str">
        <f t="shared" si="59"/>
        <v>85+ years</v>
      </c>
      <c r="D473" s="2" t="s">
        <v>27</v>
      </c>
      <c r="E473" s="2" t="s">
        <v>16</v>
      </c>
      <c r="F473" s="2">
        <f t="shared" si="56"/>
        <v>2</v>
      </c>
      <c r="G473" s="2" t="str">
        <f t="shared" si="57"/>
        <v>0020 Greater Gothenburg|Foreign-born|85+ years|women|February</v>
      </c>
      <c r="H473" s="3">
        <v>23</v>
      </c>
      <c r="I473" s="3">
        <v>13</v>
      </c>
      <c r="J473" s="3">
        <v>24</v>
      </c>
      <c r="K473" s="3">
        <v>17</v>
      </c>
      <c r="L473" s="3">
        <v>24</v>
      </c>
      <c r="M473" s="3">
        <v>26</v>
      </c>
      <c r="N473" s="3">
        <v>25</v>
      </c>
      <c r="O473" s="3">
        <v>31</v>
      </c>
      <c r="P473" s="3">
        <v>23</v>
      </c>
      <c r="Q473" s="3">
        <v>22</v>
      </c>
    </row>
    <row r="474" spans="1:17" x14ac:dyDescent="0.2">
      <c r="A474" t="str">
        <f t="shared" si="54"/>
        <v>0020 Greater Gothenburg</v>
      </c>
      <c r="B474" t="str">
        <f t="shared" si="58"/>
        <v>Foreign-born</v>
      </c>
      <c r="C474" t="str">
        <f t="shared" si="59"/>
        <v>85+ years</v>
      </c>
      <c r="D474" s="2" t="s">
        <v>27</v>
      </c>
      <c r="E474" s="2" t="s">
        <v>17</v>
      </c>
      <c r="F474" s="2">
        <f t="shared" si="56"/>
        <v>3</v>
      </c>
      <c r="G474" s="2" t="str">
        <f t="shared" si="57"/>
        <v>0020 Greater Gothenburg|Foreign-born|85+ years|women|March</v>
      </c>
      <c r="H474" s="3">
        <v>17</v>
      </c>
      <c r="I474" s="3">
        <v>11</v>
      </c>
      <c r="J474" s="3">
        <v>26</v>
      </c>
      <c r="K474" s="3">
        <v>22</v>
      </c>
      <c r="L474" s="3">
        <v>13</v>
      </c>
      <c r="M474" s="3">
        <v>23</v>
      </c>
      <c r="N474" s="3">
        <v>18</v>
      </c>
      <c r="O474" s="3">
        <v>22</v>
      </c>
      <c r="P474" s="3">
        <v>31</v>
      </c>
      <c r="Q474" s="3">
        <v>27</v>
      </c>
    </row>
    <row r="475" spans="1:17" x14ac:dyDescent="0.2">
      <c r="A475" t="str">
        <f t="shared" si="54"/>
        <v>0020 Greater Gothenburg</v>
      </c>
      <c r="B475" t="str">
        <f t="shared" si="58"/>
        <v>Foreign-born</v>
      </c>
      <c r="C475" t="str">
        <f t="shared" si="59"/>
        <v>85+ years</v>
      </c>
      <c r="D475" s="2" t="s">
        <v>27</v>
      </c>
      <c r="E475" s="2" t="s">
        <v>18</v>
      </c>
      <c r="F475" s="2">
        <f t="shared" si="56"/>
        <v>4</v>
      </c>
      <c r="G475" s="2" t="str">
        <f t="shared" si="57"/>
        <v>0020 Greater Gothenburg|Foreign-born|85+ years|women|April</v>
      </c>
      <c r="H475" s="3">
        <v>16</v>
      </c>
      <c r="I475" s="3">
        <v>18</v>
      </c>
      <c r="J475" s="3">
        <v>14</v>
      </c>
      <c r="K475" s="3">
        <v>24</v>
      </c>
      <c r="L475" s="3">
        <v>19</v>
      </c>
      <c r="M475" s="3">
        <v>16</v>
      </c>
      <c r="N475" s="3">
        <v>21</v>
      </c>
      <c r="O475" s="3">
        <v>36</v>
      </c>
      <c r="P475" s="3">
        <v>23</v>
      </c>
      <c r="Q475" s="3">
        <v>24</v>
      </c>
    </row>
    <row r="476" spans="1:17" x14ac:dyDescent="0.2">
      <c r="A476" t="str">
        <f t="shared" si="54"/>
        <v>0020 Greater Gothenburg</v>
      </c>
      <c r="B476" t="str">
        <f t="shared" si="58"/>
        <v>Foreign-born</v>
      </c>
      <c r="C476" t="str">
        <f t="shared" si="59"/>
        <v>85+ years</v>
      </c>
      <c r="D476" s="2" t="s">
        <v>27</v>
      </c>
      <c r="E476" s="2" t="s">
        <v>19</v>
      </c>
      <c r="F476" s="2">
        <f t="shared" si="56"/>
        <v>5</v>
      </c>
      <c r="G476" s="2" t="str">
        <f t="shared" si="57"/>
        <v>0020 Greater Gothenburg|Foreign-born|85+ years|women|May</v>
      </c>
      <c r="H476" s="3">
        <v>20</v>
      </c>
      <c r="I476" s="3">
        <v>20</v>
      </c>
      <c r="J476" s="3">
        <v>16</v>
      </c>
      <c r="K476" s="3">
        <v>21</v>
      </c>
      <c r="L476" s="3">
        <v>19</v>
      </c>
      <c r="M476" s="3">
        <v>19</v>
      </c>
      <c r="N476" s="3">
        <v>25</v>
      </c>
      <c r="O476" s="3">
        <v>29</v>
      </c>
      <c r="P476" s="3">
        <v>20</v>
      </c>
      <c r="Q476" s="3">
        <v>21</v>
      </c>
    </row>
    <row r="477" spans="1:17" x14ac:dyDescent="0.2">
      <c r="A477" t="str">
        <f t="shared" si="54"/>
        <v>0020 Greater Gothenburg</v>
      </c>
      <c r="B477" t="str">
        <f t="shared" si="58"/>
        <v>Foreign-born</v>
      </c>
      <c r="C477" t="str">
        <f t="shared" si="59"/>
        <v>85+ years</v>
      </c>
      <c r="D477" s="2" t="s">
        <v>27</v>
      </c>
      <c r="E477" s="2" t="s">
        <v>20</v>
      </c>
      <c r="F477" s="2">
        <f t="shared" si="56"/>
        <v>6</v>
      </c>
      <c r="G477" s="2" t="str">
        <f t="shared" si="57"/>
        <v>0020 Greater Gothenburg|Foreign-born|85+ years|women|June</v>
      </c>
      <c r="H477" s="3">
        <v>20</v>
      </c>
      <c r="I477" s="3">
        <v>14</v>
      </c>
      <c r="J477" s="3">
        <v>17</v>
      </c>
      <c r="K477" s="3">
        <v>8</v>
      </c>
      <c r="L477" s="3">
        <v>19</v>
      </c>
      <c r="M477" s="3">
        <v>16</v>
      </c>
      <c r="N477" s="3">
        <v>21</v>
      </c>
      <c r="O477" s="3">
        <v>16</v>
      </c>
      <c r="P477" s="3">
        <v>23</v>
      </c>
      <c r="Q477" s="3">
        <v>17</v>
      </c>
    </row>
    <row r="478" spans="1:17" x14ac:dyDescent="0.2">
      <c r="A478" t="str">
        <f t="shared" si="54"/>
        <v>0020 Greater Gothenburg</v>
      </c>
      <c r="B478" t="str">
        <f t="shared" si="58"/>
        <v>Foreign-born</v>
      </c>
      <c r="C478" t="str">
        <f t="shared" si="59"/>
        <v>85+ years</v>
      </c>
      <c r="D478" s="2" t="s">
        <v>27</v>
      </c>
      <c r="E478" s="2" t="s">
        <v>21</v>
      </c>
      <c r="F478" s="2">
        <f t="shared" si="56"/>
        <v>7</v>
      </c>
      <c r="G478" s="2" t="str">
        <f t="shared" si="57"/>
        <v>0020 Greater Gothenburg|Foreign-born|85+ years|women|July</v>
      </c>
      <c r="H478" s="3">
        <v>17</v>
      </c>
      <c r="I478" s="3">
        <v>19</v>
      </c>
      <c r="J478" s="3">
        <v>11</v>
      </c>
      <c r="K478" s="3">
        <v>18</v>
      </c>
      <c r="L478" s="3">
        <v>24</v>
      </c>
      <c r="M478" s="3">
        <v>15</v>
      </c>
      <c r="N478" s="3">
        <v>21</v>
      </c>
      <c r="O478" s="3">
        <v>20</v>
      </c>
      <c r="P478" s="3">
        <v>21</v>
      </c>
      <c r="Q478" s="3">
        <v>21</v>
      </c>
    </row>
    <row r="479" spans="1:17" x14ac:dyDescent="0.2">
      <c r="A479" t="str">
        <f t="shared" si="54"/>
        <v>0020 Greater Gothenburg</v>
      </c>
      <c r="B479" t="str">
        <f t="shared" si="58"/>
        <v>Foreign-born</v>
      </c>
      <c r="C479" t="str">
        <f t="shared" si="59"/>
        <v>85+ years</v>
      </c>
      <c r="D479" s="2" t="s">
        <v>27</v>
      </c>
      <c r="E479" s="2" t="s">
        <v>22</v>
      </c>
      <c r="F479" s="2">
        <f t="shared" si="56"/>
        <v>8</v>
      </c>
      <c r="G479" s="2" t="str">
        <f t="shared" si="57"/>
        <v>0020 Greater Gothenburg|Foreign-born|85+ years|women|August</v>
      </c>
      <c r="H479" s="3">
        <v>22</v>
      </c>
      <c r="I479" s="3">
        <v>18</v>
      </c>
      <c r="J479" s="3">
        <v>12</v>
      </c>
      <c r="K479" s="3">
        <v>26</v>
      </c>
      <c r="L479" s="3">
        <v>18</v>
      </c>
      <c r="M479" s="3">
        <v>26</v>
      </c>
      <c r="N479" s="3">
        <v>19</v>
      </c>
      <c r="O479" s="3">
        <v>18</v>
      </c>
      <c r="P479" s="3">
        <v>21</v>
      </c>
      <c r="Q479" s="3">
        <v>32</v>
      </c>
    </row>
    <row r="480" spans="1:17" x14ac:dyDescent="0.2">
      <c r="A480" t="str">
        <f t="shared" si="54"/>
        <v>0020 Greater Gothenburg</v>
      </c>
      <c r="B480" t="str">
        <f t="shared" si="58"/>
        <v>Foreign-born</v>
      </c>
      <c r="C480" t="str">
        <f t="shared" si="59"/>
        <v>85+ years</v>
      </c>
      <c r="D480" s="2" t="s">
        <v>27</v>
      </c>
      <c r="E480" s="2" t="s">
        <v>23</v>
      </c>
      <c r="F480" s="2">
        <f t="shared" si="56"/>
        <v>9</v>
      </c>
      <c r="G480" s="2" t="str">
        <f t="shared" si="57"/>
        <v>0020 Greater Gothenburg|Foreign-born|85+ years|women|September</v>
      </c>
      <c r="H480" s="3">
        <v>11</v>
      </c>
      <c r="I480" s="3">
        <v>17</v>
      </c>
      <c r="J480" s="3">
        <v>22</v>
      </c>
      <c r="K480" s="3">
        <v>15</v>
      </c>
      <c r="L480" s="3">
        <v>15</v>
      </c>
      <c r="M480" s="3">
        <v>26</v>
      </c>
      <c r="N480" s="3">
        <v>22</v>
      </c>
      <c r="O480" s="3">
        <v>32</v>
      </c>
      <c r="P480" s="3">
        <v>30</v>
      </c>
      <c r="Q480" s="3">
        <v>20</v>
      </c>
    </row>
    <row r="481" spans="1:17" x14ac:dyDescent="0.2">
      <c r="A481" t="str">
        <f t="shared" si="54"/>
        <v>0020 Greater Gothenburg</v>
      </c>
      <c r="B481" t="str">
        <f t="shared" si="58"/>
        <v>Foreign-born</v>
      </c>
      <c r="C481" t="str">
        <f t="shared" si="59"/>
        <v>85+ years</v>
      </c>
      <c r="D481" s="2" t="s">
        <v>27</v>
      </c>
      <c r="E481" s="2" t="s">
        <v>24</v>
      </c>
      <c r="F481" s="2">
        <f t="shared" si="56"/>
        <v>10</v>
      </c>
      <c r="G481" s="2" t="str">
        <f t="shared" si="57"/>
        <v>0020 Greater Gothenburg|Foreign-born|85+ years|women|October</v>
      </c>
      <c r="H481" s="3">
        <v>18</v>
      </c>
      <c r="I481" s="3">
        <v>20</v>
      </c>
      <c r="J481" s="3">
        <v>22</v>
      </c>
      <c r="K481" s="3">
        <v>15</v>
      </c>
      <c r="L481" s="3">
        <v>27</v>
      </c>
      <c r="M481" s="3">
        <v>20</v>
      </c>
      <c r="N481" s="3">
        <v>17</v>
      </c>
      <c r="O481" s="3">
        <v>18</v>
      </c>
      <c r="P481" s="3">
        <v>19</v>
      </c>
      <c r="Q481" s="3">
        <v>20</v>
      </c>
    </row>
    <row r="482" spans="1:17" x14ac:dyDescent="0.2">
      <c r="A482" t="str">
        <f t="shared" si="54"/>
        <v>0020 Greater Gothenburg</v>
      </c>
      <c r="B482" t="str">
        <f t="shared" si="58"/>
        <v>Foreign-born</v>
      </c>
      <c r="C482" t="str">
        <f t="shared" si="59"/>
        <v>85+ years</v>
      </c>
      <c r="D482" s="2" t="s">
        <v>27</v>
      </c>
      <c r="E482" s="2" t="s">
        <v>25</v>
      </c>
      <c r="F482" s="2">
        <f t="shared" si="56"/>
        <v>11</v>
      </c>
      <c r="G482" s="2" t="str">
        <f t="shared" si="57"/>
        <v>0020 Greater Gothenburg|Foreign-born|85+ years|women|November</v>
      </c>
      <c r="H482" s="3">
        <v>15</v>
      </c>
      <c r="I482" s="3">
        <v>19</v>
      </c>
      <c r="J482" s="3">
        <v>23</v>
      </c>
      <c r="K482" s="3">
        <v>20</v>
      </c>
      <c r="L482" s="3">
        <v>13</v>
      </c>
      <c r="M482" s="3">
        <v>26</v>
      </c>
      <c r="N482" s="3">
        <v>21</v>
      </c>
      <c r="O482" s="3">
        <v>15</v>
      </c>
      <c r="P482" s="3">
        <v>20</v>
      </c>
      <c r="Q482" s="3">
        <v>23</v>
      </c>
    </row>
    <row r="483" spans="1:17" x14ac:dyDescent="0.2">
      <c r="A483" t="str">
        <f t="shared" si="54"/>
        <v>0020 Greater Gothenburg</v>
      </c>
      <c r="B483" t="str">
        <f t="shared" si="58"/>
        <v>Foreign-born</v>
      </c>
      <c r="C483" t="str">
        <f t="shared" si="59"/>
        <v>85+ years</v>
      </c>
      <c r="D483" s="2" t="s">
        <v>27</v>
      </c>
      <c r="E483" s="2" t="s">
        <v>26</v>
      </c>
      <c r="F483" s="2">
        <f t="shared" si="56"/>
        <v>12</v>
      </c>
      <c r="G483" s="2" t="str">
        <f t="shared" si="57"/>
        <v>0020 Greater Gothenburg|Foreign-born|85+ years|women|December</v>
      </c>
      <c r="H483" s="3">
        <v>22</v>
      </c>
      <c r="I483" s="3">
        <v>15</v>
      </c>
      <c r="J483" s="3">
        <v>30</v>
      </c>
      <c r="K483" s="3">
        <v>24</v>
      </c>
      <c r="L483" s="3">
        <v>26</v>
      </c>
      <c r="M483" s="3">
        <v>21</v>
      </c>
      <c r="N483" s="3">
        <v>32</v>
      </c>
      <c r="O483" s="3">
        <v>36</v>
      </c>
      <c r="P483" s="3">
        <v>32</v>
      </c>
      <c r="Q483" s="3">
        <v>46</v>
      </c>
    </row>
    <row r="484" spans="1:17" x14ac:dyDescent="0.2">
      <c r="A484" s="2" t="s">
        <v>34</v>
      </c>
      <c r="B484" s="2" t="s">
        <v>12</v>
      </c>
      <c r="C484" s="2" t="s">
        <v>13</v>
      </c>
      <c r="D484" s="2" t="s">
        <v>14</v>
      </c>
      <c r="E484" s="2" t="s">
        <v>15</v>
      </c>
      <c r="F484" s="2">
        <f t="shared" si="56"/>
        <v>1</v>
      </c>
      <c r="G484" s="2" t="str">
        <f t="shared" si="57"/>
        <v>0030 Greater Malmö|Born in Sweden|0-34 years|men|January</v>
      </c>
      <c r="H484" s="3">
        <v>2</v>
      </c>
      <c r="I484" s="3">
        <v>5</v>
      </c>
      <c r="J484" s="3">
        <v>3</v>
      </c>
      <c r="K484" s="3">
        <v>7</v>
      </c>
      <c r="L484" s="3">
        <v>6</v>
      </c>
      <c r="M484" s="3">
        <v>3</v>
      </c>
      <c r="N484" s="3">
        <v>4</v>
      </c>
      <c r="O484" s="3">
        <v>1</v>
      </c>
      <c r="P484" s="3">
        <v>8</v>
      </c>
      <c r="Q484" s="3">
        <v>3</v>
      </c>
    </row>
    <row r="485" spans="1:17" x14ac:dyDescent="0.2">
      <c r="A485" t="str">
        <f t="shared" ref="A485:A548" si="60">A484</f>
        <v>0030 Greater Malmö</v>
      </c>
      <c r="B485" t="str">
        <f t="shared" ref="B485:B516" si="61">B484</f>
        <v>Born in Sweden</v>
      </c>
      <c r="C485" t="str">
        <f t="shared" ref="C485:C507" si="62">C484</f>
        <v>0-34 years</v>
      </c>
      <c r="D485" s="2" t="s">
        <v>14</v>
      </c>
      <c r="E485" s="2" t="s">
        <v>16</v>
      </c>
      <c r="F485" s="2">
        <f t="shared" si="56"/>
        <v>2</v>
      </c>
      <c r="G485" s="2" t="str">
        <f t="shared" si="57"/>
        <v>0030 Greater Malmö|Born in Sweden|0-34 years|men|February</v>
      </c>
      <c r="H485" s="3">
        <v>2</v>
      </c>
      <c r="I485" s="3">
        <v>5</v>
      </c>
      <c r="J485" s="3">
        <v>4</v>
      </c>
      <c r="K485" s="3">
        <v>3</v>
      </c>
      <c r="L485" s="3">
        <v>5</v>
      </c>
      <c r="M485" s="3">
        <v>2</v>
      </c>
      <c r="N485" s="3">
        <v>3</v>
      </c>
      <c r="O485" s="3">
        <v>5</v>
      </c>
      <c r="P485" s="3">
        <v>3</v>
      </c>
      <c r="Q485" s="3">
        <v>6</v>
      </c>
    </row>
    <row r="486" spans="1:17" x14ac:dyDescent="0.2">
      <c r="A486" t="str">
        <f t="shared" si="60"/>
        <v>0030 Greater Malmö</v>
      </c>
      <c r="B486" t="str">
        <f t="shared" si="61"/>
        <v>Born in Sweden</v>
      </c>
      <c r="C486" t="str">
        <f t="shared" si="62"/>
        <v>0-34 years</v>
      </c>
      <c r="D486" s="2" t="s">
        <v>14</v>
      </c>
      <c r="E486" s="2" t="s">
        <v>17</v>
      </c>
      <c r="F486" s="2">
        <f t="shared" si="56"/>
        <v>3</v>
      </c>
      <c r="G486" s="2" t="str">
        <f t="shared" si="57"/>
        <v>0030 Greater Malmö|Born in Sweden|0-34 years|men|March</v>
      </c>
      <c r="H486" s="3">
        <v>1</v>
      </c>
      <c r="I486" s="3">
        <v>6</v>
      </c>
      <c r="J486" s="3">
        <v>5</v>
      </c>
      <c r="K486" s="3">
        <v>5</v>
      </c>
      <c r="L486" s="3">
        <v>5</v>
      </c>
      <c r="M486" s="3">
        <v>4</v>
      </c>
      <c r="N486" s="3">
        <v>7</v>
      </c>
      <c r="O486" s="3">
        <v>5</v>
      </c>
      <c r="P486" s="3">
        <v>2</v>
      </c>
      <c r="Q486" s="3">
        <v>2</v>
      </c>
    </row>
    <row r="487" spans="1:17" x14ac:dyDescent="0.2">
      <c r="A487" t="str">
        <f t="shared" si="60"/>
        <v>0030 Greater Malmö</v>
      </c>
      <c r="B487" t="str">
        <f t="shared" si="61"/>
        <v>Born in Sweden</v>
      </c>
      <c r="C487" t="str">
        <f t="shared" si="62"/>
        <v>0-34 years</v>
      </c>
      <c r="D487" s="2" t="s">
        <v>14</v>
      </c>
      <c r="E487" s="2" t="s">
        <v>18</v>
      </c>
      <c r="F487" s="2">
        <f t="shared" si="56"/>
        <v>4</v>
      </c>
      <c r="G487" s="2" t="str">
        <f t="shared" si="57"/>
        <v>0030 Greater Malmö|Born in Sweden|0-34 years|men|April</v>
      </c>
      <c r="H487" s="3">
        <v>4</v>
      </c>
      <c r="I487" s="3">
        <v>3</v>
      </c>
      <c r="J487" s="3">
        <v>5</v>
      </c>
      <c r="K487" s="3">
        <v>4</v>
      </c>
      <c r="L487" s="3">
        <v>2</v>
      </c>
      <c r="M487" s="3">
        <v>2</v>
      </c>
      <c r="N487" s="3">
        <v>5</v>
      </c>
      <c r="O487" s="3">
        <v>5</v>
      </c>
      <c r="P487" s="3">
        <v>5</v>
      </c>
      <c r="Q487" s="3">
        <v>5</v>
      </c>
    </row>
    <row r="488" spans="1:17" x14ac:dyDescent="0.2">
      <c r="A488" t="str">
        <f t="shared" si="60"/>
        <v>0030 Greater Malmö</v>
      </c>
      <c r="B488" t="str">
        <f t="shared" si="61"/>
        <v>Born in Sweden</v>
      </c>
      <c r="C488" t="str">
        <f t="shared" si="62"/>
        <v>0-34 years</v>
      </c>
      <c r="D488" s="2" t="s">
        <v>14</v>
      </c>
      <c r="E488" s="2" t="s">
        <v>19</v>
      </c>
      <c r="F488" s="2">
        <f t="shared" si="56"/>
        <v>5</v>
      </c>
      <c r="G488" s="2" t="str">
        <f t="shared" si="57"/>
        <v>0030 Greater Malmö|Born in Sweden|0-34 years|men|May</v>
      </c>
      <c r="H488" s="3">
        <v>3</v>
      </c>
      <c r="I488" s="3">
        <v>9</v>
      </c>
      <c r="J488" s="3">
        <v>1</v>
      </c>
      <c r="K488" s="3">
        <v>4</v>
      </c>
      <c r="L488" s="3">
        <v>7</v>
      </c>
      <c r="M488" s="3">
        <v>5</v>
      </c>
      <c r="N488" s="3">
        <v>6</v>
      </c>
      <c r="O488" s="3">
        <v>4</v>
      </c>
      <c r="P488" s="3">
        <v>3</v>
      </c>
      <c r="Q488" s="3">
        <v>5</v>
      </c>
    </row>
    <row r="489" spans="1:17" x14ac:dyDescent="0.2">
      <c r="A489" t="str">
        <f t="shared" si="60"/>
        <v>0030 Greater Malmö</v>
      </c>
      <c r="B489" t="str">
        <f t="shared" si="61"/>
        <v>Born in Sweden</v>
      </c>
      <c r="C489" t="str">
        <f t="shared" si="62"/>
        <v>0-34 years</v>
      </c>
      <c r="D489" s="2" t="s">
        <v>14</v>
      </c>
      <c r="E489" s="2" t="s">
        <v>20</v>
      </c>
      <c r="F489" s="2">
        <f t="shared" si="56"/>
        <v>6</v>
      </c>
      <c r="G489" s="2" t="str">
        <f t="shared" si="57"/>
        <v>0030 Greater Malmö|Born in Sweden|0-34 years|men|June</v>
      </c>
      <c r="H489" s="3">
        <v>6</v>
      </c>
      <c r="I489" s="3">
        <v>5</v>
      </c>
      <c r="J489" s="3">
        <v>3</v>
      </c>
      <c r="K489" s="3">
        <v>4</v>
      </c>
      <c r="L489" s="3">
        <v>3</v>
      </c>
      <c r="M489" s="3">
        <v>5</v>
      </c>
      <c r="N489" s="3">
        <v>3</v>
      </c>
      <c r="O489" s="3">
        <v>5</v>
      </c>
      <c r="P489" s="3">
        <v>5</v>
      </c>
      <c r="Q489" s="3">
        <v>5</v>
      </c>
    </row>
    <row r="490" spans="1:17" x14ac:dyDescent="0.2">
      <c r="A490" t="str">
        <f t="shared" si="60"/>
        <v>0030 Greater Malmö</v>
      </c>
      <c r="B490" t="str">
        <f t="shared" si="61"/>
        <v>Born in Sweden</v>
      </c>
      <c r="C490" t="str">
        <f t="shared" si="62"/>
        <v>0-34 years</v>
      </c>
      <c r="D490" s="2" t="s">
        <v>14</v>
      </c>
      <c r="E490" s="2" t="s">
        <v>21</v>
      </c>
      <c r="F490" s="2">
        <f t="shared" si="56"/>
        <v>7</v>
      </c>
      <c r="G490" s="2" t="str">
        <f t="shared" si="57"/>
        <v>0030 Greater Malmö|Born in Sweden|0-34 years|men|July</v>
      </c>
      <c r="H490" s="3">
        <v>4</v>
      </c>
      <c r="I490" s="3">
        <v>5</v>
      </c>
      <c r="J490" s="3">
        <v>5</v>
      </c>
      <c r="K490" s="3">
        <v>3</v>
      </c>
      <c r="L490" s="3">
        <v>2</v>
      </c>
      <c r="M490" s="3">
        <v>6</v>
      </c>
      <c r="N490" s="3">
        <v>5</v>
      </c>
      <c r="O490" s="3">
        <v>6</v>
      </c>
      <c r="P490" s="3">
        <v>6</v>
      </c>
      <c r="Q490" s="3">
        <v>2</v>
      </c>
    </row>
    <row r="491" spans="1:17" x14ac:dyDescent="0.2">
      <c r="A491" t="str">
        <f t="shared" si="60"/>
        <v>0030 Greater Malmö</v>
      </c>
      <c r="B491" t="str">
        <f t="shared" si="61"/>
        <v>Born in Sweden</v>
      </c>
      <c r="C491" t="str">
        <f t="shared" si="62"/>
        <v>0-34 years</v>
      </c>
      <c r="D491" s="2" t="s">
        <v>14</v>
      </c>
      <c r="E491" s="2" t="s">
        <v>22</v>
      </c>
      <c r="F491" s="2">
        <f t="shared" si="56"/>
        <v>8</v>
      </c>
      <c r="G491" s="2" t="str">
        <f t="shared" si="57"/>
        <v>0030 Greater Malmö|Born in Sweden|0-34 years|men|August</v>
      </c>
      <c r="H491" s="3">
        <v>2</v>
      </c>
      <c r="I491" s="3">
        <v>9</v>
      </c>
      <c r="J491" s="3">
        <v>5</v>
      </c>
      <c r="K491" s="3">
        <v>2</v>
      </c>
      <c r="L491" s="3">
        <v>5</v>
      </c>
      <c r="M491" s="3">
        <v>2</v>
      </c>
      <c r="N491" s="3">
        <v>0</v>
      </c>
      <c r="O491" s="3">
        <v>6</v>
      </c>
      <c r="P491" s="3">
        <v>4</v>
      </c>
      <c r="Q491" s="3">
        <v>1</v>
      </c>
    </row>
    <row r="492" spans="1:17" x14ac:dyDescent="0.2">
      <c r="A492" t="str">
        <f t="shared" si="60"/>
        <v>0030 Greater Malmö</v>
      </c>
      <c r="B492" t="str">
        <f t="shared" si="61"/>
        <v>Born in Sweden</v>
      </c>
      <c r="C492" t="str">
        <f t="shared" si="62"/>
        <v>0-34 years</v>
      </c>
      <c r="D492" s="2" t="s">
        <v>14</v>
      </c>
      <c r="E492" s="2" t="s">
        <v>23</v>
      </c>
      <c r="F492" s="2">
        <f t="shared" si="56"/>
        <v>9</v>
      </c>
      <c r="G492" s="2" t="str">
        <f t="shared" si="57"/>
        <v>0030 Greater Malmö|Born in Sweden|0-34 years|men|September</v>
      </c>
      <c r="H492" s="3">
        <v>8</v>
      </c>
      <c r="I492" s="3">
        <v>2</v>
      </c>
      <c r="J492" s="3">
        <v>6</v>
      </c>
      <c r="K492" s="3">
        <v>2</v>
      </c>
      <c r="L492" s="3">
        <v>6</v>
      </c>
      <c r="M492" s="3">
        <v>5</v>
      </c>
      <c r="N492" s="3">
        <v>3</v>
      </c>
      <c r="O492" s="3">
        <v>8</v>
      </c>
      <c r="P492" s="3">
        <v>2</v>
      </c>
      <c r="Q492" s="3">
        <v>7</v>
      </c>
    </row>
    <row r="493" spans="1:17" x14ac:dyDescent="0.2">
      <c r="A493" t="str">
        <f t="shared" si="60"/>
        <v>0030 Greater Malmö</v>
      </c>
      <c r="B493" t="str">
        <f t="shared" si="61"/>
        <v>Born in Sweden</v>
      </c>
      <c r="C493" t="str">
        <f t="shared" si="62"/>
        <v>0-34 years</v>
      </c>
      <c r="D493" s="2" t="s">
        <v>14</v>
      </c>
      <c r="E493" s="2" t="s">
        <v>24</v>
      </c>
      <c r="F493" s="2">
        <f t="shared" si="56"/>
        <v>10</v>
      </c>
      <c r="G493" s="2" t="str">
        <f t="shared" si="57"/>
        <v>0030 Greater Malmö|Born in Sweden|0-34 years|men|October</v>
      </c>
      <c r="H493" s="3">
        <v>4</v>
      </c>
      <c r="I493" s="3">
        <v>3</v>
      </c>
      <c r="J493" s="3">
        <v>2</v>
      </c>
      <c r="K493" s="3">
        <v>4</v>
      </c>
      <c r="L493" s="3">
        <v>3</v>
      </c>
      <c r="M493" s="3">
        <v>6</v>
      </c>
      <c r="N493" s="3">
        <v>4</v>
      </c>
      <c r="O493" s="3">
        <v>3</v>
      </c>
      <c r="P493" s="3">
        <v>5</v>
      </c>
      <c r="Q493" s="3">
        <v>5</v>
      </c>
    </row>
    <row r="494" spans="1:17" x14ac:dyDescent="0.2">
      <c r="A494" t="str">
        <f t="shared" si="60"/>
        <v>0030 Greater Malmö</v>
      </c>
      <c r="B494" t="str">
        <f t="shared" si="61"/>
        <v>Born in Sweden</v>
      </c>
      <c r="C494" t="str">
        <f t="shared" si="62"/>
        <v>0-34 years</v>
      </c>
      <c r="D494" s="2" t="s">
        <v>14</v>
      </c>
      <c r="E494" s="2" t="s">
        <v>25</v>
      </c>
      <c r="F494" s="2">
        <f t="shared" si="56"/>
        <v>11</v>
      </c>
      <c r="G494" s="2" t="str">
        <f t="shared" si="57"/>
        <v>0030 Greater Malmö|Born in Sweden|0-34 years|men|November</v>
      </c>
      <c r="H494" s="3">
        <v>2</v>
      </c>
      <c r="I494" s="3">
        <v>2</v>
      </c>
      <c r="J494" s="3">
        <v>8</v>
      </c>
      <c r="K494" s="3">
        <v>2</v>
      </c>
      <c r="L494" s="3">
        <v>8</v>
      </c>
      <c r="M494" s="3">
        <v>2</v>
      </c>
      <c r="N494" s="3">
        <v>3</v>
      </c>
      <c r="O494" s="3">
        <v>1</v>
      </c>
      <c r="P494" s="3">
        <v>2</v>
      </c>
      <c r="Q494" s="3">
        <v>2</v>
      </c>
    </row>
    <row r="495" spans="1:17" x14ac:dyDescent="0.2">
      <c r="A495" t="str">
        <f t="shared" si="60"/>
        <v>0030 Greater Malmö</v>
      </c>
      <c r="B495" t="str">
        <f t="shared" si="61"/>
        <v>Born in Sweden</v>
      </c>
      <c r="C495" t="str">
        <f t="shared" si="62"/>
        <v>0-34 years</v>
      </c>
      <c r="D495" s="2" t="s">
        <v>14</v>
      </c>
      <c r="E495" s="2" t="s">
        <v>26</v>
      </c>
      <c r="F495" s="2">
        <f t="shared" si="56"/>
        <v>12</v>
      </c>
      <c r="G495" s="2" t="str">
        <f t="shared" si="57"/>
        <v>0030 Greater Malmö|Born in Sweden|0-34 years|men|December</v>
      </c>
      <c r="H495" s="3">
        <v>7</v>
      </c>
      <c r="I495" s="3">
        <v>2</v>
      </c>
      <c r="J495" s="3">
        <v>2</v>
      </c>
      <c r="K495" s="3">
        <v>8</v>
      </c>
      <c r="L495" s="3">
        <v>1</v>
      </c>
      <c r="M495" s="3">
        <v>3</v>
      </c>
      <c r="N495" s="3">
        <v>5</v>
      </c>
      <c r="O495" s="3">
        <v>3</v>
      </c>
      <c r="P495" s="3">
        <v>7</v>
      </c>
      <c r="Q495" s="3">
        <v>6</v>
      </c>
    </row>
    <row r="496" spans="1:17" x14ac:dyDescent="0.2">
      <c r="A496" t="str">
        <f t="shared" si="60"/>
        <v>0030 Greater Malmö</v>
      </c>
      <c r="B496" t="str">
        <f t="shared" si="61"/>
        <v>Born in Sweden</v>
      </c>
      <c r="C496" t="str">
        <f t="shared" si="62"/>
        <v>0-34 years</v>
      </c>
      <c r="D496" s="2" t="s">
        <v>27</v>
      </c>
      <c r="E496" s="2" t="s">
        <v>15</v>
      </c>
      <c r="F496" s="2">
        <f t="shared" si="56"/>
        <v>1</v>
      </c>
      <c r="G496" s="2" t="str">
        <f t="shared" si="57"/>
        <v>0030 Greater Malmö|Born in Sweden|0-34 years|women|January</v>
      </c>
      <c r="H496" s="3">
        <v>1</v>
      </c>
      <c r="I496" s="3">
        <v>0</v>
      </c>
      <c r="J496" s="3">
        <v>1</v>
      </c>
      <c r="K496" s="3">
        <v>1</v>
      </c>
      <c r="L496" s="3">
        <v>5</v>
      </c>
      <c r="M496" s="3">
        <v>5</v>
      </c>
      <c r="N496" s="3">
        <v>1</v>
      </c>
      <c r="O496" s="3">
        <v>1</v>
      </c>
      <c r="P496" s="3">
        <v>2</v>
      </c>
      <c r="Q496" s="3">
        <v>4</v>
      </c>
    </row>
    <row r="497" spans="1:17" x14ac:dyDescent="0.2">
      <c r="A497" t="str">
        <f t="shared" si="60"/>
        <v>0030 Greater Malmö</v>
      </c>
      <c r="B497" t="str">
        <f t="shared" si="61"/>
        <v>Born in Sweden</v>
      </c>
      <c r="C497" t="str">
        <f t="shared" si="62"/>
        <v>0-34 years</v>
      </c>
      <c r="D497" s="2" t="s">
        <v>27</v>
      </c>
      <c r="E497" s="2" t="s">
        <v>16</v>
      </c>
      <c r="F497" s="2">
        <f t="shared" si="56"/>
        <v>2</v>
      </c>
      <c r="G497" s="2" t="str">
        <f t="shared" si="57"/>
        <v>0030 Greater Malmö|Born in Sweden|0-34 years|women|February</v>
      </c>
      <c r="H497" s="3">
        <v>2</v>
      </c>
      <c r="I497" s="3">
        <v>6</v>
      </c>
      <c r="J497" s="3">
        <v>2</v>
      </c>
      <c r="K497" s="3">
        <v>3</v>
      </c>
      <c r="L497" s="3">
        <v>4</v>
      </c>
      <c r="M497" s="3">
        <v>0</v>
      </c>
      <c r="N497" s="3">
        <v>5</v>
      </c>
      <c r="O497" s="3">
        <v>3</v>
      </c>
      <c r="P497" s="3">
        <v>2</v>
      </c>
      <c r="Q497" s="3">
        <v>2</v>
      </c>
    </row>
    <row r="498" spans="1:17" x14ac:dyDescent="0.2">
      <c r="A498" t="str">
        <f t="shared" si="60"/>
        <v>0030 Greater Malmö</v>
      </c>
      <c r="B498" t="str">
        <f t="shared" si="61"/>
        <v>Born in Sweden</v>
      </c>
      <c r="C498" t="str">
        <f t="shared" si="62"/>
        <v>0-34 years</v>
      </c>
      <c r="D498" s="2" t="s">
        <v>27</v>
      </c>
      <c r="E498" s="2" t="s">
        <v>17</v>
      </c>
      <c r="F498" s="2">
        <f t="shared" si="56"/>
        <v>3</v>
      </c>
      <c r="G498" s="2" t="str">
        <f t="shared" si="57"/>
        <v>0030 Greater Malmö|Born in Sweden|0-34 years|women|March</v>
      </c>
      <c r="H498" s="3">
        <v>3</v>
      </c>
      <c r="I498" s="3">
        <v>3</v>
      </c>
      <c r="J498" s="3">
        <v>4</v>
      </c>
      <c r="K498" s="3">
        <v>2</v>
      </c>
      <c r="L498" s="3">
        <v>3</v>
      </c>
      <c r="M498" s="3">
        <v>3</v>
      </c>
      <c r="N498" s="3">
        <v>3</v>
      </c>
      <c r="O498" s="3">
        <v>1</v>
      </c>
      <c r="P498" s="3">
        <v>3</v>
      </c>
      <c r="Q498" s="3">
        <v>1</v>
      </c>
    </row>
    <row r="499" spans="1:17" x14ac:dyDescent="0.2">
      <c r="A499" t="str">
        <f t="shared" si="60"/>
        <v>0030 Greater Malmö</v>
      </c>
      <c r="B499" t="str">
        <f t="shared" si="61"/>
        <v>Born in Sweden</v>
      </c>
      <c r="C499" t="str">
        <f t="shared" si="62"/>
        <v>0-34 years</v>
      </c>
      <c r="D499" s="2" t="s">
        <v>27</v>
      </c>
      <c r="E499" s="2" t="s">
        <v>18</v>
      </c>
      <c r="F499" s="2">
        <f t="shared" si="56"/>
        <v>4</v>
      </c>
      <c r="G499" s="2" t="str">
        <f t="shared" si="57"/>
        <v>0030 Greater Malmö|Born in Sweden|0-34 years|women|April</v>
      </c>
      <c r="H499" s="3">
        <v>2</v>
      </c>
      <c r="I499" s="3">
        <v>2</v>
      </c>
      <c r="J499" s="3">
        <v>2</v>
      </c>
      <c r="K499" s="3">
        <v>3</v>
      </c>
      <c r="L499" s="3">
        <v>0</v>
      </c>
      <c r="M499" s="3">
        <v>3</v>
      </c>
      <c r="N499" s="3">
        <v>6</v>
      </c>
      <c r="O499" s="3">
        <v>2</v>
      </c>
      <c r="P499" s="3">
        <v>3</v>
      </c>
      <c r="Q499" s="3">
        <v>4</v>
      </c>
    </row>
    <row r="500" spans="1:17" x14ac:dyDescent="0.2">
      <c r="A500" t="str">
        <f t="shared" si="60"/>
        <v>0030 Greater Malmö</v>
      </c>
      <c r="B500" t="str">
        <f t="shared" si="61"/>
        <v>Born in Sweden</v>
      </c>
      <c r="C500" t="str">
        <f t="shared" si="62"/>
        <v>0-34 years</v>
      </c>
      <c r="D500" s="2" t="s">
        <v>27</v>
      </c>
      <c r="E500" s="2" t="s">
        <v>19</v>
      </c>
      <c r="F500" s="2">
        <f t="shared" si="56"/>
        <v>5</v>
      </c>
      <c r="G500" s="2" t="str">
        <f t="shared" si="57"/>
        <v>0030 Greater Malmö|Born in Sweden|0-34 years|women|May</v>
      </c>
      <c r="H500" s="3">
        <v>1</v>
      </c>
      <c r="I500" s="3">
        <v>2</v>
      </c>
      <c r="J500" s="3">
        <v>5</v>
      </c>
      <c r="K500" s="3">
        <v>5</v>
      </c>
      <c r="L500" s="3">
        <v>6</v>
      </c>
      <c r="M500" s="3">
        <v>0</v>
      </c>
      <c r="N500" s="3">
        <v>1</v>
      </c>
      <c r="O500" s="3">
        <v>3</v>
      </c>
      <c r="P500" s="3">
        <v>3</v>
      </c>
      <c r="Q500" s="3">
        <v>2</v>
      </c>
    </row>
    <row r="501" spans="1:17" x14ac:dyDescent="0.2">
      <c r="A501" t="str">
        <f t="shared" si="60"/>
        <v>0030 Greater Malmö</v>
      </c>
      <c r="B501" t="str">
        <f t="shared" si="61"/>
        <v>Born in Sweden</v>
      </c>
      <c r="C501" t="str">
        <f t="shared" si="62"/>
        <v>0-34 years</v>
      </c>
      <c r="D501" s="2" t="s">
        <v>27</v>
      </c>
      <c r="E501" s="2" t="s">
        <v>20</v>
      </c>
      <c r="F501" s="2">
        <f t="shared" si="56"/>
        <v>6</v>
      </c>
      <c r="G501" s="2" t="str">
        <f t="shared" si="57"/>
        <v>0030 Greater Malmö|Born in Sweden|0-34 years|women|June</v>
      </c>
      <c r="H501" s="3">
        <v>1</v>
      </c>
      <c r="I501" s="3">
        <v>3</v>
      </c>
      <c r="J501" s="3">
        <v>3</v>
      </c>
      <c r="K501" s="3">
        <v>2</v>
      </c>
      <c r="L501" s="3">
        <v>1</v>
      </c>
      <c r="M501" s="3">
        <v>2</v>
      </c>
      <c r="N501" s="3">
        <v>3</v>
      </c>
      <c r="O501" s="3">
        <v>8</v>
      </c>
      <c r="P501" s="3">
        <v>3</v>
      </c>
      <c r="Q501" s="3">
        <v>3</v>
      </c>
    </row>
    <row r="502" spans="1:17" x14ac:dyDescent="0.2">
      <c r="A502" t="str">
        <f t="shared" si="60"/>
        <v>0030 Greater Malmö</v>
      </c>
      <c r="B502" t="str">
        <f t="shared" si="61"/>
        <v>Born in Sweden</v>
      </c>
      <c r="C502" t="str">
        <f t="shared" si="62"/>
        <v>0-34 years</v>
      </c>
      <c r="D502" s="2" t="s">
        <v>27</v>
      </c>
      <c r="E502" s="2" t="s">
        <v>21</v>
      </c>
      <c r="F502" s="2">
        <f t="shared" si="56"/>
        <v>7</v>
      </c>
      <c r="G502" s="2" t="str">
        <f t="shared" si="57"/>
        <v>0030 Greater Malmö|Born in Sweden|0-34 years|women|July</v>
      </c>
      <c r="H502" s="3">
        <v>0</v>
      </c>
      <c r="I502" s="3">
        <v>1</v>
      </c>
      <c r="J502" s="3">
        <v>1</v>
      </c>
      <c r="K502" s="3">
        <v>2</v>
      </c>
      <c r="L502" s="3">
        <v>4</v>
      </c>
      <c r="M502" s="3">
        <v>2</v>
      </c>
      <c r="N502" s="3">
        <v>1</v>
      </c>
      <c r="O502" s="3">
        <v>5</v>
      </c>
      <c r="P502" s="3">
        <v>3</v>
      </c>
      <c r="Q502" s="3">
        <v>2</v>
      </c>
    </row>
    <row r="503" spans="1:17" x14ac:dyDescent="0.2">
      <c r="A503" t="str">
        <f t="shared" si="60"/>
        <v>0030 Greater Malmö</v>
      </c>
      <c r="B503" t="str">
        <f t="shared" si="61"/>
        <v>Born in Sweden</v>
      </c>
      <c r="C503" t="str">
        <f t="shared" si="62"/>
        <v>0-34 years</v>
      </c>
      <c r="D503" s="2" t="s">
        <v>27</v>
      </c>
      <c r="E503" s="2" t="s">
        <v>22</v>
      </c>
      <c r="F503" s="2">
        <f t="shared" si="56"/>
        <v>8</v>
      </c>
      <c r="G503" s="2" t="str">
        <f t="shared" si="57"/>
        <v>0030 Greater Malmö|Born in Sweden|0-34 years|women|August</v>
      </c>
      <c r="H503" s="3">
        <v>3</v>
      </c>
      <c r="I503" s="3">
        <v>3</v>
      </c>
      <c r="J503" s="3">
        <v>1</v>
      </c>
      <c r="K503" s="3">
        <v>1</v>
      </c>
      <c r="L503" s="3">
        <v>2</v>
      </c>
      <c r="M503" s="3">
        <v>2</v>
      </c>
      <c r="N503" s="3">
        <v>1</v>
      </c>
      <c r="O503" s="3">
        <v>5</v>
      </c>
      <c r="P503" s="3">
        <v>1</v>
      </c>
      <c r="Q503" s="3">
        <v>2</v>
      </c>
    </row>
    <row r="504" spans="1:17" x14ac:dyDescent="0.2">
      <c r="A504" t="str">
        <f t="shared" si="60"/>
        <v>0030 Greater Malmö</v>
      </c>
      <c r="B504" t="str">
        <f t="shared" si="61"/>
        <v>Born in Sweden</v>
      </c>
      <c r="C504" t="str">
        <f t="shared" si="62"/>
        <v>0-34 years</v>
      </c>
      <c r="D504" s="2" t="s">
        <v>27</v>
      </c>
      <c r="E504" s="2" t="s">
        <v>23</v>
      </c>
      <c r="F504" s="2">
        <f t="shared" si="56"/>
        <v>9</v>
      </c>
      <c r="G504" s="2" t="str">
        <f t="shared" si="57"/>
        <v>0030 Greater Malmö|Born in Sweden|0-34 years|women|September</v>
      </c>
      <c r="H504" s="3">
        <v>2</v>
      </c>
      <c r="I504" s="3">
        <v>5</v>
      </c>
      <c r="J504" s="3">
        <v>4</v>
      </c>
      <c r="K504" s="3">
        <v>3</v>
      </c>
      <c r="L504" s="3">
        <v>4</v>
      </c>
      <c r="M504" s="3">
        <v>4</v>
      </c>
      <c r="N504" s="3">
        <v>1</v>
      </c>
      <c r="O504" s="3">
        <v>3</v>
      </c>
      <c r="P504" s="3">
        <v>1</v>
      </c>
      <c r="Q504" s="3">
        <v>2</v>
      </c>
    </row>
    <row r="505" spans="1:17" x14ac:dyDescent="0.2">
      <c r="A505" t="str">
        <f t="shared" si="60"/>
        <v>0030 Greater Malmö</v>
      </c>
      <c r="B505" t="str">
        <f t="shared" si="61"/>
        <v>Born in Sweden</v>
      </c>
      <c r="C505" t="str">
        <f t="shared" si="62"/>
        <v>0-34 years</v>
      </c>
      <c r="D505" s="2" t="s">
        <v>27</v>
      </c>
      <c r="E505" s="2" t="s">
        <v>24</v>
      </c>
      <c r="F505" s="2">
        <f t="shared" si="56"/>
        <v>10</v>
      </c>
      <c r="G505" s="2" t="str">
        <f t="shared" si="57"/>
        <v>0030 Greater Malmö|Born in Sweden|0-34 years|women|October</v>
      </c>
      <c r="H505" s="3">
        <v>2</v>
      </c>
      <c r="I505" s="3">
        <v>0</v>
      </c>
      <c r="J505" s="3">
        <v>3</v>
      </c>
      <c r="K505" s="3">
        <v>1</v>
      </c>
      <c r="L505" s="3">
        <v>3</v>
      </c>
      <c r="M505" s="3">
        <v>1</v>
      </c>
      <c r="N505" s="3">
        <v>2</v>
      </c>
      <c r="O505" s="3">
        <v>4</v>
      </c>
      <c r="P505" s="3">
        <v>2</v>
      </c>
      <c r="Q505" s="3">
        <v>4</v>
      </c>
    </row>
    <row r="506" spans="1:17" x14ac:dyDescent="0.2">
      <c r="A506" t="str">
        <f t="shared" si="60"/>
        <v>0030 Greater Malmö</v>
      </c>
      <c r="B506" t="str">
        <f t="shared" si="61"/>
        <v>Born in Sweden</v>
      </c>
      <c r="C506" t="str">
        <f t="shared" si="62"/>
        <v>0-34 years</v>
      </c>
      <c r="D506" s="2" t="s">
        <v>27</v>
      </c>
      <c r="E506" s="2" t="s">
        <v>25</v>
      </c>
      <c r="F506" s="2">
        <f t="shared" si="56"/>
        <v>11</v>
      </c>
      <c r="G506" s="2" t="str">
        <f t="shared" si="57"/>
        <v>0030 Greater Malmö|Born in Sweden|0-34 years|women|November</v>
      </c>
      <c r="H506" s="3">
        <v>2</v>
      </c>
      <c r="I506" s="3">
        <v>1</v>
      </c>
      <c r="J506" s="3">
        <v>0</v>
      </c>
      <c r="K506" s="3">
        <v>2</v>
      </c>
      <c r="L506" s="3">
        <v>4</v>
      </c>
      <c r="M506" s="3">
        <v>2</v>
      </c>
      <c r="N506" s="3">
        <v>1</v>
      </c>
      <c r="O506" s="3">
        <v>1</v>
      </c>
      <c r="P506" s="3">
        <v>3</v>
      </c>
      <c r="Q506" s="3">
        <v>3</v>
      </c>
    </row>
    <row r="507" spans="1:17" x14ac:dyDescent="0.2">
      <c r="A507" t="str">
        <f t="shared" si="60"/>
        <v>0030 Greater Malmö</v>
      </c>
      <c r="B507" t="str">
        <f t="shared" si="61"/>
        <v>Born in Sweden</v>
      </c>
      <c r="C507" t="str">
        <f t="shared" si="62"/>
        <v>0-34 years</v>
      </c>
      <c r="D507" s="2" t="s">
        <v>27</v>
      </c>
      <c r="E507" s="2" t="s">
        <v>26</v>
      </c>
      <c r="F507" s="2">
        <f t="shared" si="56"/>
        <v>12</v>
      </c>
      <c r="G507" s="2" t="str">
        <f t="shared" si="57"/>
        <v>0030 Greater Malmö|Born in Sweden|0-34 years|women|December</v>
      </c>
      <c r="H507" s="3">
        <v>4</v>
      </c>
      <c r="I507" s="3">
        <v>4</v>
      </c>
      <c r="J507" s="3">
        <v>1</v>
      </c>
      <c r="K507" s="3">
        <v>3</v>
      </c>
      <c r="L507" s="3">
        <v>0</v>
      </c>
      <c r="M507" s="3">
        <v>2</v>
      </c>
      <c r="N507" s="3">
        <v>4</v>
      </c>
      <c r="O507" s="3">
        <v>3</v>
      </c>
      <c r="P507" s="3">
        <v>1</v>
      </c>
      <c r="Q507" s="3">
        <v>3</v>
      </c>
    </row>
    <row r="508" spans="1:17" x14ac:dyDescent="0.2">
      <c r="A508" t="str">
        <f t="shared" si="60"/>
        <v>0030 Greater Malmö</v>
      </c>
      <c r="B508" t="str">
        <f t="shared" si="61"/>
        <v>Born in Sweden</v>
      </c>
      <c r="C508" s="2" t="s">
        <v>28</v>
      </c>
      <c r="D508" s="2" t="s">
        <v>14</v>
      </c>
      <c r="E508" s="2" t="s">
        <v>15</v>
      </c>
      <c r="F508" s="2">
        <f t="shared" si="56"/>
        <v>1</v>
      </c>
      <c r="G508" s="2" t="str">
        <f t="shared" si="57"/>
        <v>0030 Greater Malmö|Born in Sweden|35-64 years|men|January</v>
      </c>
      <c r="H508" s="3">
        <v>26</v>
      </c>
      <c r="I508" s="3">
        <v>25</v>
      </c>
      <c r="J508" s="3">
        <v>24</v>
      </c>
      <c r="K508" s="3">
        <v>27</v>
      </c>
      <c r="L508" s="3">
        <v>26</v>
      </c>
      <c r="M508" s="3">
        <v>27</v>
      </c>
      <c r="N508" s="3">
        <v>12</v>
      </c>
      <c r="O508" s="3">
        <v>23</v>
      </c>
      <c r="P508" s="3">
        <v>26</v>
      </c>
      <c r="Q508" s="3">
        <v>23</v>
      </c>
    </row>
    <row r="509" spans="1:17" x14ac:dyDescent="0.2">
      <c r="A509" t="str">
        <f t="shared" si="60"/>
        <v>0030 Greater Malmö</v>
      </c>
      <c r="B509" t="str">
        <f t="shared" si="61"/>
        <v>Born in Sweden</v>
      </c>
      <c r="C509" t="str">
        <f t="shared" ref="C509:C531" si="63">C508</f>
        <v>35-64 years</v>
      </c>
      <c r="D509" s="2" t="s">
        <v>14</v>
      </c>
      <c r="E509" s="2" t="s">
        <v>16</v>
      </c>
      <c r="F509" s="2">
        <f t="shared" si="56"/>
        <v>2</v>
      </c>
      <c r="G509" s="2" t="str">
        <f t="shared" si="57"/>
        <v>0030 Greater Malmö|Born in Sweden|35-64 years|men|February</v>
      </c>
      <c r="H509" s="3">
        <v>21</v>
      </c>
      <c r="I509" s="3">
        <v>21</v>
      </c>
      <c r="J509" s="3">
        <v>19</v>
      </c>
      <c r="K509" s="3">
        <v>21</v>
      </c>
      <c r="L509" s="3">
        <v>34</v>
      </c>
      <c r="M509" s="3">
        <v>28</v>
      </c>
      <c r="N509" s="3">
        <v>21</v>
      </c>
      <c r="O509" s="3">
        <v>10</v>
      </c>
      <c r="P509" s="3">
        <v>27</v>
      </c>
      <c r="Q509" s="3">
        <v>21</v>
      </c>
    </row>
    <row r="510" spans="1:17" x14ac:dyDescent="0.2">
      <c r="A510" t="str">
        <f t="shared" si="60"/>
        <v>0030 Greater Malmö</v>
      </c>
      <c r="B510" t="str">
        <f t="shared" si="61"/>
        <v>Born in Sweden</v>
      </c>
      <c r="C510" t="str">
        <f t="shared" si="63"/>
        <v>35-64 years</v>
      </c>
      <c r="D510" s="2" t="s">
        <v>14</v>
      </c>
      <c r="E510" s="2" t="s">
        <v>17</v>
      </c>
      <c r="F510" s="2">
        <f t="shared" si="56"/>
        <v>3</v>
      </c>
      <c r="G510" s="2" t="str">
        <f t="shared" si="57"/>
        <v>0030 Greater Malmö|Born in Sweden|35-64 years|men|March</v>
      </c>
      <c r="H510" s="3">
        <v>30</v>
      </c>
      <c r="I510" s="3">
        <v>33</v>
      </c>
      <c r="J510" s="3">
        <v>36</v>
      </c>
      <c r="K510" s="3">
        <v>29</v>
      </c>
      <c r="L510" s="3">
        <v>21</v>
      </c>
      <c r="M510" s="3">
        <v>27</v>
      </c>
      <c r="N510" s="3">
        <v>18</v>
      </c>
      <c r="O510" s="3">
        <v>16</v>
      </c>
      <c r="P510" s="3">
        <v>30</v>
      </c>
      <c r="Q510" s="3">
        <v>22</v>
      </c>
    </row>
    <row r="511" spans="1:17" x14ac:dyDescent="0.2">
      <c r="A511" t="str">
        <f t="shared" si="60"/>
        <v>0030 Greater Malmö</v>
      </c>
      <c r="B511" t="str">
        <f t="shared" si="61"/>
        <v>Born in Sweden</v>
      </c>
      <c r="C511" t="str">
        <f t="shared" si="63"/>
        <v>35-64 years</v>
      </c>
      <c r="D511" s="2" t="s">
        <v>14</v>
      </c>
      <c r="E511" s="2" t="s">
        <v>18</v>
      </c>
      <c r="F511" s="2">
        <f t="shared" si="56"/>
        <v>4</v>
      </c>
      <c r="G511" s="2" t="str">
        <f t="shared" si="57"/>
        <v>0030 Greater Malmö|Born in Sweden|35-64 years|men|April</v>
      </c>
      <c r="H511" s="3">
        <v>21</v>
      </c>
      <c r="I511" s="3">
        <v>22</v>
      </c>
      <c r="J511" s="3">
        <v>24</v>
      </c>
      <c r="K511" s="3">
        <v>23</v>
      </c>
      <c r="L511" s="3">
        <v>25</v>
      </c>
      <c r="M511" s="3">
        <v>15</v>
      </c>
      <c r="N511" s="3">
        <v>18</v>
      </c>
      <c r="O511" s="3">
        <v>16</v>
      </c>
      <c r="P511" s="3">
        <v>14</v>
      </c>
      <c r="Q511" s="3">
        <v>17</v>
      </c>
    </row>
    <row r="512" spans="1:17" x14ac:dyDescent="0.2">
      <c r="A512" t="str">
        <f t="shared" si="60"/>
        <v>0030 Greater Malmö</v>
      </c>
      <c r="B512" t="str">
        <f t="shared" si="61"/>
        <v>Born in Sweden</v>
      </c>
      <c r="C512" t="str">
        <f t="shared" si="63"/>
        <v>35-64 years</v>
      </c>
      <c r="D512" s="2" t="s">
        <v>14</v>
      </c>
      <c r="E512" s="2" t="s">
        <v>19</v>
      </c>
      <c r="F512" s="2">
        <f t="shared" si="56"/>
        <v>5</v>
      </c>
      <c r="G512" s="2" t="str">
        <f t="shared" si="57"/>
        <v>0030 Greater Malmö|Born in Sweden|35-64 years|men|May</v>
      </c>
      <c r="H512" s="3">
        <v>24</v>
      </c>
      <c r="I512" s="3">
        <v>29</v>
      </c>
      <c r="J512" s="3">
        <v>18</v>
      </c>
      <c r="K512" s="3">
        <v>25</v>
      </c>
      <c r="L512" s="3">
        <v>25</v>
      </c>
      <c r="M512" s="3">
        <v>20</v>
      </c>
      <c r="N512" s="3">
        <v>18</v>
      </c>
      <c r="O512" s="3">
        <v>24</v>
      </c>
      <c r="P512" s="3">
        <v>23</v>
      </c>
      <c r="Q512" s="3">
        <v>16</v>
      </c>
    </row>
    <row r="513" spans="1:17" x14ac:dyDescent="0.2">
      <c r="A513" t="str">
        <f t="shared" si="60"/>
        <v>0030 Greater Malmö</v>
      </c>
      <c r="B513" t="str">
        <f t="shared" si="61"/>
        <v>Born in Sweden</v>
      </c>
      <c r="C513" t="str">
        <f t="shared" si="63"/>
        <v>35-64 years</v>
      </c>
      <c r="D513" s="2" t="s">
        <v>14</v>
      </c>
      <c r="E513" s="2" t="s">
        <v>20</v>
      </c>
      <c r="F513" s="2">
        <f t="shared" si="56"/>
        <v>6</v>
      </c>
      <c r="G513" s="2" t="str">
        <f t="shared" si="57"/>
        <v>0030 Greater Malmö|Born in Sweden|35-64 years|men|June</v>
      </c>
      <c r="H513" s="3">
        <v>31</v>
      </c>
      <c r="I513" s="3">
        <v>17</v>
      </c>
      <c r="J513" s="3">
        <v>24</v>
      </c>
      <c r="K513" s="3">
        <v>18</v>
      </c>
      <c r="L513" s="3">
        <v>23</v>
      </c>
      <c r="M513" s="3">
        <v>17</v>
      </c>
      <c r="N513" s="3">
        <v>23</v>
      </c>
      <c r="O513" s="3">
        <v>22</v>
      </c>
      <c r="P513" s="3">
        <v>13</v>
      </c>
      <c r="Q513" s="3">
        <v>21</v>
      </c>
    </row>
    <row r="514" spans="1:17" x14ac:dyDescent="0.2">
      <c r="A514" t="str">
        <f t="shared" si="60"/>
        <v>0030 Greater Malmö</v>
      </c>
      <c r="B514" t="str">
        <f t="shared" si="61"/>
        <v>Born in Sweden</v>
      </c>
      <c r="C514" t="str">
        <f t="shared" si="63"/>
        <v>35-64 years</v>
      </c>
      <c r="D514" s="2" t="s">
        <v>14</v>
      </c>
      <c r="E514" s="2" t="s">
        <v>21</v>
      </c>
      <c r="F514" s="2">
        <f t="shared" si="56"/>
        <v>7</v>
      </c>
      <c r="G514" s="2" t="str">
        <f t="shared" si="57"/>
        <v>0030 Greater Malmö|Born in Sweden|35-64 years|men|July</v>
      </c>
      <c r="H514" s="3">
        <v>23</v>
      </c>
      <c r="I514" s="3">
        <v>22</v>
      </c>
      <c r="J514" s="3">
        <v>16</v>
      </c>
      <c r="K514" s="3">
        <v>27</v>
      </c>
      <c r="L514" s="3">
        <v>21</v>
      </c>
      <c r="M514" s="3">
        <v>19</v>
      </c>
      <c r="N514" s="3">
        <v>25</v>
      </c>
      <c r="O514" s="3">
        <v>13</v>
      </c>
      <c r="P514" s="3">
        <v>33</v>
      </c>
      <c r="Q514" s="3">
        <v>23</v>
      </c>
    </row>
    <row r="515" spans="1:17" x14ac:dyDescent="0.2">
      <c r="A515" t="str">
        <f t="shared" si="60"/>
        <v>0030 Greater Malmö</v>
      </c>
      <c r="B515" t="str">
        <f t="shared" si="61"/>
        <v>Born in Sweden</v>
      </c>
      <c r="C515" t="str">
        <f t="shared" si="63"/>
        <v>35-64 years</v>
      </c>
      <c r="D515" s="2" t="s">
        <v>14</v>
      </c>
      <c r="E515" s="2" t="s">
        <v>22</v>
      </c>
      <c r="F515" s="2">
        <f t="shared" si="56"/>
        <v>8</v>
      </c>
      <c r="G515" s="2" t="str">
        <f t="shared" si="57"/>
        <v>0030 Greater Malmö|Born in Sweden|35-64 years|men|August</v>
      </c>
      <c r="H515" s="3">
        <v>24</v>
      </c>
      <c r="I515" s="3">
        <v>31</v>
      </c>
      <c r="J515" s="3">
        <v>16</v>
      </c>
      <c r="K515" s="3">
        <v>18</v>
      </c>
      <c r="L515" s="3">
        <v>29</v>
      </c>
      <c r="M515" s="3">
        <v>16</v>
      </c>
      <c r="N515" s="3">
        <v>19</v>
      </c>
      <c r="O515" s="3">
        <v>24</v>
      </c>
      <c r="P515" s="3">
        <v>25</v>
      </c>
      <c r="Q515" s="3">
        <v>18</v>
      </c>
    </row>
    <row r="516" spans="1:17" x14ac:dyDescent="0.2">
      <c r="A516" t="str">
        <f t="shared" si="60"/>
        <v>0030 Greater Malmö</v>
      </c>
      <c r="B516" t="str">
        <f t="shared" si="61"/>
        <v>Born in Sweden</v>
      </c>
      <c r="C516" t="str">
        <f t="shared" si="63"/>
        <v>35-64 years</v>
      </c>
      <c r="D516" s="2" t="s">
        <v>14</v>
      </c>
      <c r="E516" s="2" t="s">
        <v>23</v>
      </c>
      <c r="F516" s="2">
        <f t="shared" si="56"/>
        <v>9</v>
      </c>
      <c r="G516" s="2" t="str">
        <f t="shared" si="57"/>
        <v>0030 Greater Malmö|Born in Sweden|35-64 years|men|September</v>
      </c>
      <c r="H516" s="3">
        <v>12</v>
      </c>
      <c r="I516" s="3">
        <v>29</v>
      </c>
      <c r="J516" s="3">
        <v>17</v>
      </c>
      <c r="K516" s="3">
        <v>17</v>
      </c>
      <c r="L516" s="3">
        <v>19</v>
      </c>
      <c r="M516" s="3">
        <v>18</v>
      </c>
      <c r="N516" s="3">
        <v>25</v>
      </c>
      <c r="O516" s="3">
        <v>26</v>
      </c>
      <c r="P516" s="3">
        <v>19</v>
      </c>
      <c r="Q516" s="3">
        <v>16</v>
      </c>
    </row>
    <row r="517" spans="1:17" x14ac:dyDescent="0.2">
      <c r="A517" t="str">
        <f t="shared" si="60"/>
        <v>0030 Greater Malmö</v>
      </c>
      <c r="B517" t="str">
        <f t="shared" ref="B517:B548" si="64">B516</f>
        <v>Born in Sweden</v>
      </c>
      <c r="C517" t="str">
        <f t="shared" si="63"/>
        <v>35-64 years</v>
      </c>
      <c r="D517" s="2" t="s">
        <v>14</v>
      </c>
      <c r="E517" s="2" t="s">
        <v>24</v>
      </c>
      <c r="F517" s="2">
        <f t="shared" ref="F517:F580" si="65">MONTH(DATEVALUE(E517&amp; "1"))</f>
        <v>10</v>
      </c>
      <c r="G517" s="2" t="str">
        <f t="shared" ref="G517:G580" si="66">A517&amp;"|"&amp;B517&amp;"|"&amp;C517&amp;"|"&amp;D517&amp;"|"&amp;E517</f>
        <v>0030 Greater Malmö|Born in Sweden|35-64 years|men|October</v>
      </c>
      <c r="H517" s="3">
        <v>28</v>
      </c>
      <c r="I517" s="3">
        <v>21</v>
      </c>
      <c r="J517" s="3">
        <v>20</v>
      </c>
      <c r="K517" s="3">
        <v>18</v>
      </c>
      <c r="L517" s="3">
        <v>37</v>
      </c>
      <c r="M517" s="3">
        <v>26</v>
      </c>
      <c r="N517" s="3">
        <v>17</v>
      </c>
      <c r="O517" s="3">
        <v>25</v>
      </c>
      <c r="P517" s="3">
        <v>21</v>
      </c>
      <c r="Q517" s="3">
        <v>22</v>
      </c>
    </row>
    <row r="518" spans="1:17" x14ac:dyDescent="0.2">
      <c r="A518" t="str">
        <f t="shared" si="60"/>
        <v>0030 Greater Malmö</v>
      </c>
      <c r="B518" t="str">
        <f t="shared" si="64"/>
        <v>Born in Sweden</v>
      </c>
      <c r="C518" t="str">
        <f t="shared" si="63"/>
        <v>35-64 years</v>
      </c>
      <c r="D518" s="2" t="s">
        <v>14</v>
      </c>
      <c r="E518" s="2" t="s">
        <v>25</v>
      </c>
      <c r="F518" s="2">
        <f t="shared" si="65"/>
        <v>11</v>
      </c>
      <c r="G518" s="2" t="str">
        <f t="shared" si="66"/>
        <v>0030 Greater Malmö|Born in Sweden|35-64 years|men|November</v>
      </c>
      <c r="H518" s="3">
        <v>19</v>
      </c>
      <c r="I518" s="3">
        <v>17</v>
      </c>
      <c r="J518" s="3">
        <v>22</v>
      </c>
      <c r="K518" s="3">
        <v>26</v>
      </c>
      <c r="L518" s="3">
        <v>22</v>
      </c>
      <c r="M518" s="3">
        <v>19</v>
      </c>
      <c r="N518" s="3">
        <v>14</v>
      </c>
      <c r="O518" s="3">
        <v>24</v>
      </c>
      <c r="P518" s="3">
        <v>17</v>
      </c>
      <c r="Q518" s="3">
        <v>18</v>
      </c>
    </row>
    <row r="519" spans="1:17" x14ac:dyDescent="0.2">
      <c r="A519" t="str">
        <f t="shared" si="60"/>
        <v>0030 Greater Malmö</v>
      </c>
      <c r="B519" t="str">
        <f t="shared" si="64"/>
        <v>Born in Sweden</v>
      </c>
      <c r="C519" t="str">
        <f t="shared" si="63"/>
        <v>35-64 years</v>
      </c>
      <c r="D519" s="2" t="s">
        <v>14</v>
      </c>
      <c r="E519" s="2" t="s">
        <v>26</v>
      </c>
      <c r="F519" s="2">
        <f t="shared" si="65"/>
        <v>12</v>
      </c>
      <c r="G519" s="2" t="str">
        <f t="shared" si="66"/>
        <v>0030 Greater Malmö|Born in Sweden|35-64 years|men|December</v>
      </c>
      <c r="H519" s="3">
        <v>31</v>
      </c>
      <c r="I519" s="3">
        <v>32</v>
      </c>
      <c r="J519" s="3">
        <v>22</v>
      </c>
      <c r="K519" s="3">
        <v>25</v>
      </c>
      <c r="L519" s="3">
        <v>19</v>
      </c>
      <c r="M519" s="3">
        <v>26</v>
      </c>
      <c r="N519" s="3">
        <v>25</v>
      </c>
      <c r="O519" s="3">
        <v>22</v>
      </c>
      <c r="P519" s="3">
        <v>23</v>
      </c>
      <c r="Q519" s="3">
        <v>26</v>
      </c>
    </row>
    <row r="520" spans="1:17" x14ac:dyDescent="0.2">
      <c r="A520" t="str">
        <f t="shared" si="60"/>
        <v>0030 Greater Malmö</v>
      </c>
      <c r="B520" t="str">
        <f t="shared" si="64"/>
        <v>Born in Sweden</v>
      </c>
      <c r="C520" t="str">
        <f t="shared" si="63"/>
        <v>35-64 years</v>
      </c>
      <c r="D520" s="2" t="s">
        <v>27</v>
      </c>
      <c r="E520" s="2" t="s">
        <v>15</v>
      </c>
      <c r="F520" s="2">
        <f t="shared" si="65"/>
        <v>1</v>
      </c>
      <c r="G520" s="2" t="str">
        <f t="shared" si="66"/>
        <v>0030 Greater Malmö|Born in Sweden|35-64 years|women|January</v>
      </c>
      <c r="H520" s="3">
        <v>18</v>
      </c>
      <c r="I520" s="3">
        <v>15</v>
      </c>
      <c r="J520" s="3">
        <v>16</v>
      </c>
      <c r="K520" s="3">
        <v>26</v>
      </c>
      <c r="L520" s="3">
        <v>17</v>
      </c>
      <c r="M520" s="3">
        <v>22</v>
      </c>
      <c r="N520" s="3">
        <v>17</v>
      </c>
      <c r="O520" s="3">
        <v>15</v>
      </c>
      <c r="P520" s="3">
        <v>10</v>
      </c>
      <c r="Q520" s="3">
        <v>16</v>
      </c>
    </row>
    <row r="521" spans="1:17" x14ac:dyDescent="0.2">
      <c r="A521" t="str">
        <f t="shared" si="60"/>
        <v>0030 Greater Malmö</v>
      </c>
      <c r="B521" t="str">
        <f t="shared" si="64"/>
        <v>Born in Sweden</v>
      </c>
      <c r="C521" t="str">
        <f t="shared" si="63"/>
        <v>35-64 years</v>
      </c>
      <c r="D521" s="2" t="s">
        <v>27</v>
      </c>
      <c r="E521" s="2" t="s">
        <v>16</v>
      </c>
      <c r="F521" s="2">
        <f t="shared" si="65"/>
        <v>2</v>
      </c>
      <c r="G521" s="2" t="str">
        <f t="shared" si="66"/>
        <v>0030 Greater Malmö|Born in Sweden|35-64 years|women|February</v>
      </c>
      <c r="H521" s="3">
        <v>11</v>
      </c>
      <c r="I521" s="3">
        <v>15</v>
      </c>
      <c r="J521" s="3">
        <v>14</v>
      </c>
      <c r="K521" s="3">
        <v>18</v>
      </c>
      <c r="L521" s="3">
        <v>14</v>
      </c>
      <c r="M521" s="3">
        <v>19</v>
      </c>
      <c r="N521" s="3">
        <v>10</v>
      </c>
      <c r="O521" s="3">
        <v>10</v>
      </c>
      <c r="P521" s="3">
        <v>13</v>
      </c>
      <c r="Q521" s="3">
        <v>13</v>
      </c>
    </row>
    <row r="522" spans="1:17" x14ac:dyDescent="0.2">
      <c r="A522" t="str">
        <f t="shared" si="60"/>
        <v>0030 Greater Malmö</v>
      </c>
      <c r="B522" t="str">
        <f t="shared" si="64"/>
        <v>Born in Sweden</v>
      </c>
      <c r="C522" t="str">
        <f t="shared" si="63"/>
        <v>35-64 years</v>
      </c>
      <c r="D522" s="2" t="s">
        <v>27</v>
      </c>
      <c r="E522" s="2" t="s">
        <v>17</v>
      </c>
      <c r="F522" s="2">
        <f t="shared" si="65"/>
        <v>3</v>
      </c>
      <c r="G522" s="2" t="str">
        <f t="shared" si="66"/>
        <v>0030 Greater Malmö|Born in Sweden|35-64 years|women|March</v>
      </c>
      <c r="H522" s="3">
        <v>16</v>
      </c>
      <c r="I522" s="3">
        <v>14</v>
      </c>
      <c r="J522" s="3">
        <v>11</v>
      </c>
      <c r="K522" s="3">
        <v>14</v>
      </c>
      <c r="L522" s="3">
        <v>16</v>
      </c>
      <c r="M522" s="3">
        <v>10</v>
      </c>
      <c r="N522" s="3">
        <v>17</v>
      </c>
      <c r="O522" s="3">
        <v>14</v>
      </c>
      <c r="P522" s="3">
        <v>11</v>
      </c>
      <c r="Q522" s="3">
        <v>11</v>
      </c>
    </row>
    <row r="523" spans="1:17" x14ac:dyDescent="0.2">
      <c r="A523" t="str">
        <f t="shared" si="60"/>
        <v>0030 Greater Malmö</v>
      </c>
      <c r="B523" t="str">
        <f t="shared" si="64"/>
        <v>Born in Sweden</v>
      </c>
      <c r="C523" t="str">
        <f t="shared" si="63"/>
        <v>35-64 years</v>
      </c>
      <c r="D523" s="2" t="s">
        <v>27</v>
      </c>
      <c r="E523" s="2" t="s">
        <v>18</v>
      </c>
      <c r="F523" s="2">
        <f t="shared" si="65"/>
        <v>4</v>
      </c>
      <c r="G523" s="2" t="str">
        <f t="shared" si="66"/>
        <v>0030 Greater Malmö|Born in Sweden|35-64 years|women|April</v>
      </c>
      <c r="H523" s="3">
        <v>20</v>
      </c>
      <c r="I523" s="3">
        <v>13</v>
      </c>
      <c r="J523" s="3">
        <v>11</v>
      </c>
      <c r="K523" s="3">
        <v>12</v>
      </c>
      <c r="L523" s="3">
        <v>18</v>
      </c>
      <c r="M523" s="3">
        <v>14</v>
      </c>
      <c r="N523" s="3">
        <v>21</v>
      </c>
      <c r="O523" s="3">
        <v>11</v>
      </c>
      <c r="P523" s="3">
        <v>12</v>
      </c>
      <c r="Q523" s="3">
        <v>10</v>
      </c>
    </row>
    <row r="524" spans="1:17" x14ac:dyDescent="0.2">
      <c r="A524" t="str">
        <f t="shared" si="60"/>
        <v>0030 Greater Malmö</v>
      </c>
      <c r="B524" t="str">
        <f t="shared" si="64"/>
        <v>Born in Sweden</v>
      </c>
      <c r="C524" t="str">
        <f t="shared" si="63"/>
        <v>35-64 years</v>
      </c>
      <c r="D524" s="2" t="s">
        <v>27</v>
      </c>
      <c r="E524" s="2" t="s">
        <v>19</v>
      </c>
      <c r="F524" s="2">
        <f t="shared" si="65"/>
        <v>5</v>
      </c>
      <c r="G524" s="2" t="str">
        <f t="shared" si="66"/>
        <v>0030 Greater Malmö|Born in Sweden|35-64 years|women|May</v>
      </c>
      <c r="H524" s="3">
        <v>12</v>
      </c>
      <c r="I524" s="3">
        <v>27</v>
      </c>
      <c r="J524" s="3">
        <v>15</v>
      </c>
      <c r="K524" s="3">
        <v>12</v>
      </c>
      <c r="L524" s="3">
        <v>11</v>
      </c>
      <c r="M524" s="3">
        <v>9</v>
      </c>
      <c r="N524" s="3">
        <v>13</v>
      </c>
      <c r="O524" s="3">
        <v>12</v>
      </c>
      <c r="P524" s="3">
        <v>12</v>
      </c>
      <c r="Q524" s="3">
        <v>11</v>
      </c>
    </row>
    <row r="525" spans="1:17" x14ac:dyDescent="0.2">
      <c r="A525" t="str">
        <f t="shared" si="60"/>
        <v>0030 Greater Malmö</v>
      </c>
      <c r="B525" t="str">
        <f t="shared" si="64"/>
        <v>Born in Sweden</v>
      </c>
      <c r="C525" t="str">
        <f t="shared" si="63"/>
        <v>35-64 years</v>
      </c>
      <c r="D525" s="2" t="s">
        <v>27</v>
      </c>
      <c r="E525" s="2" t="s">
        <v>20</v>
      </c>
      <c r="F525" s="2">
        <f t="shared" si="65"/>
        <v>6</v>
      </c>
      <c r="G525" s="2" t="str">
        <f t="shared" si="66"/>
        <v>0030 Greater Malmö|Born in Sweden|35-64 years|women|June</v>
      </c>
      <c r="H525" s="3">
        <v>7</v>
      </c>
      <c r="I525" s="3">
        <v>14</v>
      </c>
      <c r="J525" s="3">
        <v>12</v>
      </c>
      <c r="K525" s="3">
        <v>13</v>
      </c>
      <c r="L525" s="3">
        <v>18</v>
      </c>
      <c r="M525" s="3">
        <v>17</v>
      </c>
      <c r="N525" s="3">
        <v>19</v>
      </c>
      <c r="O525" s="3">
        <v>14</v>
      </c>
      <c r="P525" s="3">
        <v>6</v>
      </c>
      <c r="Q525" s="3">
        <v>13</v>
      </c>
    </row>
    <row r="526" spans="1:17" x14ac:dyDescent="0.2">
      <c r="A526" t="str">
        <f t="shared" si="60"/>
        <v>0030 Greater Malmö</v>
      </c>
      <c r="B526" t="str">
        <f t="shared" si="64"/>
        <v>Born in Sweden</v>
      </c>
      <c r="C526" t="str">
        <f t="shared" si="63"/>
        <v>35-64 years</v>
      </c>
      <c r="D526" s="2" t="s">
        <v>27</v>
      </c>
      <c r="E526" s="2" t="s">
        <v>21</v>
      </c>
      <c r="F526" s="2">
        <f t="shared" si="65"/>
        <v>7</v>
      </c>
      <c r="G526" s="2" t="str">
        <f t="shared" si="66"/>
        <v>0030 Greater Malmö|Born in Sweden|35-64 years|women|July</v>
      </c>
      <c r="H526" s="3">
        <v>14</v>
      </c>
      <c r="I526" s="3">
        <v>18</v>
      </c>
      <c r="J526" s="3">
        <v>9</v>
      </c>
      <c r="K526" s="3">
        <v>9</v>
      </c>
      <c r="L526" s="3">
        <v>12</v>
      </c>
      <c r="M526" s="3">
        <v>10</v>
      </c>
      <c r="N526" s="3">
        <v>21</v>
      </c>
      <c r="O526" s="3">
        <v>9</v>
      </c>
      <c r="P526" s="3">
        <v>14</v>
      </c>
      <c r="Q526" s="3">
        <v>16</v>
      </c>
    </row>
    <row r="527" spans="1:17" x14ac:dyDescent="0.2">
      <c r="A527" t="str">
        <f t="shared" si="60"/>
        <v>0030 Greater Malmö</v>
      </c>
      <c r="B527" t="str">
        <f t="shared" si="64"/>
        <v>Born in Sweden</v>
      </c>
      <c r="C527" t="str">
        <f t="shared" si="63"/>
        <v>35-64 years</v>
      </c>
      <c r="D527" s="2" t="s">
        <v>27</v>
      </c>
      <c r="E527" s="2" t="s">
        <v>22</v>
      </c>
      <c r="F527" s="2">
        <f t="shared" si="65"/>
        <v>8</v>
      </c>
      <c r="G527" s="2" t="str">
        <f t="shared" si="66"/>
        <v>0030 Greater Malmö|Born in Sweden|35-64 years|women|August</v>
      </c>
      <c r="H527" s="3">
        <v>11</v>
      </c>
      <c r="I527" s="3">
        <v>16</v>
      </c>
      <c r="J527" s="3">
        <v>15</v>
      </c>
      <c r="K527" s="3">
        <v>12</v>
      </c>
      <c r="L527" s="3">
        <v>19</v>
      </c>
      <c r="M527" s="3">
        <v>13</v>
      </c>
      <c r="N527" s="3">
        <v>10</v>
      </c>
      <c r="O527" s="3">
        <v>15</v>
      </c>
      <c r="P527" s="3">
        <v>12</v>
      </c>
      <c r="Q527" s="3">
        <v>6</v>
      </c>
    </row>
    <row r="528" spans="1:17" x14ac:dyDescent="0.2">
      <c r="A528" t="str">
        <f t="shared" si="60"/>
        <v>0030 Greater Malmö</v>
      </c>
      <c r="B528" t="str">
        <f t="shared" si="64"/>
        <v>Born in Sweden</v>
      </c>
      <c r="C528" t="str">
        <f t="shared" si="63"/>
        <v>35-64 years</v>
      </c>
      <c r="D528" s="2" t="s">
        <v>27</v>
      </c>
      <c r="E528" s="2" t="s">
        <v>23</v>
      </c>
      <c r="F528" s="2">
        <f t="shared" si="65"/>
        <v>9</v>
      </c>
      <c r="G528" s="2" t="str">
        <f t="shared" si="66"/>
        <v>0030 Greater Malmö|Born in Sweden|35-64 years|women|September</v>
      </c>
      <c r="H528" s="3">
        <v>10</v>
      </c>
      <c r="I528" s="3">
        <v>20</v>
      </c>
      <c r="J528" s="3">
        <v>19</v>
      </c>
      <c r="K528" s="3">
        <v>13</v>
      </c>
      <c r="L528" s="3">
        <v>16</v>
      </c>
      <c r="M528" s="3">
        <v>17</v>
      </c>
      <c r="N528" s="3">
        <v>21</v>
      </c>
      <c r="O528" s="3">
        <v>9</v>
      </c>
      <c r="P528" s="3">
        <v>9</v>
      </c>
      <c r="Q528" s="3">
        <v>18</v>
      </c>
    </row>
    <row r="529" spans="1:17" x14ac:dyDescent="0.2">
      <c r="A529" t="str">
        <f t="shared" si="60"/>
        <v>0030 Greater Malmö</v>
      </c>
      <c r="B529" t="str">
        <f t="shared" si="64"/>
        <v>Born in Sweden</v>
      </c>
      <c r="C529" t="str">
        <f t="shared" si="63"/>
        <v>35-64 years</v>
      </c>
      <c r="D529" s="2" t="s">
        <v>27</v>
      </c>
      <c r="E529" s="2" t="s">
        <v>24</v>
      </c>
      <c r="F529" s="2">
        <f t="shared" si="65"/>
        <v>10</v>
      </c>
      <c r="G529" s="2" t="str">
        <f t="shared" si="66"/>
        <v>0030 Greater Malmö|Born in Sweden|35-64 years|women|October</v>
      </c>
      <c r="H529" s="3">
        <v>12</v>
      </c>
      <c r="I529" s="3">
        <v>17</v>
      </c>
      <c r="J529" s="3">
        <v>16</v>
      </c>
      <c r="K529" s="3">
        <v>10</v>
      </c>
      <c r="L529" s="3">
        <v>16</v>
      </c>
      <c r="M529" s="3">
        <v>7</v>
      </c>
      <c r="N529" s="3">
        <v>19</v>
      </c>
      <c r="O529" s="3">
        <v>15</v>
      </c>
      <c r="P529" s="3">
        <v>9</v>
      </c>
      <c r="Q529" s="3">
        <v>15</v>
      </c>
    </row>
    <row r="530" spans="1:17" x14ac:dyDescent="0.2">
      <c r="A530" t="str">
        <f t="shared" si="60"/>
        <v>0030 Greater Malmö</v>
      </c>
      <c r="B530" t="str">
        <f t="shared" si="64"/>
        <v>Born in Sweden</v>
      </c>
      <c r="C530" t="str">
        <f t="shared" si="63"/>
        <v>35-64 years</v>
      </c>
      <c r="D530" s="2" t="s">
        <v>27</v>
      </c>
      <c r="E530" s="2" t="s">
        <v>25</v>
      </c>
      <c r="F530" s="2">
        <f t="shared" si="65"/>
        <v>11</v>
      </c>
      <c r="G530" s="2" t="str">
        <f t="shared" si="66"/>
        <v>0030 Greater Malmö|Born in Sweden|35-64 years|women|November</v>
      </c>
      <c r="H530" s="3">
        <v>11</v>
      </c>
      <c r="I530" s="3">
        <v>19</v>
      </c>
      <c r="J530" s="3">
        <v>15</v>
      </c>
      <c r="K530" s="3">
        <v>13</v>
      </c>
      <c r="L530" s="3">
        <v>7</v>
      </c>
      <c r="M530" s="3">
        <v>12</v>
      </c>
      <c r="N530" s="3">
        <v>15</v>
      </c>
      <c r="O530" s="3">
        <v>7</v>
      </c>
      <c r="P530" s="3">
        <v>10</v>
      </c>
      <c r="Q530" s="3">
        <v>14</v>
      </c>
    </row>
    <row r="531" spans="1:17" x14ac:dyDescent="0.2">
      <c r="A531" t="str">
        <f t="shared" si="60"/>
        <v>0030 Greater Malmö</v>
      </c>
      <c r="B531" t="str">
        <f t="shared" si="64"/>
        <v>Born in Sweden</v>
      </c>
      <c r="C531" t="str">
        <f t="shared" si="63"/>
        <v>35-64 years</v>
      </c>
      <c r="D531" s="2" t="s">
        <v>27</v>
      </c>
      <c r="E531" s="2" t="s">
        <v>26</v>
      </c>
      <c r="F531" s="2">
        <f t="shared" si="65"/>
        <v>12</v>
      </c>
      <c r="G531" s="2" t="str">
        <f t="shared" si="66"/>
        <v>0030 Greater Malmö|Born in Sweden|35-64 years|women|December</v>
      </c>
      <c r="H531" s="3">
        <v>17</v>
      </c>
      <c r="I531" s="3">
        <v>14</v>
      </c>
      <c r="J531" s="3">
        <v>15</v>
      </c>
      <c r="K531" s="3">
        <v>11</v>
      </c>
      <c r="L531" s="3">
        <v>12</v>
      </c>
      <c r="M531" s="3">
        <v>12</v>
      </c>
      <c r="N531" s="3">
        <v>16</v>
      </c>
      <c r="O531" s="3">
        <v>16</v>
      </c>
      <c r="P531" s="3">
        <v>16</v>
      </c>
      <c r="Q531" s="3">
        <v>18</v>
      </c>
    </row>
    <row r="532" spans="1:17" x14ac:dyDescent="0.2">
      <c r="A532" t="str">
        <f t="shared" si="60"/>
        <v>0030 Greater Malmö</v>
      </c>
      <c r="B532" t="str">
        <f t="shared" si="64"/>
        <v>Born in Sweden</v>
      </c>
      <c r="C532" s="2" t="s">
        <v>29</v>
      </c>
      <c r="D532" s="2" t="s">
        <v>14</v>
      </c>
      <c r="E532" s="2" t="s">
        <v>15</v>
      </c>
      <c r="F532" s="2">
        <f t="shared" si="65"/>
        <v>1</v>
      </c>
      <c r="G532" s="2" t="str">
        <f t="shared" si="66"/>
        <v>0030 Greater Malmö|Born in Sweden|65-74 years|men|January</v>
      </c>
      <c r="H532" s="3">
        <v>25</v>
      </c>
      <c r="I532" s="3">
        <v>42</v>
      </c>
      <c r="J532" s="3">
        <v>34</v>
      </c>
      <c r="K532" s="3">
        <v>32</v>
      </c>
      <c r="L532" s="3">
        <v>45</v>
      </c>
      <c r="M532" s="3">
        <v>44</v>
      </c>
      <c r="N532" s="3">
        <v>40</v>
      </c>
      <c r="O532" s="3">
        <v>43</v>
      </c>
      <c r="P532" s="3">
        <v>56</v>
      </c>
      <c r="Q532" s="3">
        <v>47</v>
      </c>
    </row>
    <row r="533" spans="1:17" x14ac:dyDescent="0.2">
      <c r="A533" t="str">
        <f t="shared" si="60"/>
        <v>0030 Greater Malmö</v>
      </c>
      <c r="B533" t="str">
        <f t="shared" si="64"/>
        <v>Born in Sweden</v>
      </c>
      <c r="C533" t="str">
        <f t="shared" ref="C533:C555" si="67">C532</f>
        <v>65-74 years</v>
      </c>
      <c r="D533" s="2" t="s">
        <v>14</v>
      </c>
      <c r="E533" s="2" t="s">
        <v>16</v>
      </c>
      <c r="F533" s="2">
        <f t="shared" si="65"/>
        <v>2</v>
      </c>
      <c r="G533" s="2" t="str">
        <f t="shared" si="66"/>
        <v>0030 Greater Malmö|Born in Sweden|65-74 years|men|February</v>
      </c>
      <c r="H533" s="3">
        <v>35</v>
      </c>
      <c r="I533" s="3">
        <v>35</v>
      </c>
      <c r="J533" s="3">
        <v>35</v>
      </c>
      <c r="K533" s="3">
        <v>51</v>
      </c>
      <c r="L533" s="3">
        <v>29</v>
      </c>
      <c r="M533" s="3">
        <v>42</v>
      </c>
      <c r="N533" s="3">
        <v>37</v>
      </c>
      <c r="O533" s="3">
        <v>30</v>
      </c>
      <c r="P533" s="3">
        <v>47</v>
      </c>
      <c r="Q533" s="3">
        <v>30</v>
      </c>
    </row>
    <row r="534" spans="1:17" x14ac:dyDescent="0.2">
      <c r="A534" t="str">
        <f t="shared" si="60"/>
        <v>0030 Greater Malmö</v>
      </c>
      <c r="B534" t="str">
        <f t="shared" si="64"/>
        <v>Born in Sweden</v>
      </c>
      <c r="C534" t="str">
        <f t="shared" si="67"/>
        <v>65-74 years</v>
      </c>
      <c r="D534" s="2" t="s">
        <v>14</v>
      </c>
      <c r="E534" s="2" t="s">
        <v>17</v>
      </c>
      <c r="F534" s="2">
        <f t="shared" si="65"/>
        <v>3</v>
      </c>
      <c r="G534" s="2" t="str">
        <f t="shared" si="66"/>
        <v>0030 Greater Malmö|Born in Sweden|65-74 years|men|March</v>
      </c>
      <c r="H534" s="3">
        <v>42</v>
      </c>
      <c r="I534" s="3">
        <v>43</v>
      </c>
      <c r="J534" s="3">
        <v>47</v>
      </c>
      <c r="K534" s="3">
        <v>41</v>
      </c>
      <c r="L534" s="3">
        <v>41</v>
      </c>
      <c r="M534" s="3">
        <v>41</v>
      </c>
      <c r="N534" s="3">
        <v>49</v>
      </c>
      <c r="O534" s="3">
        <v>37</v>
      </c>
      <c r="P534" s="3">
        <v>31</v>
      </c>
      <c r="Q534" s="3">
        <v>38</v>
      </c>
    </row>
    <row r="535" spans="1:17" x14ac:dyDescent="0.2">
      <c r="A535" t="str">
        <f t="shared" si="60"/>
        <v>0030 Greater Malmö</v>
      </c>
      <c r="B535" t="str">
        <f t="shared" si="64"/>
        <v>Born in Sweden</v>
      </c>
      <c r="C535" t="str">
        <f t="shared" si="67"/>
        <v>65-74 years</v>
      </c>
      <c r="D535" s="2" t="s">
        <v>14</v>
      </c>
      <c r="E535" s="2" t="s">
        <v>18</v>
      </c>
      <c r="F535" s="2">
        <f t="shared" si="65"/>
        <v>4</v>
      </c>
      <c r="G535" s="2" t="str">
        <f t="shared" si="66"/>
        <v>0030 Greater Malmö|Born in Sweden|65-74 years|men|April</v>
      </c>
      <c r="H535" s="3">
        <v>32</v>
      </c>
      <c r="I535" s="3">
        <v>29</v>
      </c>
      <c r="J535" s="3">
        <v>36</v>
      </c>
      <c r="K535" s="3">
        <v>46</v>
      </c>
      <c r="L535" s="3">
        <v>47</v>
      </c>
      <c r="M535" s="3">
        <v>39</v>
      </c>
      <c r="N535" s="3">
        <v>36</v>
      </c>
      <c r="O535" s="3">
        <v>39</v>
      </c>
      <c r="P535" s="3">
        <v>31</v>
      </c>
      <c r="Q535" s="3">
        <v>29</v>
      </c>
    </row>
    <row r="536" spans="1:17" x14ac:dyDescent="0.2">
      <c r="A536" t="str">
        <f t="shared" si="60"/>
        <v>0030 Greater Malmö</v>
      </c>
      <c r="B536" t="str">
        <f t="shared" si="64"/>
        <v>Born in Sweden</v>
      </c>
      <c r="C536" t="str">
        <f t="shared" si="67"/>
        <v>65-74 years</v>
      </c>
      <c r="D536" s="2" t="s">
        <v>14</v>
      </c>
      <c r="E536" s="2" t="s">
        <v>19</v>
      </c>
      <c r="F536" s="2">
        <f t="shared" si="65"/>
        <v>5</v>
      </c>
      <c r="G536" s="2" t="str">
        <f t="shared" si="66"/>
        <v>0030 Greater Malmö|Born in Sweden|65-74 years|men|May</v>
      </c>
      <c r="H536" s="3">
        <v>35</v>
      </c>
      <c r="I536" s="3">
        <v>34</v>
      </c>
      <c r="J536" s="3">
        <v>36</v>
      </c>
      <c r="K536" s="3">
        <v>31</v>
      </c>
      <c r="L536" s="3">
        <v>32</v>
      </c>
      <c r="M536" s="3">
        <v>47</v>
      </c>
      <c r="N536" s="3">
        <v>29</v>
      </c>
      <c r="O536" s="3">
        <v>40</v>
      </c>
      <c r="P536" s="3">
        <v>27</v>
      </c>
      <c r="Q536" s="3">
        <v>33</v>
      </c>
    </row>
    <row r="537" spans="1:17" x14ac:dyDescent="0.2">
      <c r="A537" t="str">
        <f t="shared" si="60"/>
        <v>0030 Greater Malmö</v>
      </c>
      <c r="B537" t="str">
        <f t="shared" si="64"/>
        <v>Born in Sweden</v>
      </c>
      <c r="C537" t="str">
        <f t="shared" si="67"/>
        <v>65-74 years</v>
      </c>
      <c r="D537" s="2" t="s">
        <v>14</v>
      </c>
      <c r="E537" s="2" t="s">
        <v>20</v>
      </c>
      <c r="F537" s="2">
        <f t="shared" si="65"/>
        <v>6</v>
      </c>
      <c r="G537" s="2" t="str">
        <f t="shared" si="66"/>
        <v>0030 Greater Malmö|Born in Sweden|65-74 years|men|June</v>
      </c>
      <c r="H537" s="3">
        <v>30</v>
      </c>
      <c r="I537" s="3">
        <v>31</v>
      </c>
      <c r="J537" s="3">
        <v>32</v>
      </c>
      <c r="K537" s="3">
        <v>28</v>
      </c>
      <c r="L537" s="3">
        <v>28</v>
      </c>
      <c r="M537" s="3">
        <v>23</v>
      </c>
      <c r="N537" s="3">
        <v>35</v>
      </c>
      <c r="O537" s="3">
        <v>31</v>
      </c>
      <c r="P537" s="3">
        <v>29</v>
      </c>
      <c r="Q537" s="3">
        <v>26</v>
      </c>
    </row>
    <row r="538" spans="1:17" x14ac:dyDescent="0.2">
      <c r="A538" t="str">
        <f t="shared" si="60"/>
        <v>0030 Greater Malmö</v>
      </c>
      <c r="B538" t="str">
        <f t="shared" si="64"/>
        <v>Born in Sweden</v>
      </c>
      <c r="C538" t="str">
        <f t="shared" si="67"/>
        <v>65-74 years</v>
      </c>
      <c r="D538" s="2" t="s">
        <v>14</v>
      </c>
      <c r="E538" s="2" t="s">
        <v>21</v>
      </c>
      <c r="F538" s="2">
        <f t="shared" si="65"/>
        <v>7</v>
      </c>
      <c r="G538" s="2" t="str">
        <f t="shared" si="66"/>
        <v>0030 Greater Malmö|Born in Sweden|65-74 years|men|July</v>
      </c>
      <c r="H538" s="3">
        <v>38</v>
      </c>
      <c r="I538" s="3">
        <v>35</v>
      </c>
      <c r="J538" s="3">
        <v>30</v>
      </c>
      <c r="K538" s="3">
        <v>32</v>
      </c>
      <c r="L538" s="3">
        <v>28</v>
      </c>
      <c r="M538" s="3">
        <v>40</v>
      </c>
      <c r="N538" s="3">
        <v>28</v>
      </c>
      <c r="O538" s="3">
        <v>25</v>
      </c>
      <c r="P538" s="3">
        <v>31</v>
      </c>
      <c r="Q538" s="3">
        <v>39</v>
      </c>
    </row>
    <row r="539" spans="1:17" x14ac:dyDescent="0.2">
      <c r="A539" t="str">
        <f t="shared" si="60"/>
        <v>0030 Greater Malmö</v>
      </c>
      <c r="B539" t="str">
        <f t="shared" si="64"/>
        <v>Born in Sweden</v>
      </c>
      <c r="C539" t="str">
        <f t="shared" si="67"/>
        <v>65-74 years</v>
      </c>
      <c r="D539" s="2" t="s">
        <v>14</v>
      </c>
      <c r="E539" s="2" t="s">
        <v>22</v>
      </c>
      <c r="F539" s="2">
        <f t="shared" si="65"/>
        <v>8</v>
      </c>
      <c r="G539" s="2" t="str">
        <f t="shared" si="66"/>
        <v>0030 Greater Malmö|Born in Sweden|65-74 years|men|August</v>
      </c>
      <c r="H539" s="3">
        <v>37</v>
      </c>
      <c r="I539" s="3">
        <v>49</v>
      </c>
      <c r="J539" s="3">
        <v>45</v>
      </c>
      <c r="K539" s="3">
        <v>41</v>
      </c>
      <c r="L539" s="3">
        <v>23</v>
      </c>
      <c r="M539" s="3">
        <v>35</v>
      </c>
      <c r="N539" s="3">
        <v>24</v>
      </c>
      <c r="O539" s="3">
        <v>24</v>
      </c>
      <c r="P539" s="3">
        <v>29</v>
      </c>
      <c r="Q539" s="3">
        <v>45</v>
      </c>
    </row>
    <row r="540" spans="1:17" x14ac:dyDescent="0.2">
      <c r="A540" t="str">
        <f t="shared" si="60"/>
        <v>0030 Greater Malmö</v>
      </c>
      <c r="B540" t="str">
        <f t="shared" si="64"/>
        <v>Born in Sweden</v>
      </c>
      <c r="C540" t="str">
        <f t="shared" si="67"/>
        <v>65-74 years</v>
      </c>
      <c r="D540" s="2" t="s">
        <v>14</v>
      </c>
      <c r="E540" s="2" t="s">
        <v>23</v>
      </c>
      <c r="F540" s="2">
        <f t="shared" si="65"/>
        <v>9</v>
      </c>
      <c r="G540" s="2" t="str">
        <f t="shared" si="66"/>
        <v>0030 Greater Malmö|Born in Sweden|65-74 years|men|September</v>
      </c>
      <c r="H540" s="3">
        <v>29</v>
      </c>
      <c r="I540" s="3">
        <v>31</v>
      </c>
      <c r="J540" s="3">
        <v>41</v>
      </c>
      <c r="K540" s="3">
        <v>35</v>
      </c>
      <c r="L540" s="3">
        <v>36</v>
      </c>
      <c r="M540" s="3">
        <v>39</v>
      </c>
      <c r="N540" s="3">
        <v>31</v>
      </c>
      <c r="O540" s="3">
        <v>37</v>
      </c>
      <c r="P540" s="3">
        <v>33</v>
      </c>
      <c r="Q540" s="3">
        <v>28</v>
      </c>
    </row>
    <row r="541" spans="1:17" x14ac:dyDescent="0.2">
      <c r="A541" t="str">
        <f t="shared" si="60"/>
        <v>0030 Greater Malmö</v>
      </c>
      <c r="B541" t="str">
        <f t="shared" si="64"/>
        <v>Born in Sweden</v>
      </c>
      <c r="C541" t="str">
        <f t="shared" si="67"/>
        <v>65-74 years</v>
      </c>
      <c r="D541" s="2" t="s">
        <v>14</v>
      </c>
      <c r="E541" s="2" t="s">
        <v>24</v>
      </c>
      <c r="F541" s="2">
        <f t="shared" si="65"/>
        <v>10</v>
      </c>
      <c r="G541" s="2" t="str">
        <f t="shared" si="66"/>
        <v>0030 Greater Malmö|Born in Sweden|65-74 years|men|October</v>
      </c>
      <c r="H541" s="3">
        <v>39</v>
      </c>
      <c r="I541" s="3">
        <v>32</v>
      </c>
      <c r="J541" s="3">
        <v>26</v>
      </c>
      <c r="K541" s="3">
        <v>40</v>
      </c>
      <c r="L541" s="3">
        <v>32</v>
      </c>
      <c r="M541" s="3">
        <v>44</v>
      </c>
      <c r="N541" s="3">
        <v>43</v>
      </c>
      <c r="O541" s="3">
        <v>31</v>
      </c>
      <c r="P541" s="3">
        <v>35</v>
      </c>
      <c r="Q541" s="3">
        <v>26</v>
      </c>
    </row>
    <row r="542" spans="1:17" x14ac:dyDescent="0.2">
      <c r="A542" t="str">
        <f t="shared" si="60"/>
        <v>0030 Greater Malmö</v>
      </c>
      <c r="B542" t="str">
        <f t="shared" si="64"/>
        <v>Born in Sweden</v>
      </c>
      <c r="C542" t="str">
        <f t="shared" si="67"/>
        <v>65-74 years</v>
      </c>
      <c r="D542" s="2" t="s">
        <v>14</v>
      </c>
      <c r="E542" s="2" t="s">
        <v>25</v>
      </c>
      <c r="F542" s="2">
        <f t="shared" si="65"/>
        <v>11</v>
      </c>
      <c r="G542" s="2" t="str">
        <f t="shared" si="66"/>
        <v>0030 Greater Malmö|Born in Sweden|65-74 years|men|November</v>
      </c>
      <c r="H542" s="3">
        <v>46</v>
      </c>
      <c r="I542" s="3">
        <v>42</v>
      </c>
      <c r="J542" s="3">
        <v>58</v>
      </c>
      <c r="K542" s="3">
        <v>36</v>
      </c>
      <c r="L542" s="3">
        <v>38</v>
      </c>
      <c r="M542" s="3">
        <v>34</v>
      </c>
      <c r="N542" s="3">
        <v>33</v>
      </c>
      <c r="O542" s="3">
        <v>42</v>
      </c>
      <c r="P542" s="3">
        <v>26</v>
      </c>
      <c r="Q542" s="3">
        <v>35</v>
      </c>
    </row>
    <row r="543" spans="1:17" x14ac:dyDescent="0.2">
      <c r="A543" t="str">
        <f t="shared" si="60"/>
        <v>0030 Greater Malmö</v>
      </c>
      <c r="B543" t="str">
        <f t="shared" si="64"/>
        <v>Born in Sweden</v>
      </c>
      <c r="C543" t="str">
        <f t="shared" si="67"/>
        <v>65-74 years</v>
      </c>
      <c r="D543" s="2" t="s">
        <v>14</v>
      </c>
      <c r="E543" s="2" t="s">
        <v>26</v>
      </c>
      <c r="F543" s="2">
        <f t="shared" si="65"/>
        <v>12</v>
      </c>
      <c r="G543" s="2" t="str">
        <f t="shared" si="66"/>
        <v>0030 Greater Malmö|Born in Sweden|65-74 years|men|December</v>
      </c>
      <c r="H543" s="3">
        <v>42</v>
      </c>
      <c r="I543" s="3">
        <v>38</v>
      </c>
      <c r="J543" s="3">
        <v>39</v>
      </c>
      <c r="K543" s="3">
        <v>52</v>
      </c>
      <c r="L543" s="3">
        <v>45</v>
      </c>
      <c r="M543" s="3">
        <v>30</v>
      </c>
      <c r="N543" s="3">
        <v>35</v>
      </c>
      <c r="O543" s="3">
        <v>52</v>
      </c>
      <c r="P543" s="3">
        <v>36</v>
      </c>
      <c r="Q543" s="3">
        <v>49</v>
      </c>
    </row>
    <row r="544" spans="1:17" x14ac:dyDescent="0.2">
      <c r="A544" t="str">
        <f t="shared" si="60"/>
        <v>0030 Greater Malmö</v>
      </c>
      <c r="B544" t="str">
        <f t="shared" si="64"/>
        <v>Born in Sweden</v>
      </c>
      <c r="C544" t="str">
        <f t="shared" si="67"/>
        <v>65-74 years</v>
      </c>
      <c r="D544" s="2" t="s">
        <v>27</v>
      </c>
      <c r="E544" s="2" t="s">
        <v>15</v>
      </c>
      <c r="F544" s="2">
        <f t="shared" si="65"/>
        <v>1</v>
      </c>
      <c r="G544" s="2" t="str">
        <f t="shared" si="66"/>
        <v>0030 Greater Malmö|Born in Sweden|65-74 years|women|January</v>
      </c>
      <c r="H544" s="3">
        <v>34</v>
      </c>
      <c r="I544" s="3">
        <v>29</v>
      </c>
      <c r="J544" s="3">
        <v>39</v>
      </c>
      <c r="K544" s="3">
        <v>23</v>
      </c>
      <c r="L544" s="3">
        <v>30</v>
      </c>
      <c r="M544" s="3">
        <v>30</v>
      </c>
      <c r="N544" s="3">
        <v>27</v>
      </c>
      <c r="O544" s="3">
        <v>25</v>
      </c>
      <c r="P544" s="3">
        <v>39</v>
      </c>
      <c r="Q544" s="3">
        <v>28</v>
      </c>
    </row>
    <row r="545" spans="1:17" x14ac:dyDescent="0.2">
      <c r="A545" t="str">
        <f t="shared" si="60"/>
        <v>0030 Greater Malmö</v>
      </c>
      <c r="B545" t="str">
        <f t="shared" si="64"/>
        <v>Born in Sweden</v>
      </c>
      <c r="C545" t="str">
        <f t="shared" si="67"/>
        <v>65-74 years</v>
      </c>
      <c r="D545" s="2" t="s">
        <v>27</v>
      </c>
      <c r="E545" s="2" t="s">
        <v>16</v>
      </c>
      <c r="F545" s="2">
        <f t="shared" si="65"/>
        <v>2</v>
      </c>
      <c r="G545" s="2" t="str">
        <f t="shared" si="66"/>
        <v>0030 Greater Malmö|Born in Sweden|65-74 years|women|February</v>
      </c>
      <c r="H545" s="3">
        <v>30</v>
      </c>
      <c r="I545" s="3">
        <v>24</v>
      </c>
      <c r="J545" s="3">
        <v>27</v>
      </c>
      <c r="K545" s="3">
        <v>36</v>
      </c>
      <c r="L545" s="3">
        <v>36</v>
      </c>
      <c r="M545" s="3">
        <v>29</v>
      </c>
      <c r="N545" s="3">
        <v>21</v>
      </c>
      <c r="O545" s="3">
        <v>22</v>
      </c>
      <c r="P545" s="3">
        <v>22</v>
      </c>
      <c r="Q545" s="3">
        <v>22</v>
      </c>
    </row>
    <row r="546" spans="1:17" x14ac:dyDescent="0.2">
      <c r="A546" t="str">
        <f t="shared" si="60"/>
        <v>0030 Greater Malmö</v>
      </c>
      <c r="B546" t="str">
        <f t="shared" si="64"/>
        <v>Born in Sweden</v>
      </c>
      <c r="C546" t="str">
        <f t="shared" si="67"/>
        <v>65-74 years</v>
      </c>
      <c r="D546" s="2" t="s">
        <v>27</v>
      </c>
      <c r="E546" s="2" t="s">
        <v>17</v>
      </c>
      <c r="F546" s="2">
        <f t="shared" si="65"/>
        <v>3</v>
      </c>
      <c r="G546" s="2" t="str">
        <f t="shared" si="66"/>
        <v>0030 Greater Malmö|Born in Sweden|65-74 years|women|March</v>
      </c>
      <c r="H546" s="3">
        <v>19</v>
      </c>
      <c r="I546" s="3">
        <v>31</v>
      </c>
      <c r="J546" s="3">
        <v>40</v>
      </c>
      <c r="K546" s="3">
        <v>30</v>
      </c>
      <c r="L546" s="3">
        <v>24</v>
      </c>
      <c r="M546" s="3">
        <v>39</v>
      </c>
      <c r="N546" s="3">
        <v>24</v>
      </c>
      <c r="O546" s="3">
        <v>21</v>
      </c>
      <c r="P546" s="3">
        <v>22</v>
      </c>
      <c r="Q546" s="3">
        <v>14</v>
      </c>
    </row>
    <row r="547" spans="1:17" x14ac:dyDescent="0.2">
      <c r="A547" t="str">
        <f t="shared" si="60"/>
        <v>0030 Greater Malmö</v>
      </c>
      <c r="B547" t="str">
        <f t="shared" si="64"/>
        <v>Born in Sweden</v>
      </c>
      <c r="C547" t="str">
        <f t="shared" si="67"/>
        <v>65-74 years</v>
      </c>
      <c r="D547" s="2" t="s">
        <v>27</v>
      </c>
      <c r="E547" s="2" t="s">
        <v>18</v>
      </c>
      <c r="F547" s="2">
        <f t="shared" si="65"/>
        <v>4</v>
      </c>
      <c r="G547" s="2" t="str">
        <f t="shared" si="66"/>
        <v>0030 Greater Malmö|Born in Sweden|65-74 years|women|April</v>
      </c>
      <c r="H547" s="3">
        <v>25</v>
      </c>
      <c r="I547" s="3">
        <v>31</v>
      </c>
      <c r="J547" s="3">
        <v>27</v>
      </c>
      <c r="K547" s="3">
        <v>25</v>
      </c>
      <c r="L547" s="3">
        <v>20</v>
      </c>
      <c r="M547" s="3">
        <v>22</v>
      </c>
      <c r="N547" s="3">
        <v>25</v>
      </c>
      <c r="O547" s="3">
        <v>26</v>
      </c>
      <c r="P547" s="3">
        <v>23</v>
      </c>
      <c r="Q547" s="3">
        <v>23</v>
      </c>
    </row>
    <row r="548" spans="1:17" x14ac:dyDescent="0.2">
      <c r="A548" t="str">
        <f t="shared" si="60"/>
        <v>0030 Greater Malmö</v>
      </c>
      <c r="B548" t="str">
        <f t="shared" si="64"/>
        <v>Born in Sweden</v>
      </c>
      <c r="C548" t="str">
        <f t="shared" si="67"/>
        <v>65-74 years</v>
      </c>
      <c r="D548" s="2" t="s">
        <v>27</v>
      </c>
      <c r="E548" s="2" t="s">
        <v>19</v>
      </c>
      <c r="F548" s="2">
        <f t="shared" si="65"/>
        <v>5</v>
      </c>
      <c r="G548" s="2" t="str">
        <f t="shared" si="66"/>
        <v>0030 Greater Malmö|Born in Sweden|65-74 years|women|May</v>
      </c>
      <c r="H548" s="3">
        <v>27</v>
      </c>
      <c r="I548" s="3">
        <v>27</v>
      </c>
      <c r="J548" s="3">
        <v>22</v>
      </c>
      <c r="K548" s="3">
        <v>30</v>
      </c>
      <c r="L548" s="3">
        <v>17</v>
      </c>
      <c r="M548" s="3">
        <v>18</v>
      </c>
      <c r="N548" s="3">
        <v>35</v>
      </c>
      <c r="O548" s="3">
        <v>21</v>
      </c>
      <c r="P548" s="3">
        <v>19</v>
      </c>
      <c r="Q548" s="3">
        <v>25</v>
      </c>
    </row>
    <row r="549" spans="1:17" x14ac:dyDescent="0.2">
      <c r="A549" t="str">
        <f t="shared" ref="A549:A612" si="68">A548</f>
        <v>0030 Greater Malmö</v>
      </c>
      <c r="B549" t="str">
        <f t="shared" ref="B549:B580" si="69">B548</f>
        <v>Born in Sweden</v>
      </c>
      <c r="C549" t="str">
        <f t="shared" si="67"/>
        <v>65-74 years</v>
      </c>
      <c r="D549" s="2" t="s">
        <v>27</v>
      </c>
      <c r="E549" s="2" t="s">
        <v>20</v>
      </c>
      <c r="F549" s="2">
        <f t="shared" si="65"/>
        <v>6</v>
      </c>
      <c r="G549" s="2" t="str">
        <f t="shared" si="66"/>
        <v>0030 Greater Malmö|Born in Sweden|65-74 years|women|June</v>
      </c>
      <c r="H549" s="3">
        <v>29</v>
      </c>
      <c r="I549" s="3">
        <v>29</v>
      </c>
      <c r="J549" s="3">
        <v>41</v>
      </c>
      <c r="K549" s="3">
        <v>31</v>
      </c>
      <c r="L549" s="3">
        <v>28</v>
      </c>
      <c r="M549" s="3">
        <v>29</v>
      </c>
      <c r="N549" s="3">
        <v>20</v>
      </c>
      <c r="O549" s="3">
        <v>24</v>
      </c>
      <c r="P549" s="3">
        <v>20</v>
      </c>
      <c r="Q549" s="3">
        <v>23</v>
      </c>
    </row>
    <row r="550" spans="1:17" x14ac:dyDescent="0.2">
      <c r="A550" t="str">
        <f t="shared" si="68"/>
        <v>0030 Greater Malmö</v>
      </c>
      <c r="B550" t="str">
        <f t="shared" si="69"/>
        <v>Born in Sweden</v>
      </c>
      <c r="C550" t="str">
        <f t="shared" si="67"/>
        <v>65-74 years</v>
      </c>
      <c r="D550" s="2" t="s">
        <v>27</v>
      </c>
      <c r="E550" s="2" t="s">
        <v>21</v>
      </c>
      <c r="F550" s="2">
        <f t="shared" si="65"/>
        <v>7</v>
      </c>
      <c r="G550" s="2" t="str">
        <f t="shared" si="66"/>
        <v>0030 Greater Malmö|Born in Sweden|65-74 years|women|July</v>
      </c>
      <c r="H550" s="3">
        <v>17</v>
      </c>
      <c r="I550" s="3">
        <v>18</v>
      </c>
      <c r="J550" s="3">
        <v>41</v>
      </c>
      <c r="K550" s="3">
        <v>29</v>
      </c>
      <c r="L550" s="3">
        <v>24</v>
      </c>
      <c r="M550" s="3">
        <v>30</v>
      </c>
      <c r="N550" s="3">
        <v>26</v>
      </c>
      <c r="O550" s="3">
        <v>18</v>
      </c>
      <c r="P550" s="3">
        <v>14</v>
      </c>
      <c r="Q550" s="3">
        <v>22</v>
      </c>
    </row>
    <row r="551" spans="1:17" x14ac:dyDescent="0.2">
      <c r="A551" t="str">
        <f t="shared" si="68"/>
        <v>0030 Greater Malmö</v>
      </c>
      <c r="B551" t="str">
        <f t="shared" si="69"/>
        <v>Born in Sweden</v>
      </c>
      <c r="C551" t="str">
        <f t="shared" si="67"/>
        <v>65-74 years</v>
      </c>
      <c r="D551" s="2" t="s">
        <v>27</v>
      </c>
      <c r="E551" s="2" t="s">
        <v>22</v>
      </c>
      <c r="F551" s="2">
        <f t="shared" si="65"/>
        <v>8</v>
      </c>
      <c r="G551" s="2" t="str">
        <f t="shared" si="66"/>
        <v>0030 Greater Malmö|Born in Sweden|65-74 years|women|August</v>
      </c>
      <c r="H551" s="3">
        <v>24</v>
      </c>
      <c r="I551" s="3">
        <v>26</v>
      </c>
      <c r="J551" s="3">
        <v>25</v>
      </c>
      <c r="K551" s="3">
        <v>31</v>
      </c>
      <c r="L551" s="3">
        <v>28</v>
      </c>
      <c r="M551" s="3">
        <v>22</v>
      </c>
      <c r="N551" s="3">
        <v>21</v>
      </c>
      <c r="O551" s="3">
        <v>19</v>
      </c>
      <c r="P551" s="3">
        <v>22</v>
      </c>
      <c r="Q551" s="3">
        <v>30</v>
      </c>
    </row>
    <row r="552" spans="1:17" x14ac:dyDescent="0.2">
      <c r="A552" t="str">
        <f t="shared" si="68"/>
        <v>0030 Greater Malmö</v>
      </c>
      <c r="B552" t="str">
        <f t="shared" si="69"/>
        <v>Born in Sweden</v>
      </c>
      <c r="C552" t="str">
        <f t="shared" si="67"/>
        <v>65-74 years</v>
      </c>
      <c r="D552" s="2" t="s">
        <v>27</v>
      </c>
      <c r="E552" s="2" t="s">
        <v>23</v>
      </c>
      <c r="F552" s="2">
        <f t="shared" si="65"/>
        <v>9</v>
      </c>
      <c r="G552" s="2" t="str">
        <f t="shared" si="66"/>
        <v>0030 Greater Malmö|Born in Sweden|65-74 years|women|September</v>
      </c>
      <c r="H552" s="3">
        <v>28</v>
      </c>
      <c r="I552" s="3">
        <v>16</v>
      </c>
      <c r="J552" s="3">
        <v>20</v>
      </c>
      <c r="K552" s="3">
        <v>15</v>
      </c>
      <c r="L552" s="3">
        <v>36</v>
      </c>
      <c r="M552" s="3">
        <v>35</v>
      </c>
      <c r="N552" s="3">
        <v>26</v>
      </c>
      <c r="O552" s="3">
        <v>18</v>
      </c>
      <c r="P552" s="3">
        <v>30</v>
      </c>
      <c r="Q552" s="3">
        <v>27</v>
      </c>
    </row>
    <row r="553" spans="1:17" x14ac:dyDescent="0.2">
      <c r="A553" t="str">
        <f t="shared" si="68"/>
        <v>0030 Greater Malmö</v>
      </c>
      <c r="B553" t="str">
        <f t="shared" si="69"/>
        <v>Born in Sweden</v>
      </c>
      <c r="C553" t="str">
        <f t="shared" si="67"/>
        <v>65-74 years</v>
      </c>
      <c r="D553" s="2" t="s">
        <v>27</v>
      </c>
      <c r="E553" s="2" t="s">
        <v>24</v>
      </c>
      <c r="F553" s="2">
        <f t="shared" si="65"/>
        <v>10</v>
      </c>
      <c r="G553" s="2" t="str">
        <f t="shared" si="66"/>
        <v>0030 Greater Malmö|Born in Sweden|65-74 years|women|October</v>
      </c>
      <c r="H553" s="3">
        <v>27</v>
      </c>
      <c r="I553" s="3">
        <v>29</v>
      </c>
      <c r="J553" s="3">
        <v>23</v>
      </c>
      <c r="K553" s="3">
        <v>25</v>
      </c>
      <c r="L553" s="3">
        <v>35</v>
      </c>
      <c r="M553" s="3">
        <v>24</v>
      </c>
      <c r="N553" s="3">
        <v>24</v>
      </c>
      <c r="O553" s="3">
        <v>32</v>
      </c>
      <c r="P553" s="3">
        <v>18</v>
      </c>
      <c r="Q553" s="3">
        <v>25</v>
      </c>
    </row>
    <row r="554" spans="1:17" x14ac:dyDescent="0.2">
      <c r="A554" t="str">
        <f t="shared" si="68"/>
        <v>0030 Greater Malmö</v>
      </c>
      <c r="B554" t="str">
        <f t="shared" si="69"/>
        <v>Born in Sweden</v>
      </c>
      <c r="C554" t="str">
        <f t="shared" si="67"/>
        <v>65-74 years</v>
      </c>
      <c r="D554" s="2" t="s">
        <v>27</v>
      </c>
      <c r="E554" s="2" t="s">
        <v>25</v>
      </c>
      <c r="F554" s="2">
        <f t="shared" si="65"/>
        <v>11</v>
      </c>
      <c r="G554" s="2" t="str">
        <f t="shared" si="66"/>
        <v>0030 Greater Malmö|Born in Sweden|65-74 years|women|November</v>
      </c>
      <c r="H554" s="3">
        <v>26</v>
      </c>
      <c r="I554" s="3">
        <v>24</v>
      </c>
      <c r="J554" s="3">
        <v>17</v>
      </c>
      <c r="K554" s="3">
        <v>31</v>
      </c>
      <c r="L554" s="3">
        <v>24</v>
      </c>
      <c r="M554" s="3">
        <v>28</v>
      </c>
      <c r="N554" s="3">
        <v>31</v>
      </c>
      <c r="O554" s="3">
        <v>26</v>
      </c>
      <c r="P554" s="3">
        <v>32</v>
      </c>
      <c r="Q554" s="3">
        <v>28</v>
      </c>
    </row>
    <row r="555" spans="1:17" x14ac:dyDescent="0.2">
      <c r="A555" t="str">
        <f t="shared" si="68"/>
        <v>0030 Greater Malmö</v>
      </c>
      <c r="B555" t="str">
        <f t="shared" si="69"/>
        <v>Born in Sweden</v>
      </c>
      <c r="C555" t="str">
        <f t="shared" si="67"/>
        <v>65-74 years</v>
      </c>
      <c r="D555" s="2" t="s">
        <v>27</v>
      </c>
      <c r="E555" s="2" t="s">
        <v>26</v>
      </c>
      <c r="F555" s="2">
        <f t="shared" si="65"/>
        <v>12</v>
      </c>
      <c r="G555" s="2" t="str">
        <f t="shared" si="66"/>
        <v>0030 Greater Malmö|Born in Sweden|65-74 years|women|December</v>
      </c>
      <c r="H555" s="3">
        <v>34</v>
      </c>
      <c r="I555" s="3">
        <v>33</v>
      </c>
      <c r="J555" s="3">
        <v>32</v>
      </c>
      <c r="K555" s="3">
        <v>25</v>
      </c>
      <c r="L555" s="3">
        <v>28</v>
      </c>
      <c r="M555" s="3">
        <v>29</v>
      </c>
      <c r="N555" s="3">
        <v>26</v>
      </c>
      <c r="O555" s="3">
        <v>27</v>
      </c>
      <c r="P555" s="3">
        <v>33</v>
      </c>
      <c r="Q555" s="3">
        <v>34</v>
      </c>
    </row>
    <row r="556" spans="1:17" x14ac:dyDescent="0.2">
      <c r="A556" t="str">
        <f t="shared" si="68"/>
        <v>0030 Greater Malmö</v>
      </c>
      <c r="B556" t="str">
        <f t="shared" si="69"/>
        <v>Born in Sweden</v>
      </c>
      <c r="C556" s="2" t="s">
        <v>30</v>
      </c>
      <c r="D556" s="2" t="s">
        <v>14</v>
      </c>
      <c r="E556" s="2" t="s">
        <v>15</v>
      </c>
      <c r="F556" s="2">
        <f t="shared" si="65"/>
        <v>1</v>
      </c>
      <c r="G556" s="2" t="str">
        <f t="shared" si="66"/>
        <v>0030 Greater Malmö|Born in Sweden|75-84 years|men|January</v>
      </c>
      <c r="H556" s="3">
        <v>47</v>
      </c>
      <c r="I556" s="3">
        <v>67</v>
      </c>
      <c r="J556" s="3">
        <v>50</v>
      </c>
      <c r="K556" s="3">
        <v>66</v>
      </c>
      <c r="L556" s="3">
        <v>63</v>
      </c>
      <c r="M556" s="3">
        <v>71</v>
      </c>
      <c r="N556" s="3">
        <v>73</v>
      </c>
      <c r="O556" s="3">
        <v>60</v>
      </c>
      <c r="P556" s="3">
        <v>104</v>
      </c>
      <c r="Q556" s="3">
        <v>72</v>
      </c>
    </row>
    <row r="557" spans="1:17" x14ac:dyDescent="0.2">
      <c r="A557" t="str">
        <f t="shared" si="68"/>
        <v>0030 Greater Malmö</v>
      </c>
      <c r="B557" t="str">
        <f t="shared" si="69"/>
        <v>Born in Sweden</v>
      </c>
      <c r="C557" t="str">
        <f t="shared" ref="C557:C579" si="70">C556</f>
        <v>75-84 years</v>
      </c>
      <c r="D557" s="2" t="s">
        <v>14</v>
      </c>
      <c r="E557" s="2" t="s">
        <v>16</v>
      </c>
      <c r="F557" s="2">
        <f t="shared" si="65"/>
        <v>2</v>
      </c>
      <c r="G557" s="2" t="str">
        <f t="shared" si="66"/>
        <v>0030 Greater Malmö|Born in Sweden|75-84 years|men|February</v>
      </c>
      <c r="H557" s="3">
        <v>73</v>
      </c>
      <c r="I557" s="3">
        <v>64</v>
      </c>
      <c r="J557" s="3">
        <v>45</v>
      </c>
      <c r="K557" s="3">
        <v>48</v>
      </c>
      <c r="L557" s="3">
        <v>48</v>
      </c>
      <c r="M557" s="3">
        <v>63</v>
      </c>
      <c r="N557" s="3">
        <v>56</v>
      </c>
      <c r="O557" s="3">
        <v>61</v>
      </c>
      <c r="P557" s="3">
        <v>67</v>
      </c>
      <c r="Q557" s="3">
        <v>87</v>
      </c>
    </row>
    <row r="558" spans="1:17" x14ac:dyDescent="0.2">
      <c r="A558" t="str">
        <f t="shared" si="68"/>
        <v>0030 Greater Malmö</v>
      </c>
      <c r="B558" t="str">
        <f t="shared" si="69"/>
        <v>Born in Sweden</v>
      </c>
      <c r="C558" t="str">
        <f t="shared" si="70"/>
        <v>75-84 years</v>
      </c>
      <c r="D558" s="2" t="s">
        <v>14</v>
      </c>
      <c r="E558" s="2" t="s">
        <v>17</v>
      </c>
      <c r="F558" s="2">
        <f t="shared" si="65"/>
        <v>3</v>
      </c>
      <c r="G558" s="2" t="str">
        <f t="shared" si="66"/>
        <v>0030 Greater Malmö|Born in Sweden|75-84 years|men|March</v>
      </c>
      <c r="H558" s="3">
        <v>70</v>
      </c>
      <c r="I558" s="3">
        <v>65</v>
      </c>
      <c r="J558" s="3">
        <v>56</v>
      </c>
      <c r="K558" s="3">
        <v>70</v>
      </c>
      <c r="L558" s="3">
        <v>60</v>
      </c>
      <c r="M558" s="3">
        <v>67</v>
      </c>
      <c r="N558" s="3">
        <v>57</v>
      </c>
      <c r="O558" s="3">
        <v>57</v>
      </c>
      <c r="P558" s="3">
        <v>68</v>
      </c>
      <c r="Q558" s="3">
        <v>72</v>
      </c>
    </row>
    <row r="559" spans="1:17" x14ac:dyDescent="0.2">
      <c r="A559" t="str">
        <f t="shared" si="68"/>
        <v>0030 Greater Malmö</v>
      </c>
      <c r="B559" t="str">
        <f t="shared" si="69"/>
        <v>Born in Sweden</v>
      </c>
      <c r="C559" t="str">
        <f t="shared" si="70"/>
        <v>75-84 years</v>
      </c>
      <c r="D559" s="2" t="s">
        <v>14</v>
      </c>
      <c r="E559" s="2" t="s">
        <v>18</v>
      </c>
      <c r="F559" s="2">
        <f t="shared" si="65"/>
        <v>4</v>
      </c>
      <c r="G559" s="2" t="str">
        <f t="shared" si="66"/>
        <v>0030 Greater Malmö|Born in Sweden|75-84 years|men|April</v>
      </c>
      <c r="H559" s="3">
        <v>49</v>
      </c>
      <c r="I559" s="3">
        <v>44</v>
      </c>
      <c r="J559" s="3">
        <v>53</v>
      </c>
      <c r="K559" s="3">
        <v>58</v>
      </c>
      <c r="L559" s="3">
        <v>58</v>
      </c>
      <c r="M559" s="3">
        <v>60</v>
      </c>
      <c r="N559" s="3">
        <v>55</v>
      </c>
      <c r="O559" s="3">
        <v>69</v>
      </c>
      <c r="P559" s="3">
        <v>65</v>
      </c>
      <c r="Q559" s="3">
        <v>61</v>
      </c>
    </row>
    <row r="560" spans="1:17" x14ac:dyDescent="0.2">
      <c r="A560" t="str">
        <f t="shared" si="68"/>
        <v>0030 Greater Malmö</v>
      </c>
      <c r="B560" t="str">
        <f t="shared" si="69"/>
        <v>Born in Sweden</v>
      </c>
      <c r="C560" t="str">
        <f t="shared" si="70"/>
        <v>75-84 years</v>
      </c>
      <c r="D560" s="2" t="s">
        <v>14</v>
      </c>
      <c r="E560" s="2" t="s">
        <v>19</v>
      </c>
      <c r="F560" s="2">
        <f t="shared" si="65"/>
        <v>5</v>
      </c>
      <c r="G560" s="2" t="str">
        <f t="shared" si="66"/>
        <v>0030 Greater Malmö|Born in Sweden|75-84 years|men|May</v>
      </c>
      <c r="H560" s="3">
        <v>63</v>
      </c>
      <c r="I560" s="3">
        <v>42</v>
      </c>
      <c r="J560" s="3">
        <v>50</v>
      </c>
      <c r="K560" s="3">
        <v>63</v>
      </c>
      <c r="L560" s="3">
        <v>58</v>
      </c>
      <c r="M560" s="3">
        <v>50</v>
      </c>
      <c r="N560" s="3">
        <v>56</v>
      </c>
      <c r="O560" s="3">
        <v>76</v>
      </c>
      <c r="P560" s="3">
        <v>57</v>
      </c>
      <c r="Q560" s="3">
        <v>53</v>
      </c>
    </row>
    <row r="561" spans="1:17" x14ac:dyDescent="0.2">
      <c r="A561" t="str">
        <f t="shared" si="68"/>
        <v>0030 Greater Malmö</v>
      </c>
      <c r="B561" t="str">
        <f t="shared" si="69"/>
        <v>Born in Sweden</v>
      </c>
      <c r="C561" t="str">
        <f t="shared" si="70"/>
        <v>75-84 years</v>
      </c>
      <c r="D561" s="2" t="s">
        <v>14</v>
      </c>
      <c r="E561" s="2" t="s">
        <v>20</v>
      </c>
      <c r="F561" s="2">
        <f t="shared" si="65"/>
        <v>6</v>
      </c>
      <c r="G561" s="2" t="str">
        <f t="shared" si="66"/>
        <v>0030 Greater Malmö|Born in Sweden|75-84 years|men|June</v>
      </c>
      <c r="H561" s="3">
        <v>42</v>
      </c>
      <c r="I561" s="3">
        <v>52</v>
      </c>
      <c r="J561" s="3">
        <v>61</v>
      </c>
      <c r="K561" s="3">
        <v>49</v>
      </c>
      <c r="L561" s="3">
        <v>52</v>
      </c>
      <c r="M561" s="3">
        <v>50</v>
      </c>
      <c r="N561" s="3">
        <v>36</v>
      </c>
      <c r="O561" s="3">
        <v>59</v>
      </c>
      <c r="P561" s="3">
        <v>46</v>
      </c>
      <c r="Q561" s="3">
        <v>50</v>
      </c>
    </row>
    <row r="562" spans="1:17" x14ac:dyDescent="0.2">
      <c r="A562" t="str">
        <f t="shared" si="68"/>
        <v>0030 Greater Malmö</v>
      </c>
      <c r="B562" t="str">
        <f t="shared" si="69"/>
        <v>Born in Sweden</v>
      </c>
      <c r="C562" t="str">
        <f t="shared" si="70"/>
        <v>75-84 years</v>
      </c>
      <c r="D562" s="2" t="s">
        <v>14</v>
      </c>
      <c r="E562" s="2" t="s">
        <v>21</v>
      </c>
      <c r="F562" s="2">
        <f t="shared" si="65"/>
        <v>7</v>
      </c>
      <c r="G562" s="2" t="str">
        <f t="shared" si="66"/>
        <v>0030 Greater Malmö|Born in Sweden|75-84 years|men|July</v>
      </c>
      <c r="H562" s="3">
        <v>44</v>
      </c>
      <c r="I562" s="3">
        <v>64</v>
      </c>
      <c r="J562" s="3">
        <v>61</v>
      </c>
      <c r="K562" s="3">
        <v>49</v>
      </c>
      <c r="L562" s="3">
        <v>50</v>
      </c>
      <c r="M562" s="3">
        <v>73</v>
      </c>
      <c r="N562" s="3">
        <v>45</v>
      </c>
      <c r="O562" s="3">
        <v>70</v>
      </c>
      <c r="P562" s="3">
        <v>50</v>
      </c>
      <c r="Q562" s="3">
        <v>48</v>
      </c>
    </row>
    <row r="563" spans="1:17" x14ac:dyDescent="0.2">
      <c r="A563" t="str">
        <f t="shared" si="68"/>
        <v>0030 Greater Malmö</v>
      </c>
      <c r="B563" t="str">
        <f t="shared" si="69"/>
        <v>Born in Sweden</v>
      </c>
      <c r="C563" t="str">
        <f t="shared" si="70"/>
        <v>75-84 years</v>
      </c>
      <c r="D563" s="2" t="s">
        <v>14</v>
      </c>
      <c r="E563" s="2" t="s">
        <v>22</v>
      </c>
      <c r="F563" s="2">
        <f t="shared" si="65"/>
        <v>8</v>
      </c>
      <c r="G563" s="2" t="str">
        <f t="shared" si="66"/>
        <v>0030 Greater Malmö|Born in Sweden|75-84 years|men|August</v>
      </c>
      <c r="H563" s="3">
        <v>49</v>
      </c>
      <c r="I563" s="3">
        <v>50</v>
      </c>
      <c r="J563" s="3">
        <v>43</v>
      </c>
      <c r="K563" s="3">
        <v>64</v>
      </c>
      <c r="L563" s="3">
        <v>51</v>
      </c>
      <c r="M563" s="3">
        <v>56</v>
      </c>
      <c r="N563" s="3">
        <v>54</v>
      </c>
      <c r="O563" s="3">
        <v>63</v>
      </c>
      <c r="P563" s="3">
        <v>60</v>
      </c>
      <c r="Q563" s="3">
        <v>60</v>
      </c>
    </row>
    <row r="564" spans="1:17" x14ac:dyDescent="0.2">
      <c r="A564" t="str">
        <f t="shared" si="68"/>
        <v>0030 Greater Malmö</v>
      </c>
      <c r="B564" t="str">
        <f t="shared" si="69"/>
        <v>Born in Sweden</v>
      </c>
      <c r="C564" t="str">
        <f t="shared" si="70"/>
        <v>75-84 years</v>
      </c>
      <c r="D564" s="2" t="s">
        <v>14</v>
      </c>
      <c r="E564" s="2" t="s">
        <v>23</v>
      </c>
      <c r="F564" s="2">
        <f t="shared" si="65"/>
        <v>9</v>
      </c>
      <c r="G564" s="2" t="str">
        <f t="shared" si="66"/>
        <v>0030 Greater Malmö|Born in Sweden|75-84 years|men|September</v>
      </c>
      <c r="H564" s="3">
        <v>53</v>
      </c>
      <c r="I564" s="3">
        <v>43</v>
      </c>
      <c r="J564" s="3">
        <v>46</v>
      </c>
      <c r="K564" s="3">
        <v>39</v>
      </c>
      <c r="L564" s="3">
        <v>59</v>
      </c>
      <c r="M564" s="3">
        <v>56</v>
      </c>
      <c r="N564" s="3">
        <v>58</v>
      </c>
      <c r="O564" s="3">
        <v>70</v>
      </c>
      <c r="P564" s="3">
        <v>68</v>
      </c>
      <c r="Q564" s="3">
        <v>57</v>
      </c>
    </row>
    <row r="565" spans="1:17" x14ac:dyDescent="0.2">
      <c r="A565" t="str">
        <f t="shared" si="68"/>
        <v>0030 Greater Malmö</v>
      </c>
      <c r="B565" t="str">
        <f t="shared" si="69"/>
        <v>Born in Sweden</v>
      </c>
      <c r="C565" t="str">
        <f t="shared" si="70"/>
        <v>75-84 years</v>
      </c>
      <c r="D565" s="2" t="s">
        <v>14</v>
      </c>
      <c r="E565" s="2" t="s">
        <v>24</v>
      </c>
      <c r="F565" s="2">
        <f t="shared" si="65"/>
        <v>10</v>
      </c>
      <c r="G565" s="2" t="str">
        <f t="shared" si="66"/>
        <v>0030 Greater Malmö|Born in Sweden|75-84 years|men|October</v>
      </c>
      <c r="H565" s="3">
        <v>50</v>
      </c>
      <c r="I565" s="3">
        <v>78</v>
      </c>
      <c r="J565" s="3">
        <v>48</v>
      </c>
      <c r="K565" s="3">
        <v>50</v>
      </c>
      <c r="L565" s="3">
        <v>56</v>
      </c>
      <c r="M565" s="3">
        <v>55</v>
      </c>
      <c r="N565" s="3">
        <v>58</v>
      </c>
      <c r="O565" s="3">
        <v>62</v>
      </c>
      <c r="P565" s="3">
        <v>69</v>
      </c>
      <c r="Q565" s="3">
        <v>70</v>
      </c>
    </row>
    <row r="566" spans="1:17" x14ac:dyDescent="0.2">
      <c r="A566" t="str">
        <f t="shared" si="68"/>
        <v>0030 Greater Malmö</v>
      </c>
      <c r="B566" t="str">
        <f t="shared" si="69"/>
        <v>Born in Sweden</v>
      </c>
      <c r="C566" t="str">
        <f t="shared" si="70"/>
        <v>75-84 years</v>
      </c>
      <c r="D566" s="2" t="s">
        <v>14</v>
      </c>
      <c r="E566" s="2" t="s">
        <v>25</v>
      </c>
      <c r="F566" s="2">
        <f t="shared" si="65"/>
        <v>11</v>
      </c>
      <c r="G566" s="2" t="str">
        <f t="shared" si="66"/>
        <v>0030 Greater Malmö|Born in Sweden|75-84 years|men|November</v>
      </c>
      <c r="H566" s="3">
        <v>49</v>
      </c>
      <c r="I566" s="3">
        <v>56</v>
      </c>
      <c r="J566" s="3">
        <v>48</v>
      </c>
      <c r="K566" s="3">
        <v>55</v>
      </c>
      <c r="L566" s="3">
        <v>60</v>
      </c>
      <c r="M566" s="3">
        <v>60</v>
      </c>
      <c r="N566" s="3">
        <v>54</v>
      </c>
      <c r="O566" s="3">
        <v>74</v>
      </c>
      <c r="P566" s="3">
        <v>84</v>
      </c>
      <c r="Q566" s="3">
        <v>70</v>
      </c>
    </row>
    <row r="567" spans="1:17" x14ac:dyDescent="0.2">
      <c r="A567" t="str">
        <f t="shared" si="68"/>
        <v>0030 Greater Malmö</v>
      </c>
      <c r="B567" t="str">
        <f t="shared" si="69"/>
        <v>Born in Sweden</v>
      </c>
      <c r="C567" t="str">
        <f t="shared" si="70"/>
        <v>75-84 years</v>
      </c>
      <c r="D567" s="2" t="s">
        <v>14</v>
      </c>
      <c r="E567" s="2" t="s">
        <v>26</v>
      </c>
      <c r="F567" s="2">
        <f t="shared" si="65"/>
        <v>12</v>
      </c>
      <c r="G567" s="2" t="str">
        <f t="shared" si="66"/>
        <v>0030 Greater Malmö|Born in Sweden|75-84 years|men|December</v>
      </c>
      <c r="H567" s="3">
        <v>51</v>
      </c>
      <c r="I567" s="3">
        <v>60</v>
      </c>
      <c r="J567" s="3">
        <v>49</v>
      </c>
      <c r="K567" s="3">
        <v>62</v>
      </c>
      <c r="L567" s="3">
        <v>66</v>
      </c>
      <c r="M567" s="3">
        <v>71</v>
      </c>
      <c r="N567" s="3">
        <v>69</v>
      </c>
      <c r="O567" s="3">
        <v>99</v>
      </c>
      <c r="P567" s="3">
        <v>68</v>
      </c>
      <c r="Q567" s="3">
        <v>72</v>
      </c>
    </row>
    <row r="568" spans="1:17" x14ac:dyDescent="0.2">
      <c r="A568" t="str">
        <f t="shared" si="68"/>
        <v>0030 Greater Malmö</v>
      </c>
      <c r="B568" t="str">
        <f t="shared" si="69"/>
        <v>Born in Sweden</v>
      </c>
      <c r="C568" t="str">
        <f t="shared" si="70"/>
        <v>75-84 years</v>
      </c>
      <c r="D568" s="2" t="s">
        <v>27</v>
      </c>
      <c r="E568" s="2" t="s">
        <v>15</v>
      </c>
      <c r="F568" s="2">
        <f t="shared" si="65"/>
        <v>1</v>
      </c>
      <c r="G568" s="2" t="str">
        <f t="shared" si="66"/>
        <v>0030 Greater Malmö|Born in Sweden|75-84 years|women|January</v>
      </c>
      <c r="H568" s="3">
        <v>68</v>
      </c>
      <c r="I568" s="3">
        <v>58</v>
      </c>
      <c r="J568" s="3">
        <v>55</v>
      </c>
      <c r="K568" s="3">
        <v>62</v>
      </c>
      <c r="L568" s="3">
        <v>53</v>
      </c>
      <c r="M568" s="3">
        <v>69</v>
      </c>
      <c r="N568" s="3">
        <v>47</v>
      </c>
      <c r="O568" s="3">
        <v>45</v>
      </c>
      <c r="P568" s="3">
        <v>102</v>
      </c>
      <c r="Q568" s="3">
        <v>69</v>
      </c>
    </row>
    <row r="569" spans="1:17" x14ac:dyDescent="0.2">
      <c r="A569" t="str">
        <f t="shared" si="68"/>
        <v>0030 Greater Malmö</v>
      </c>
      <c r="B569" t="str">
        <f t="shared" si="69"/>
        <v>Born in Sweden</v>
      </c>
      <c r="C569" t="str">
        <f t="shared" si="70"/>
        <v>75-84 years</v>
      </c>
      <c r="D569" s="2" t="s">
        <v>27</v>
      </c>
      <c r="E569" s="2" t="s">
        <v>16</v>
      </c>
      <c r="F569" s="2">
        <f t="shared" si="65"/>
        <v>2</v>
      </c>
      <c r="G569" s="2" t="str">
        <f t="shared" si="66"/>
        <v>0030 Greater Malmö|Born in Sweden|75-84 years|women|February</v>
      </c>
      <c r="H569" s="3">
        <v>53</v>
      </c>
      <c r="I569" s="3">
        <v>42</v>
      </c>
      <c r="J569" s="3">
        <v>47</v>
      </c>
      <c r="K569" s="3">
        <v>47</v>
      </c>
      <c r="L569" s="3">
        <v>58</v>
      </c>
      <c r="M569" s="3">
        <v>54</v>
      </c>
      <c r="N569" s="3">
        <v>44</v>
      </c>
      <c r="O569" s="3">
        <v>62</v>
      </c>
      <c r="P569" s="3">
        <v>65</v>
      </c>
      <c r="Q569" s="3">
        <v>62</v>
      </c>
    </row>
    <row r="570" spans="1:17" x14ac:dyDescent="0.2">
      <c r="A570" t="str">
        <f t="shared" si="68"/>
        <v>0030 Greater Malmö</v>
      </c>
      <c r="B570" t="str">
        <f t="shared" si="69"/>
        <v>Born in Sweden</v>
      </c>
      <c r="C570" t="str">
        <f t="shared" si="70"/>
        <v>75-84 years</v>
      </c>
      <c r="D570" s="2" t="s">
        <v>27</v>
      </c>
      <c r="E570" s="2" t="s">
        <v>17</v>
      </c>
      <c r="F570" s="2">
        <f t="shared" si="65"/>
        <v>3</v>
      </c>
      <c r="G570" s="2" t="str">
        <f t="shared" si="66"/>
        <v>0030 Greater Malmö|Born in Sweden|75-84 years|women|March</v>
      </c>
      <c r="H570" s="3">
        <v>68</v>
      </c>
      <c r="I570" s="3">
        <v>38</v>
      </c>
      <c r="J570" s="3">
        <v>44</v>
      </c>
      <c r="K570" s="3">
        <v>62</v>
      </c>
      <c r="L570" s="3">
        <v>46</v>
      </c>
      <c r="M570" s="3">
        <v>74</v>
      </c>
      <c r="N570" s="3">
        <v>55</v>
      </c>
      <c r="O570" s="3">
        <v>60</v>
      </c>
      <c r="P570" s="3">
        <v>62</v>
      </c>
      <c r="Q570" s="3">
        <v>62</v>
      </c>
    </row>
    <row r="571" spans="1:17" x14ac:dyDescent="0.2">
      <c r="A571" t="str">
        <f t="shared" si="68"/>
        <v>0030 Greater Malmö</v>
      </c>
      <c r="B571" t="str">
        <f t="shared" si="69"/>
        <v>Born in Sweden</v>
      </c>
      <c r="C571" t="str">
        <f t="shared" si="70"/>
        <v>75-84 years</v>
      </c>
      <c r="D571" s="2" t="s">
        <v>27</v>
      </c>
      <c r="E571" s="2" t="s">
        <v>18</v>
      </c>
      <c r="F571" s="2">
        <f t="shared" si="65"/>
        <v>4</v>
      </c>
      <c r="G571" s="2" t="str">
        <f t="shared" si="66"/>
        <v>0030 Greater Malmö|Born in Sweden|75-84 years|women|April</v>
      </c>
      <c r="H571" s="3">
        <v>62</v>
      </c>
      <c r="I571" s="3">
        <v>50</v>
      </c>
      <c r="J571" s="3">
        <v>47</v>
      </c>
      <c r="K571" s="3">
        <v>44</v>
      </c>
      <c r="L571" s="3">
        <v>36</v>
      </c>
      <c r="M571" s="3">
        <v>46</v>
      </c>
      <c r="N571" s="3">
        <v>45</v>
      </c>
      <c r="O571" s="3">
        <v>58</v>
      </c>
      <c r="P571" s="3">
        <v>47</v>
      </c>
      <c r="Q571" s="3">
        <v>52</v>
      </c>
    </row>
    <row r="572" spans="1:17" x14ac:dyDescent="0.2">
      <c r="A572" t="str">
        <f t="shared" si="68"/>
        <v>0030 Greater Malmö</v>
      </c>
      <c r="B572" t="str">
        <f t="shared" si="69"/>
        <v>Born in Sweden</v>
      </c>
      <c r="C572" t="str">
        <f t="shared" si="70"/>
        <v>75-84 years</v>
      </c>
      <c r="D572" s="2" t="s">
        <v>27</v>
      </c>
      <c r="E572" s="2" t="s">
        <v>19</v>
      </c>
      <c r="F572" s="2">
        <f t="shared" si="65"/>
        <v>5</v>
      </c>
      <c r="G572" s="2" t="str">
        <f t="shared" si="66"/>
        <v>0030 Greater Malmö|Born in Sweden|75-84 years|women|May</v>
      </c>
      <c r="H572" s="3">
        <v>49</v>
      </c>
      <c r="I572" s="3">
        <v>45</v>
      </c>
      <c r="J572" s="3">
        <v>46</v>
      </c>
      <c r="K572" s="3">
        <v>38</v>
      </c>
      <c r="L572" s="3">
        <v>46</v>
      </c>
      <c r="M572" s="3">
        <v>50</v>
      </c>
      <c r="N572" s="3">
        <v>51</v>
      </c>
      <c r="O572" s="3">
        <v>61</v>
      </c>
      <c r="P572" s="3">
        <v>61</v>
      </c>
      <c r="Q572" s="3">
        <v>52</v>
      </c>
    </row>
    <row r="573" spans="1:17" x14ac:dyDescent="0.2">
      <c r="A573" t="str">
        <f t="shared" si="68"/>
        <v>0030 Greater Malmö</v>
      </c>
      <c r="B573" t="str">
        <f t="shared" si="69"/>
        <v>Born in Sweden</v>
      </c>
      <c r="C573" t="str">
        <f t="shared" si="70"/>
        <v>75-84 years</v>
      </c>
      <c r="D573" s="2" t="s">
        <v>27</v>
      </c>
      <c r="E573" s="2" t="s">
        <v>20</v>
      </c>
      <c r="F573" s="2">
        <f t="shared" si="65"/>
        <v>6</v>
      </c>
      <c r="G573" s="2" t="str">
        <f t="shared" si="66"/>
        <v>0030 Greater Malmö|Born in Sweden|75-84 years|women|June</v>
      </c>
      <c r="H573" s="3">
        <v>43</v>
      </c>
      <c r="I573" s="3">
        <v>45</v>
      </c>
      <c r="J573" s="3">
        <v>47</v>
      </c>
      <c r="K573" s="3">
        <v>28</v>
      </c>
      <c r="L573" s="3">
        <v>51</v>
      </c>
      <c r="M573" s="3">
        <v>37</v>
      </c>
      <c r="N573" s="3">
        <v>49</v>
      </c>
      <c r="O573" s="3">
        <v>45</v>
      </c>
      <c r="P573" s="3">
        <v>50</v>
      </c>
      <c r="Q573" s="3">
        <v>51</v>
      </c>
    </row>
    <row r="574" spans="1:17" x14ac:dyDescent="0.2">
      <c r="A574" t="str">
        <f t="shared" si="68"/>
        <v>0030 Greater Malmö</v>
      </c>
      <c r="B574" t="str">
        <f t="shared" si="69"/>
        <v>Born in Sweden</v>
      </c>
      <c r="C574" t="str">
        <f t="shared" si="70"/>
        <v>75-84 years</v>
      </c>
      <c r="D574" s="2" t="s">
        <v>27</v>
      </c>
      <c r="E574" s="2" t="s">
        <v>21</v>
      </c>
      <c r="F574" s="2">
        <f t="shared" si="65"/>
        <v>7</v>
      </c>
      <c r="G574" s="2" t="str">
        <f t="shared" si="66"/>
        <v>0030 Greater Malmö|Born in Sweden|75-84 years|women|July</v>
      </c>
      <c r="H574" s="3">
        <v>40</v>
      </c>
      <c r="I574" s="3">
        <v>46</v>
      </c>
      <c r="J574" s="3">
        <v>54</v>
      </c>
      <c r="K574" s="3">
        <v>42</v>
      </c>
      <c r="L574" s="3">
        <v>41</v>
      </c>
      <c r="M574" s="3">
        <v>46</v>
      </c>
      <c r="N574" s="3">
        <v>59</v>
      </c>
      <c r="O574" s="3">
        <v>69</v>
      </c>
      <c r="P574" s="3">
        <v>44</v>
      </c>
      <c r="Q574" s="3">
        <v>57</v>
      </c>
    </row>
    <row r="575" spans="1:17" x14ac:dyDescent="0.2">
      <c r="A575" t="str">
        <f t="shared" si="68"/>
        <v>0030 Greater Malmö</v>
      </c>
      <c r="B575" t="str">
        <f t="shared" si="69"/>
        <v>Born in Sweden</v>
      </c>
      <c r="C575" t="str">
        <f t="shared" si="70"/>
        <v>75-84 years</v>
      </c>
      <c r="D575" s="2" t="s">
        <v>27</v>
      </c>
      <c r="E575" s="2" t="s">
        <v>22</v>
      </c>
      <c r="F575" s="2">
        <f t="shared" si="65"/>
        <v>8</v>
      </c>
      <c r="G575" s="2" t="str">
        <f t="shared" si="66"/>
        <v>0030 Greater Malmö|Born in Sweden|75-84 years|women|August</v>
      </c>
      <c r="H575" s="3">
        <v>47</v>
      </c>
      <c r="I575" s="3">
        <v>43</v>
      </c>
      <c r="J575" s="3">
        <v>45</v>
      </c>
      <c r="K575" s="3">
        <v>47</v>
      </c>
      <c r="L575" s="3">
        <v>32</v>
      </c>
      <c r="M575" s="3">
        <v>37</v>
      </c>
      <c r="N575" s="3">
        <v>40</v>
      </c>
      <c r="O575" s="3">
        <v>55</v>
      </c>
      <c r="P575" s="3">
        <v>41</v>
      </c>
      <c r="Q575" s="3">
        <v>56</v>
      </c>
    </row>
    <row r="576" spans="1:17" x14ac:dyDescent="0.2">
      <c r="A576" t="str">
        <f t="shared" si="68"/>
        <v>0030 Greater Malmö</v>
      </c>
      <c r="B576" t="str">
        <f t="shared" si="69"/>
        <v>Born in Sweden</v>
      </c>
      <c r="C576" t="str">
        <f t="shared" si="70"/>
        <v>75-84 years</v>
      </c>
      <c r="D576" s="2" t="s">
        <v>27</v>
      </c>
      <c r="E576" s="2" t="s">
        <v>23</v>
      </c>
      <c r="F576" s="2">
        <f t="shared" si="65"/>
        <v>9</v>
      </c>
      <c r="G576" s="2" t="str">
        <f t="shared" si="66"/>
        <v>0030 Greater Malmö|Born in Sweden|75-84 years|women|September</v>
      </c>
      <c r="H576" s="3">
        <v>43</v>
      </c>
      <c r="I576" s="3">
        <v>54</v>
      </c>
      <c r="J576" s="3">
        <v>40</v>
      </c>
      <c r="K576" s="3">
        <v>33</v>
      </c>
      <c r="L576" s="3">
        <v>52</v>
      </c>
      <c r="M576" s="3">
        <v>49</v>
      </c>
      <c r="N576" s="3">
        <v>33</v>
      </c>
      <c r="O576" s="3">
        <v>63</v>
      </c>
      <c r="P576" s="3">
        <v>49</v>
      </c>
      <c r="Q576" s="3">
        <v>58</v>
      </c>
    </row>
    <row r="577" spans="1:17" x14ac:dyDescent="0.2">
      <c r="A577" t="str">
        <f t="shared" si="68"/>
        <v>0030 Greater Malmö</v>
      </c>
      <c r="B577" t="str">
        <f t="shared" si="69"/>
        <v>Born in Sweden</v>
      </c>
      <c r="C577" t="str">
        <f t="shared" si="70"/>
        <v>75-84 years</v>
      </c>
      <c r="D577" s="2" t="s">
        <v>27</v>
      </c>
      <c r="E577" s="2" t="s">
        <v>24</v>
      </c>
      <c r="F577" s="2">
        <f t="shared" si="65"/>
        <v>10</v>
      </c>
      <c r="G577" s="2" t="str">
        <f t="shared" si="66"/>
        <v>0030 Greater Malmö|Born in Sweden|75-84 years|women|October</v>
      </c>
      <c r="H577" s="3">
        <v>45</v>
      </c>
      <c r="I577" s="3">
        <v>45</v>
      </c>
      <c r="J577" s="3">
        <v>45</v>
      </c>
      <c r="K577" s="3">
        <v>50</v>
      </c>
      <c r="L577" s="3">
        <v>53</v>
      </c>
      <c r="M577" s="3">
        <v>43</v>
      </c>
      <c r="N577" s="3">
        <v>52</v>
      </c>
      <c r="O577" s="3">
        <v>57</v>
      </c>
      <c r="P577" s="3">
        <v>55</v>
      </c>
      <c r="Q577" s="3">
        <v>76</v>
      </c>
    </row>
    <row r="578" spans="1:17" x14ac:dyDescent="0.2">
      <c r="A578" t="str">
        <f t="shared" si="68"/>
        <v>0030 Greater Malmö</v>
      </c>
      <c r="B578" t="str">
        <f t="shared" si="69"/>
        <v>Born in Sweden</v>
      </c>
      <c r="C578" t="str">
        <f t="shared" si="70"/>
        <v>75-84 years</v>
      </c>
      <c r="D578" s="2" t="s">
        <v>27</v>
      </c>
      <c r="E578" s="2" t="s">
        <v>25</v>
      </c>
      <c r="F578" s="2">
        <f t="shared" si="65"/>
        <v>11</v>
      </c>
      <c r="G578" s="2" t="str">
        <f t="shared" si="66"/>
        <v>0030 Greater Malmö|Born in Sweden|75-84 years|women|November</v>
      </c>
      <c r="H578" s="3">
        <v>52</v>
      </c>
      <c r="I578" s="3">
        <v>43</v>
      </c>
      <c r="J578" s="3">
        <v>47</v>
      </c>
      <c r="K578" s="3">
        <v>57</v>
      </c>
      <c r="L578" s="3">
        <v>46</v>
      </c>
      <c r="M578" s="3">
        <v>47</v>
      </c>
      <c r="N578" s="3">
        <v>53</v>
      </c>
      <c r="O578" s="3">
        <v>55</v>
      </c>
      <c r="P578" s="3">
        <v>60</v>
      </c>
      <c r="Q578" s="3">
        <v>56</v>
      </c>
    </row>
    <row r="579" spans="1:17" x14ac:dyDescent="0.2">
      <c r="A579" t="str">
        <f t="shared" si="68"/>
        <v>0030 Greater Malmö</v>
      </c>
      <c r="B579" t="str">
        <f t="shared" si="69"/>
        <v>Born in Sweden</v>
      </c>
      <c r="C579" t="str">
        <f t="shared" si="70"/>
        <v>75-84 years</v>
      </c>
      <c r="D579" s="2" t="s">
        <v>27</v>
      </c>
      <c r="E579" s="2" t="s">
        <v>26</v>
      </c>
      <c r="F579" s="2">
        <f t="shared" si="65"/>
        <v>12</v>
      </c>
      <c r="G579" s="2" t="str">
        <f t="shared" si="66"/>
        <v>0030 Greater Malmö|Born in Sweden|75-84 years|women|December</v>
      </c>
      <c r="H579" s="3">
        <v>47</v>
      </c>
      <c r="I579" s="3">
        <v>56</v>
      </c>
      <c r="J579" s="3">
        <v>57</v>
      </c>
      <c r="K579" s="3">
        <v>51</v>
      </c>
      <c r="L579" s="3">
        <v>57</v>
      </c>
      <c r="M579" s="3">
        <v>59</v>
      </c>
      <c r="N579" s="3">
        <v>57</v>
      </c>
      <c r="O579" s="3">
        <v>90</v>
      </c>
      <c r="P579" s="3">
        <v>60</v>
      </c>
      <c r="Q579" s="3">
        <v>78</v>
      </c>
    </row>
    <row r="580" spans="1:17" x14ac:dyDescent="0.2">
      <c r="A580" t="str">
        <f t="shared" si="68"/>
        <v>0030 Greater Malmö</v>
      </c>
      <c r="B580" t="str">
        <f t="shared" si="69"/>
        <v>Born in Sweden</v>
      </c>
      <c r="C580" s="2" t="s">
        <v>31</v>
      </c>
      <c r="D580" s="2" t="s">
        <v>14</v>
      </c>
      <c r="E580" s="2" t="s">
        <v>15</v>
      </c>
      <c r="F580" s="2">
        <f t="shared" si="65"/>
        <v>1</v>
      </c>
      <c r="G580" s="2" t="str">
        <f t="shared" si="66"/>
        <v>0030 Greater Malmö|Born in Sweden|85+ years|men|January</v>
      </c>
      <c r="H580" s="3">
        <v>82</v>
      </c>
      <c r="I580" s="3">
        <v>74</v>
      </c>
      <c r="J580" s="3">
        <v>73</v>
      </c>
      <c r="K580" s="3">
        <v>70</v>
      </c>
      <c r="L580" s="3">
        <v>85</v>
      </c>
      <c r="M580" s="3">
        <v>63</v>
      </c>
      <c r="N580" s="3">
        <v>85</v>
      </c>
      <c r="O580" s="3">
        <v>74</v>
      </c>
      <c r="P580" s="3">
        <v>137</v>
      </c>
      <c r="Q580" s="3">
        <v>85</v>
      </c>
    </row>
    <row r="581" spans="1:17" x14ac:dyDescent="0.2">
      <c r="A581" t="str">
        <f t="shared" si="68"/>
        <v>0030 Greater Malmö</v>
      </c>
      <c r="B581" t="str">
        <f t="shared" ref="B581:B603" si="71">B580</f>
        <v>Born in Sweden</v>
      </c>
      <c r="C581" t="str">
        <f t="shared" ref="C581:C603" si="72">C580</f>
        <v>85+ years</v>
      </c>
      <c r="D581" s="2" t="s">
        <v>14</v>
      </c>
      <c r="E581" s="2" t="s">
        <v>16</v>
      </c>
      <c r="F581" s="2">
        <f t="shared" ref="F581:F644" si="73">MONTH(DATEVALUE(E581&amp; "1"))</f>
        <v>2</v>
      </c>
      <c r="G581" s="2" t="str">
        <f t="shared" ref="G581:G644" si="74">A581&amp;"|"&amp;B581&amp;"|"&amp;C581&amp;"|"&amp;D581&amp;"|"&amp;E581</f>
        <v>0030 Greater Malmö|Born in Sweden|85+ years|men|February</v>
      </c>
      <c r="H581" s="3">
        <v>79</v>
      </c>
      <c r="I581" s="3">
        <v>82</v>
      </c>
      <c r="J581" s="3">
        <v>101</v>
      </c>
      <c r="K581" s="3">
        <v>77</v>
      </c>
      <c r="L581" s="3">
        <v>69</v>
      </c>
      <c r="M581" s="3">
        <v>71</v>
      </c>
      <c r="N581" s="3">
        <v>48</v>
      </c>
      <c r="O581" s="3">
        <v>61</v>
      </c>
      <c r="P581" s="3">
        <v>86</v>
      </c>
      <c r="Q581" s="3">
        <v>80</v>
      </c>
    </row>
    <row r="582" spans="1:17" x14ac:dyDescent="0.2">
      <c r="A582" t="str">
        <f t="shared" si="68"/>
        <v>0030 Greater Malmö</v>
      </c>
      <c r="B582" t="str">
        <f t="shared" si="71"/>
        <v>Born in Sweden</v>
      </c>
      <c r="C582" t="str">
        <f t="shared" si="72"/>
        <v>85+ years</v>
      </c>
      <c r="D582" s="2" t="s">
        <v>14</v>
      </c>
      <c r="E582" s="2" t="s">
        <v>17</v>
      </c>
      <c r="F582" s="2">
        <f t="shared" si="73"/>
        <v>3</v>
      </c>
      <c r="G582" s="2" t="str">
        <f t="shared" si="74"/>
        <v>0030 Greater Malmö|Born in Sweden|85+ years|men|March</v>
      </c>
      <c r="H582" s="3">
        <v>91</v>
      </c>
      <c r="I582" s="3">
        <v>73</v>
      </c>
      <c r="J582" s="3">
        <v>66</v>
      </c>
      <c r="K582" s="3">
        <v>59</v>
      </c>
      <c r="L582" s="3">
        <v>57</v>
      </c>
      <c r="M582" s="3">
        <v>99</v>
      </c>
      <c r="N582" s="3">
        <v>63</v>
      </c>
      <c r="O582" s="3">
        <v>72</v>
      </c>
      <c r="P582" s="3">
        <v>53</v>
      </c>
      <c r="Q582" s="3">
        <v>61</v>
      </c>
    </row>
    <row r="583" spans="1:17" x14ac:dyDescent="0.2">
      <c r="A583" t="str">
        <f t="shared" si="68"/>
        <v>0030 Greater Malmö</v>
      </c>
      <c r="B583" t="str">
        <f t="shared" si="71"/>
        <v>Born in Sweden</v>
      </c>
      <c r="C583" t="str">
        <f t="shared" si="72"/>
        <v>85+ years</v>
      </c>
      <c r="D583" s="2" t="s">
        <v>14</v>
      </c>
      <c r="E583" s="2" t="s">
        <v>18</v>
      </c>
      <c r="F583" s="2">
        <f t="shared" si="73"/>
        <v>4</v>
      </c>
      <c r="G583" s="2" t="str">
        <f t="shared" si="74"/>
        <v>0030 Greater Malmö|Born in Sweden|85+ years|men|April</v>
      </c>
      <c r="H583" s="3">
        <v>66</v>
      </c>
      <c r="I583" s="3">
        <v>64</v>
      </c>
      <c r="J583" s="3">
        <v>78</v>
      </c>
      <c r="K583" s="3">
        <v>74</v>
      </c>
      <c r="L583" s="3">
        <v>68</v>
      </c>
      <c r="M583" s="3">
        <v>71</v>
      </c>
      <c r="N583" s="3">
        <v>70</v>
      </c>
      <c r="O583" s="3">
        <v>60</v>
      </c>
      <c r="P583" s="3">
        <v>45</v>
      </c>
      <c r="Q583" s="3">
        <v>67</v>
      </c>
    </row>
    <row r="584" spans="1:17" x14ac:dyDescent="0.2">
      <c r="A584" t="str">
        <f t="shared" si="68"/>
        <v>0030 Greater Malmö</v>
      </c>
      <c r="B584" t="str">
        <f t="shared" si="71"/>
        <v>Born in Sweden</v>
      </c>
      <c r="C584" t="str">
        <f t="shared" si="72"/>
        <v>85+ years</v>
      </c>
      <c r="D584" s="2" t="s">
        <v>14</v>
      </c>
      <c r="E584" s="2" t="s">
        <v>19</v>
      </c>
      <c r="F584" s="2">
        <f t="shared" si="73"/>
        <v>5</v>
      </c>
      <c r="G584" s="2" t="str">
        <f t="shared" si="74"/>
        <v>0030 Greater Malmö|Born in Sweden|85+ years|men|May</v>
      </c>
      <c r="H584" s="3">
        <v>57</v>
      </c>
      <c r="I584" s="3">
        <v>61</v>
      </c>
      <c r="J584" s="3">
        <v>59</v>
      </c>
      <c r="K584" s="3">
        <v>69</v>
      </c>
      <c r="L584" s="3">
        <v>77</v>
      </c>
      <c r="M584" s="3">
        <v>49</v>
      </c>
      <c r="N584" s="3">
        <v>68</v>
      </c>
      <c r="O584" s="3">
        <v>80</v>
      </c>
      <c r="P584" s="3">
        <v>53</v>
      </c>
      <c r="Q584" s="3">
        <v>72</v>
      </c>
    </row>
    <row r="585" spans="1:17" x14ac:dyDescent="0.2">
      <c r="A585" t="str">
        <f t="shared" si="68"/>
        <v>0030 Greater Malmö</v>
      </c>
      <c r="B585" t="str">
        <f t="shared" si="71"/>
        <v>Born in Sweden</v>
      </c>
      <c r="C585" t="str">
        <f t="shared" si="72"/>
        <v>85+ years</v>
      </c>
      <c r="D585" s="2" t="s">
        <v>14</v>
      </c>
      <c r="E585" s="2" t="s">
        <v>20</v>
      </c>
      <c r="F585" s="2">
        <f t="shared" si="73"/>
        <v>6</v>
      </c>
      <c r="G585" s="2" t="str">
        <f t="shared" si="74"/>
        <v>0030 Greater Malmö|Born in Sweden|85+ years|men|June</v>
      </c>
      <c r="H585" s="3">
        <v>85</v>
      </c>
      <c r="I585" s="3">
        <v>59</v>
      </c>
      <c r="J585" s="3">
        <v>65</v>
      </c>
      <c r="K585" s="3">
        <v>56</v>
      </c>
      <c r="L585" s="3">
        <v>60</v>
      </c>
      <c r="M585" s="3">
        <v>66</v>
      </c>
      <c r="N585" s="3">
        <v>60</v>
      </c>
      <c r="O585" s="3">
        <v>55</v>
      </c>
      <c r="P585" s="3">
        <v>41</v>
      </c>
      <c r="Q585" s="3">
        <v>66</v>
      </c>
    </row>
    <row r="586" spans="1:17" x14ac:dyDescent="0.2">
      <c r="A586" t="str">
        <f t="shared" si="68"/>
        <v>0030 Greater Malmö</v>
      </c>
      <c r="B586" t="str">
        <f t="shared" si="71"/>
        <v>Born in Sweden</v>
      </c>
      <c r="C586" t="str">
        <f t="shared" si="72"/>
        <v>85+ years</v>
      </c>
      <c r="D586" s="2" t="s">
        <v>14</v>
      </c>
      <c r="E586" s="2" t="s">
        <v>21</v>
      </c>
      <c r="F586" s="2">
        <f t="shared" si="73"/>
        <v>7</v>
      </c>
      <c r="G586" s="2" t="str">
        <f t="shared" si="74"/>
        <v>0030 Greater Malmö|Born in Sweden|85+ years|men|July</v>
      </c>
      <c r="H586" s="3">
        <v>70</v>
      </c>
      <c r="I586" s="3">
        <v>76</v>
      </c>
      <c r="J586" s="3">
        <v>59</v>
      </c>
      <c r="K586" s="3">
        <v>59</v>
      </c>
      <c r="L586" s="3">
        <v>55</v>
      </c>
      <c r="M586" s="3">
        <v>49</v>
      </c>
      <c r="N586" s="3">
        <v>60</v>
      </c>
      <c r="O586" s="3">
        <v>56</v>
      </c>
      <c r="P586" s="3">
        <v>55</v>
      </c>
      <c r="Q586" s="3">
        <v>59</v>
      </c>
    </row>
    <row r="587" spans="1:17" x14ac:dyDescent="0.2">
      <c r="A587" t="str">
        <f t="shared" si="68"/>
        <v>0030 Greater Malmö</v>
      </c>
      <c r="B587" t="str">
        <f t="shared" si="71"/>
        <v>Born in Sweden</v>
      </c>
      <c r="C587" t="str">
        <f t="shared" si="72"/>
        <v>85+ years</v>
      </c>
      <c r="D587" s="2" t="s">
        <v>14</v>
      </c>
      <c r="E587" s="2" t="s">
        <v>22</v>
      </c>
      <c r="F587" s="2">
        <f t="shared" si="73"/>
        <v>8</v>
      </c>
      <c r="G587" s="2" t="str">
        <f t="shared" si="74"/>
        <v>0030 Greater Malmö|Born in Sweden|85+ years|men|August</v>
      </c>
      <c r="H587" s="3">
        <v>58</v>
      </c>
      <c r="I587" s="3">
        <v>58</v>
      </c>
      <c r="J587" s="3">
        <v>56</v>
      </c>
      <c r="K587" s="3">
        <v>63</v>
      </c>
      <c r="L587" s="3">
        <v>60</v>
      </c>
      <c r="M587" s="3">
        <v>59</v>
      </c>
      <c r="N587" s="3">
        <v>60</v>
      </c>
      <c r="O587" s="3">
        <v>76</v>
      </c>
      <c r="P587" s="3">
        <v>65</v>
      </c>
      <c r="Q587" s="3">
        <v>69</v>
      </c>
    </row>
    <row r="588" spans="1:17" x14ac:dyDescent="0.2">
      <c r="A588" t="str">
        <f t="shared" si="68"/>
        <v>0030 Greater Malmö</v>
      </c>
      <c r="B588" t="str">
        <f t="shared" si="71"/>
        <v>Born in Sweden</v>
      </c>
      <c r="C588" t="str">
        <f t="shared" si="72"/>
        <v>85+ years</v>
      </c>
      <c r="D588" s="2" t="s">
        <v>14</v>
      </c>
      <c r="E588" s="2" t="s">
        <v>23</v>
      </c>
      <c r="F588" s="2">
        <f t="shared" si="73"/>
        <v>9</v>
      </c>
      <c r="G588" s="2" t="str">
        <f t="shared" si="74"/>
        <v>0030 Greater Malmö|Born in Sweden|85+ years|men|September</v>
      </c>
      <c r="H588" s="3">
        <v>60</v>
      </c>
      <c r="I588" s="3">
        <v>55</v>
      </c>
      <c r="J588" s="3">
        <v>73</v>
      </c>
      <c r="K588" s="3">
        <v>55</v>
      </c>
      <c r="L588" s="3">
        <v>56</v>
      </c>
      <c r="M588" s="3">
        <v>68</v>
      </c>
      <c r="N588" s="3">
        <v>44</v>
      </c>
      <c r="O588" s="3">
        <v>58</v>
      </c>
      <c r="P588" s="3">
        <v>53</v>
      </c>
      <c r="Q588" s="3">
        <v>59</v>
      </c>
    </row>
    <row r="589" spans="1:17" x14ac:dyDescent="0.2">
      <c r="A589" t="str">
        <f t="shared" si="68"/>
        <v>0030 Greater Malmö</v>
      </c>
      <c r="B589" t="str">
        <f t="shared" si="71"/>
        <v>Born in Sweden</v>
      </c>
      <c r="C589" t="str">
        <f t="shared" si="72"/>
        <v>85+ years</v>
      </c>
      <c r="D589" s="2" t="s">
        <v>14</v>
      </c>
      <c r="E589" s="2" t="s">
        <v>24</v>
      </c>
      <c r="F589" s="2">
        <f t="shared" si="73"/>
        <v>10</v>
      </c>
      <c r="G589" s="2" t="str">
        <f t="shared" si="74"/>
        <v>0030 Greater Malmö|Born in Sweden|85+ years|men|October</v>
      </c>
      <c r="H589" s="3">
        <v>74</v>
      </c>
      <c r="I589" s="3">
        <v>63</v>
      </c>
      <c r="J589" s="3">
        <v>60</v>
      </c>
      <c r="K589" s="3">
        <v>71</v>
      </c>
      <c r="L589" s="3">
        <v>52</v>
      </c>
      <c r="M589" s="3">
        <v>59</v>
      </c>
      <c r="N589" s="3">
        <v>74</v>
      </c>
      <c r="O589" s="3">
        <v>59</v>
      </c>
      <c r="P589" s="3">
        <v>72</v>
      </c>
      <c r="Q589" s="3">
        <v>52</v>
      </c>
    </row>
    <row r="590" spans="1:17" x14ac:dyDescent="0.2">
      <c r="A590" t="str">
        <f t="shared" si="68"/>
        <v>0030 Greater Malmö</v>
      </c>
      <c r="B590" t="str">
        <f t="shared" si="71"/>
        <v>Born in Sweden</v>
      </c>
      <c r="C590" t="str">
        <f t="shared" si="72"/>
        <v>85+ years</v>
      </c>
      <c r="D590" s="2" t="s">
        <v>14</v>
      </c>
      <c r="E590" s="2" t="s">
        <v>25</v>
      </c>
      <c r="F590" s="2">
        <f t="shared" si="73"/>
        <v>11</v>
      </c>
      <c r="G590" s="2" t="str">
        <f t="shared" si="74"/>
        <v>0030 Greater Malmö|Born in Sweden|85+ years|men|November</v>
      </c>
      <c r="H590" s="3">
        <v>66</v>
      </c>
      <c r="I590" s="3">
        <v>70</v>
      </c>
      <c r="J590" s="3">
        <v>74</v>
      </c>
      <c r="K590" s="3">
        <v>65</v>
      </c>
      <c r="L590" s="3">
        <v>73</v>
      </c>
      <c r="M590" s="3">
        <v>54</v>
      </c>
      <c r="N590" s="3">
        <v>68</v>
      </c>
      <c r="O590" s="3">
        <v>70</v>
      </c>
      <c r="P590" s="3">
        <v>63</v>
      </c>
      <c r="Q590" s="3">
        <v>66</v>
      </c>
    </row>
    <row r="591" spans="1:17" x14ac:dyDescent="0.2">
      <c r="A591" t="str">
        <f t="shared" si="68"/>
        <v>0030 Greater Malmö</v>
      </c>
      <c r="B591" t="str">
        <f t="shared" si="71"/>
        <v>Born in Sweden</v>
      </c>
      <c r="C591" t="str">
        <f t="shared" si="72"/>
        <v>85+ years</v>
      </c>
      <c r="D591" s="2" t="s">
        <v>14</v>
      </c>
      <c r="E591" s="2" t="s">
        <v>26</v>
      </c>
      <c r="F591" s="2">
        <f t="shared" si="73"/>
        <v>12</v>
      </c>
      <c r="G591" s="2" t="str">
        <f t="shared" si="74"/>
        <v>0030 Greater Malmö|Born in Sweden|85+ years|men|December</v>
      </c>
      <c r="H591" s="3">
        <v>67</v>
      </c>
      <c r="I591" s="3">
        <v>73</v>
      </c>
      <c r="J591" s="3">
        <v>66</v>
      </c>
      <c r="K591" s="3">
        <v>72</v>
      </c>
      <c r="L591" s="3">
        <v>87</v>
      </c>
      <c r="M591" s="3">
        <v>62</v>
      </c>
      <c r="N591" s="3">
        <v>66</v>
      </c>
      <c r="O591" s="3">
        <v>95</v>
      </c>
      <c r="P591" s="3">
        <v>76</v>
      </c>
      <c r="Q591" s="3">
        <v>99</v>
      </c>
    </row>
    <row r="592" spans="1:17" x14ac:dyDescent="0.2">
      <c r="A592" t="str">
        <f t="shared" si="68"/>
        <v>0030 Greater Malmö</v>
      </c>
      <c r="B592" t="str">
        <f t="shared" si="71"/>
        <v>Born in Sweden</v>
      </c>
      <c r="C592" t="str">
        <f t="shared" si="72"/>
        <v>85+ years</v>
      </c>
      <c r="D592" s="2" t="s">
        <v>27</v>
      </c>
      <c r="E592" s="2" t="s">
        <v>15</v>
      </c>
      <c r="F592" s="2">
        <f t="shared" si="73"/>
        <v>1</v>
      </c>
      <c r="G592" s="2" t="str">
        <f t="shared" si="74"/>
        <v>0030 Greater Malmö|Born in Sweden|85+ years|women|January</v>
      </c>
      <c r="H592" s="3">
        <v>145</v>
      </c>
      <c r="I592" s="3">
        <v>124</v>
      </c>
      <c r="J592" s="3">
        <v>124</v>
      </c>
      <c r="K592" s="3">
        <v>123</v>
      </c>
      <c r="L592" s="3">
        <v>143</v>
      </c>
      <c r="M592" s="3">
        <v>112</v>
      </c>
      <c r="N592" s="3">
        <v>123</v>
      </c>
      <c r="O592" s="3">
        <v>108</v>
      </c>
      <c r="P592" s="3">
        <v>192</v>
      </c>
      <c r="Q592" s="3">
        <v>126</v>
      </c>
    </row>
    <row r="593" spans="1:17" x14ac:dyDescent="0.2">
      <c r="A593" t="str">
        <f t="shared" si="68"/>
        <v>0030 Greater Malmö</v>
      </c>
      <c r="B593" t="str">
        <f t="shared" si="71"/>
        <v>Born in Sweden</v>
      </c>
      <c r="C593" t="str">
        <f t="shared" si="72"/>
        <v>85+ years</v>
      </c>
      <c r="D593" s="2" t="s">
        <v>27</v>
      </c>
      <c r="E593" s="2" t="s">
        <v>16</v>
      </c>
      <c r="F593" s="2">
        <f t="shared" si="73"/>
        <v>2</v>
      </c>
      <c r="G593" s="2" t="str">
        <f t="shared" si="74"/>
        <v>0030 Greater Malmö|Born in Sweden|85+ years|women|February</v>
      </c>
      <c r="H593" s="3">
        <v>124</v>
      </c>
      <c r="I593" s="3">
        <v>124</v>
      </c>
      <c r="J593" s="3">
        <v>148</v>
      </c>
      <c r="K593" s="3">
        <v>116</v>
      </c>
      <c r="L593" s="3">
        <v>134</v>
      </c>
      <c r="M593" s="3">
        <v>134</v>
      </c>
      <c r="N593" s="3">
        <v>107</v>
      </c>
      <c r="O593" s="3">
        <v>128</v>
      </c>
      <c r="P593" s="3">
        <v>104</v>
      </c>
      <c r="Q593" s="3">
        <v>101</v>
      </c>
    </row>
    <row r="594" spans="1:17" x14ac:dyDescent="0.2">
      <c r="A594" t="str">
        <f t="shared" si="68"/>
        <v>0030 Greater Malmö</v>
      </c>
      <c r="B594" t="str">
        <f t="shared" si="71"/>
        <v>Born in Sweden</v>
      </c>
      <c r="C594" t="str">
        <f t="shared" si="72"/>
        <v>85+ years</v>
      </c>
      <c r="D594" s="2" t="s">
        <v>27</v>
      </c>
      <c r="E594" s="2" t="s">
        <v>17</v>
      </c>
      <c r="F594" s="2">
        <f t="shared" si="73"/>
        <v>3</v>
      </c>
      <c r="G594" s="2" t="str">
        <f t="shared" si="74"/>
        <v>0030 Greater Malmö|Born in Sweden|85+ years|women|March</v>
      </c>
      <c r="H594" s="3">
        <v>134</v>
      </c>
      <c r="I594" s="3">
        <v>116</v>
      </c>
      <c r="J594" s="3">
        <v>123</v>
      </c>
      <c r="K594" s="3">
        <v>116</v>
      </c>
      <c r="L594" s="3">
        <v>119</v>
      </c>
      <c r="M594" s="3">
        <v>141</v>
      </c>
      <c r="N594" s="3">
        <v>119</v>
      </c>
      <c r="O594" s="3">
        <v>114</v>
      </c>
      <c r="P594" s="3">
        <v>99</v>
      </c>
      <c r="Q594" s="3">
        <v>101</v>
      </c>
    </row>
    <row r="595" spans="1:17" x14ac:dyDescent="0.2">
      <c r="A595" t="str">
        <f t="shared" si="68"/>
        <v>0030 Greater Malmö</v>
      </c>
      <c r="B595" t="str">
        <f t="shared" si="71"/>
        <v>Born in Sweden</v>
      </c>
      <c r="C595" t="str">
        <f t="shared" si="72"/>
        <v>85+ years</v>
      </c>
      <c r="D595" s="2" t="s">
        <v>27</v>
      </c>
      <c r="E595" s="2" t="s">
        <v>18</v>
      </c>
      <c r="F595" s="2">
        <f t="shared" si="73"/>
        <v>4</v>
      </c>
      <c r="G595" s="2" t="str">
        <f t="shared" si="74"/>
        <v>0030 Greater Malmö|Born in Sweden|85+ years|women|April</v>
      </c>
      <c r="H595" s="3">
        <v>128</v>
      </c>
      <c r="I595" s="3">
        <v>112</v>
      </c>
      <c r="J595" s="3">
        <v>112</v>
      </c>
      <c r="K595" s="3">
        <v>117</v>
      </c>
      <c r="L595" s="3">
        <v>111</v>
      </c>
      <c r="M595" s="3">
        <v>96</v>
      </c>
      <c r="N595" s="3">
        <v>116</v>
      </c>
      <c r="O595" s="3">
        <v>118</v>
      </c>
      <c r="P595" s="3">
        <v>81</v>
      </c>
      <c r="Q595" s="3">
        <v>88</v>
      </c>
    </row>
    <row r="596" spans="1:17" x14ac:dyDescent="0.2">
      <c r="A596" t="str">
        <f t="shared" si="68"/>
        <v>0030 Greater Malmö</v>
      </c>
      <c r="B596" t="str">
        <f t="shared" si="71"/>
        <v>Born in Sweden</v>
      </c>
      <c r="C596" t="str">
        <f t="shared" si="72"/>
        <v>85+ years</v>
      </c>
      <c r="D596" s="2" t="s">
        <v>27</v>
      </c>
      <c r="E596" s="2" t="s">
        <v>19</v>
      </c>
      <c r="F596" s="2">
        <f t="shared" si="73"/>
        <v>5</v>
      </c>
      <c r="G596" s="2" t="str">
        <f t="shared" si="74"/>
        <v>0030 Greater Malmö|Born in Sweden|85+ years|women|May</v>
      </c>
      <c r="H596" s="3">
        <v>113</v>
      </c>
      <c r="I596" s="3">
        <v>122</v>
      </c>
      <c r="J596" s="3">
        <v>125</v>
      </c>
      <c r="K596" s="3">
        <v>108</v>
      </c>
      <c r="L596" s="3">
        <v>127</v>
      </c>
      <c r="M596" s="3">
        <v>95</v>
      </c>
      <c r="N596" s="3">
        <v>115</v>
      </c>
      <c r="O596" s="3">
        <v>130</v>
      </c>
      <c r="P596" s="3">
        <v>86</v>
      </c>
      <c r="Q596" s="3">
        <v>76</v>
      </c>
    </row>
    <row r="597" spans="1:17" x14ac:dyDescent="0.2">
      <c r="A597" t="str">
        <f t="shared" si="68"/>
        <v>0030 Greater Malmö</v>
      </c>
      <c r="B597" t="str">
        <f t="shared" si="71"/>
        <v>Born in Sweden</v>
      </c>
      <c r="C597" t="str">
        <f t="shared" si="72"/>
        <v>85+ years</v>
      </c>
      <c r="D597" s="2" t="s">
        <v>27</v>
      </c>
      <c r="E597" s="2" t="s">
        <v>20</v>
      </c>
      <c r="F597" s="2">
        <f t="shared" si="73"/>
        <v>6</v>
      </c>
      <c r="G597" s="2" t="str">
        <f t="shared" si="74"/>
        <v>0030 Greater Malmö|Born in Sweden|85+ years|women|June</v>
      </c>
      <c r="H597" s="3">
        <v>100</v>
      </c>
      <c r="I597" s="3">
        <v>90</v>
      </c>
      <c r="J597" s="3">
        <v>112</v>
      </c>
      <c r="K597" s="3">
        <v>97</v>
      </c>
      <c r="L597" s="3">
        <v>105</v>
      </c>
      <c r="M597" s="3">
        <v>106</v>
      </c>
      <c r="N597" s="3">
        <v>109</v>
      </c>
      <c r="O597" s="3">
        <v>75</v>
      </c>
      <c r="P597" s="3">
        <v>79</v>
      </c>
      <c r="Q597" s="3">
        <v>123</v>
      </c>
    </row>
    <row r="598" spans="1:17" x14ac:dyDescent="0.2">
      <c r="A598" t="str">
        <f t="shared" si="68"/>
        <v>0030 Greater Malmö</v>
      </c>
      <c r="B598" t="str">
        <f t="shared" si="71"/>
        <v>Born in Sweden</v>
      </c>
      <c r="C598" t="str">
        <f t="shared" si="72"/>
        <v>85+ years</v>
      </c>
      <c r="D598" s="2" t="s">
        <v>27</v>
      </c>
      <c r="E598" s="2" t="s">
        <v>21</v>
      </c>
      <c r="F598" s="2">
        <f t="shared" si="73"/>
        <v>7</v>
      </c>
      <c r="G598" s="2" t="str">
        <f t="shared" si="74"/>
        <v>0030 Greater Malmö|Born in Sweden|85+ years|women|July</v>
      </c>
      <c r="H598" s="3">
        <v>98</v>
      </c>
      <c r="I598" s="3">
        <v>113</v>
      </c>
      <c r="J598" s="3">
        <v>91</v>
      </c>
      <c r="K598" s="3">
        <v>109</v>
      </c>
      <c r="L598" s="3">
        <v>93</v>
      </c>
      <c r="M598" s="3">
        <v>106</v>
      </c>
      <c r="N598" s="3">
        <v>96</v>
      </c>
      <c r="O598" s="3">
        <v>102</v>
      </c>
      <c r="P598" s="3">
        <v>104</v>
      </c>
      <c r="Q598" s="3">
        <v>94</v>
      </c>
    </row>
    <row r="599" spans="1:17" x14ac:dyDescent="0.2">
      <c r="A599" t="str">
        <f t="shared" si="68"/>
        <v>0030 Greater Malmö</v>
      </c>
      <c r="B599" t="str">
        <f t="shared" si="71"/>
        <v>Born in Sweden</v>
      </c>
      <c r="C599" t="str">
        <f t="shared" si="72"/>
        <v>85+ years</v>
      </c>
      <c r="D599" s="2" t="s">
        <v>27</v>
      </c>
      <c r="E599" s="2" t="s">
        <v>22</v>
      </c>
      <c r="F599" s="2">
        <f t="shared" si="73"/>
        <v>8</v>
      </c>
      <c r="G599" s="2" t="str">
        <f t="shared" si="74"/>
        <v>0030 Greater Malmö|Born in Sweden|85+ years|women|August</v>
      </c>
      <c r="H599" s="3">
        <v>104</v>
      </c>
      <c r="I599" s="3">
        <v>112</v>
      </c>
      <c r="J599" s="3">
        <v>102</v>
      </c>
      <c r="K599" s="3">
        <v>105</v>
      </c>
      <c r="L599" s="3">
        <v>106</v>
      </c>
      <c r="M599" s="3">
        <v>91</v>
      </c>
      <c r="N599" s="3">
        <v>109</v>
      </c>
      <c r="O599" s="3">
        <v>85</v>
      </c>
      <c r="P599" s="3">
        <v>91</v>
      </c>
      <c r="Q599" s="3">
        <v>107</v>
      </c>
    </row>
    <row r="600" spans="1:17" x14ac:dyDescent="0.2">
      <c r="A600" t="str">
        <f t="shared" si="68"/>
        <v>0030 Greater Malmö</v>
      </c>
      <c r="B600" t="str">
        <f t="shared" si="71"/>
        <v>Born in Sweden</v>
      </c>
      <c r="C600" t="str">
        <f t="shared" si="72"/>
        <v>85+ years</v>
      </c>
      <c r="D600" s="2" t="s">
        <v>27</v>
      </c>
      <c r="E600" s="2" t="s">
        <v>23</v>
      </c>
      <c r="F600" s="2">
        <f t="shared" si="73"/>
        <v>9</v>
      </c>
      <c r="G600" s="2" t="str">
        <f t="shared" si="74"/>
        <v>0030 Greater Malmö|Born in Sweden|85+ years|women|September</v>
      </c>
      <c r="H600" s="3">
        <v>121</v>
      </c>
      <c r="I600" s="3">
        <v>114</v>
      </c>
      <c r="J600" s="3">
        <v>107</v>
      </c>
      <c r="K600" s="3">
        <v>101</v>
      </c>
      <c r="L600" s="3">
        <v>112</v>
      </c>
      <c r="M600" s="3">
        <v>96</v>
      </c>
      <c r="N600" s="3">
        <v>95</v>
      </c>
      <c r="O600" s="3">
        <v>97</v>
      </c>
      <c r="P600" s="3">
        <v>105</v>
      </c>
      <c r="Q600" s="3">
        <v>98</v>
      </c>
    </row>
    <row r="601" spans="1:17" x14ac:dyDescent="0.2">
      <c r="A601" t="str">
        <f t="shared" si="68"/>
        <v>0030 Greater Malmö</v>
      </c>
      <c r="B601" t="str">
        <f t="shared" si="71"/>
        <v>Born in Sweden</v>
      </c>
      <c r="C601" t="str">
        <f t="shared" si="72"/>
        <v>85+ years</v>
      </c>
      <c r="D601" s="2" t="s">
        <v>27</v>
      </c>
      <c r="E601" s="2" t="s">
        <v>24</v>
      </c>
      <c r="F601" s="2">
        <f t="shared" si="73"/>
        <v>10</v>
      </c>
      <c r="G601" s="2" t="str">
        <f t="shared" si="74"/>
        <v>0030 Greater Malmö|Born in Sweden|85+ years|women|October</v>
      </c>
      <c r="H601" s="3">
        <v>112</v>
      </c>
      <c r="I601" s="3">
        <v>94</v>
      </c>
      <c r="J601" s="3">
        <v>96</v>
      </c>
      <c r="K601" s="3">
        <v>118</v>
      </c>
      <c r="L601" s="3">
        <v>115</v>
      </c>
      <c r="M601" s="3">
        <v>89</v>
      </c>
      <c r="N601" s="3">
        <v>94</v>
      </c>
      <c r="O601" s="3">
        <v>101</v>
      </c>
      <c r="P601" s="3">
        <v>107</v>
      </c>
      <c r="Q601" s="3">
        <v>97</v>
      </c>
    </row>
    <row r="602" spans="1:17" x14ac:dyDescent="0.2">
      <c r="A602" t="str">
        <f t="shared" si="68"/>
        <v>0030 Greater Malmö</v>
      </c>
      <c r="B602" t="str">
        <f t="shared" si="71"/>
        <v>Born in Sweden</v>
      </c>
      <c r="C602" t="str">
        <f t="shared" si="72"/>
        <v>85+ years</v>
      </c>
      <c r="D602" s="2" t="s">
        <v>27</v>
      </c>
      <c r="E602" s="2" t="s">
        <v>25</v>
      </c>
      <c r="F602" s="2">
        <f t="shared" si="73"/>
        <v>11</v>
      </c>
      <c r="G602" s="2" t="str">
        <f t="shared" si="74"/>
        <v>0030 Greater Malmö|Born in Sweden|85+ years|women|November</v>
      </c>
      <c r="H602" s="3">
        <v>114</v>
      </c>
      <c r="I602" s="3">
        <v>125</v>
      </c>
      <c r="J602" s="3">
        <v>108</v>
      </c>
      <c r="K602" s="3">
        <v>117</v>
      </c>
      <c r="L602" s="3">
        <v>121</v>
      </c>
      <c r="M602" s="3">
        <v>96</v>
      </c>
      <c r="N602" s="3">
        <v>116</v>
      </c>
      <c r="O602" s="3">
        <v>114</v>
      </c>
      <c r="P602" s="3">
        <v>82</v>
      </c>
      <c r="Q602" s="3">
        <v>109</v>
      </c>
    </row>
    <row r="603" spans="1:17" x14ac:dyDescent="0.2">
      <c r="A603" t="str">
        <f t="shared" si="68"/>
        <v>0030 Greater Malmö</v>
      </c>
      <c r="B603" t="str">
        <f t="shared" si="71"/>
        <v>Born in Sweden</v>
      </c>
      <c r="C603" t="str">
        <f t="shared" si="72"/>
        <v>85+ years</v>
      </c>
      <c r="D603" s="2" t="s">
        <v>27</v>
      </c>
      <c r="E603" s="2" t="s">
        <v>26</v>
      </c>
      <c r="F603" s="2">
        <f t="shared" si="73"/>
        <v>12</v>
      </c>
      <c r="G603" s="2" t="str">
        <f t="shared" si="74"/>
        <v>0030 Greater Malmö|Born in Sweden|85+ years|women|December</v>
      </c>
      <c r="H603" s="3">
        <v>123</v>
      </c>
      <c r="I603" s="3">
        <v>128</v>
      </c>
      <c r="J603" s="3">
        <v>118</v>
      </c>
      <c r="K603" s="3">
        <v>120</v>
      </c>
      <c r="L603" s="3">
        <v>129</v>
      </c>
      <c r="M603" s="3">
        <v>102</v>
      </c>
      <c r="N603" s="3">
        <v>142</v>
      </c>
      <c r="O603" s="3">
        <v>158</v>
      </c>
      <c r="P603" s="3">
        <v>115</v>
      </c>
      <c r="Q603" s="3">
        <v>112</v>
      </c>
    </row>
    <row r="604" spans="1:17" x14ac:dyDescent="0.2">
      <c r="A604" t="str">
        <f t="shared" si="68"/>
        <v>0030 Greater Malmö</v>
      </c>
      <c r="B604" s="2" t="s">
        <v>32</v>
      </c>
      <c r="C604" s="2" t="s">
        <v>13</v>
      </c>
      <c r="D604" s="2" t="s">
        <v>14</v>
      </c>
      <c r="E604" s="2" t="s">
        <v>15</v>
      </c>
      <c r="F604" s="2">
        <f t="shared" si="73"/>
        <v>1</v>
      </c>
      <c r="G604" s="2" t="str">
        <f t="shared" si="74"/>
        <v>0030 Greater Malmö|Foreign-born|0-34 years|men|January</v>
      </c>
      <c r="H604" s="3">
        <v>0</v>
      </c>
      <c r="I604" s="3">
        <v>0</v>
      </c>
      <c r="J604" s="3">
        <v>2</v>
      </c>
      <c r="K604" s="3">
        <v>0</v>
      </c>
      <c r="L604" s="3">
        <v>1</v>
      </c>
      <c r="M604" s="3">
        <v>1</v>
      </c>
      <c r="N604" s="3">
        <v>1</v>
      </c>
      <c r="O604" s="3">
        <v>0</v>
      </c>
      <c r="P604" s="3">
        <v>1</v>
      </c>
      <c r="Q604" s="3">
        <v>1</v>
      </c>
    </row>
    <row r="605" spans="1:17" x14ac:dyDescent="0.2">
      <c r="A605" t="str">
        <f t="shared" si="68"/>
        <v>0030 Greater Malmö</v>
      </c>
      <c r="B605" t="str">
        <f t="shared" ref="B605:B636" si="75">B604</f>
        <v>Foreign-born</v>
      </c>
      <c r="C605" t="str">
        <f t="shared" ref="C605:C627" si="76">C604</f>
        <v>0-34 years</v>
      </c>
      <c r="D605" s="2" t="s">
        <v>14</v>
      </c>
      <c r="E605" s="2" t="s">
        <v>16</v>
      </c>
      <c r="F605" s="2">
        <f t="shared" si="73"/>
        <v>2</v>
      </c>
      <c r="G605" s="2" t="str">
        <f t="shared" si="74"/>
        <v>0030 Greater Malmö|Foreign-born|0-34 years|men|February</v>
      </c>
      <c r="H605" s="3">
        <v>0</v>
      </c>
      <c r="I605" s="3">
        <v>0</v>
      </c>
      <c r="J605" s="3">
        <v>1</v>
      </c>
      <c r="K605" s="3">
        <v>2</v>
      </c>
      <c r="L605" s="3">
        <v>1</v>
      </c>
      <c r="M605" s="3">
        <v>1</v>
      </c>
      <c r="N605" s="3">
        <v>0</v>
      </c>
      <c r="O605" s="3">
        <v>2</v>
      </c>
      <c r="P605" s="3">
        <v>1</v>
      </c>
      <c r="Q605" s="3">
        <v>1</v>
      </c>
    </row>
    <row r="606" spans="1:17" x14ac:dyDescent="0.2">
      <c r="A606" t="str">
        <f t="shared" si="68"/>
        <v>0030 Greater Malmö</v>
      </c>
      <c r="B606" t="str">
        <f t="shared" si="75"/>
        <v>Foreign-born</v>
      </c>
      <c r="C606" t="str">
        <f t="shared" si="76"/>
        <v>0-34 years</v>
      </c>
      <c r="D606" s="2" t="s">
        <v>14</v>
      </c>
      <c r="E606" s="2" t="s">
        <v>17</v>
      </c>
      <c r="F606" s="2">
        <f t="shared" si="73"/>
        <v>3</v>
      </c>
      <c r="G606" s="2" t="str">
        <f t="shared" si="74"/>
        <v>0030 Greater Malmö|Foreign-born|0-34 years|men|March</v>
      </c>
      <c r="H606" s="3">
        <v>1</v>
      </c>
      <c r="I606" s="3">
        <v>0</v>
      </c>
      <c r="J606" s="3">
        <v>1</v>
      </c>
      <c r="K606" s="3">
        <v>1</v>
      </c>
      <c r="L606" s="3">
        <v>2</v>
      </c>
      <c r="M606" s="3">
        <v>1</v>
      </c>
      <c r="N606" s="3">
        <v>0</v>
      </c>
      <c r="O606" s="3">
        <v>1</v>
      </c>
      <c r="P606" s="3">
        <v>0</v>
      </c>
      <c r="Q606" s="3">
        <v>3</v>
      </c>
    </row>
    <row r="607" spans="1:17" x14ac:dyDescent="0.2">
      <c r="A607" t="str">
        <f t="shared" si="68"/>
        <v>0030 Greater Malmö</v>
      </c>
      <c r="B607" t="str">
        <f t="shared" si="75"/>
        <v>Foreign-born</v>
      </c>
      <c r="C607" t="str">
        <f t="shared" si="76"/>
        <v>0-34 years</v>
      </c>
      <c r="D607" s="2" t="s">
        <v>14</v>
      </c>
      <c r="E607" s="2" t="s">
        <v>18</v>
      </c>
      <c r="F607" s="2">
        <f t="shared" si="73"/>
        <v>4</v>
      </c>
      <c r="G607" s="2" t="str">
        <f t="shared" si="74"/>
        <v>0030 Greater Malmö|Foreign-born|0-34 years|men|April</v>
      </c>
      <c r="H607" s="3">
        <v>0</v>
      </c>
      <c r="I607" s="3">
        <v>1</v>
      </c>
      <c r="J607" s="3">
        <v>0</v>
      </c>
      <c r="K607" s="3">
        <v>1</v>
      </c>
      <c r="L607" s="3">
        <v>0</v>
      </c>
      <c r="M607" s="3">
        <v>1</v>
      </c>
      <c r="N607" s="3">
        <v>0</v>
      </c>
      <c r="O607" s="3">
        <v>1</v>
      </c>
      <c r="P607" s="3">
        <v>0</v>
      </c>
      <c r="Q607" s="3">
        <v>2</v>
      </c>
    </row>
    <row r="608" spans="1:17" x14ac:dyDescent="0.2">
      <c r="A608" t="str">
        <f t="shared" si="68"/>
        <v>0030 Greater Malmö</v>
      </c>
      <c r="B608" t="str">
        <f t="shared" si="75"/>
        <v>Foreign-born</v>
      </c>
      <c r="C608" t="str">
        <f t="shared" si="76"/>
        <v>0-34 years</v>
      </c>
      <c r="D608" s="2" t="s">
        <v>14</v>
      </c>
      <c r="E608" s="2" t="s">
        <v>19</v>
      </c>
      <c r="F608" s="2">
        <f t="shared" si="73"/>
        <v>5</v>
      </c>
      <c r="G608" s="2" t="str">
        <f t="shared" si="74"/>
        <v>0030 Greater Malmö|Foreign-born|0-34 years|men|May</v>
      </c>
      <c r="H608" s="3">
        <v>4</v>
      </c>
      <c r="I608" s="3">
        <v>0</v>
      </c>
      <c r="J608" s="3">
        <v>0</v>
      </c>
      <c r="K608" s="3">
        <v>1</v>
      </c>
      <c r="L608" s="3">
        <v>0</v>
      </c>
      <c r="M608" s="3">
        <v>1</v>
      </c>
      <c r="N608" s="3">
        <v>0</v>
      </c>
      <c r="O608" s="3">
        <v>1</v>
      </c>
      <c r="P608" s="3">
        <v>1</v>
      </c>
      <c r="Q608" s="3">
        <v>2</v>
      </c>
    </row>
    <row r="609" spans="1:17" x14ac:dyDescent="0.2">
      <c r="A609" t="str">
        <f t="shared" si="68"/>
        <v>0030 Greater Malmö</v>
      </c>
      <c r="B609" t="str">
        <f t="shared" si="75"/>
        <v>Foreign-born</v>
      </c>
      <c r="C609" t="str">
        <f t="shared" si="76"/>
        <v>0-34 years</v>
      </c>
      <c r="D609" s="2" t="s">
        <v>14</v>
      </c>
      <c r="E609" s="2" t="s">
        <v>20</v>
      </c>
      <c r="F609" s="2">
        <f t="shared" si="73"/>
        <v>6</v>
      </c>
      <c r="G609" s="2" t="str">
        <f t="shared" si="74"/>
        <v>0030 Greater Malmö|Foreign-born|0-34 years|men|June</v>
      </c>
      <c r="H609" s="3">
        <v>0</v>
      </c>
      <c r="I609" s="3">
        <v>2</v>
      </c>
      <c r="J609" s="3">
        <v>0</v>
      </c>
      <c r="K609" s="3">
        <v>0</v>
      </c>
      <c r="L609" s="3">
        <v>1</v>
      </c>
      <c r="M609" s="3">
        <v>1</v>
      </c>
      <c r="N609" s="3">
        <v>2</v>
      </c>
      <c r="O609" s="3">
        <v>0</v>
      </c>
      <c r="P609" s="3">
        <v>1</v>
      </c>
      <c r="Q609" s="3">
        <v>1</v>
      </c>
    </row>
    <row r="610" spans="1:17" x14ac:dyDescent="0.2">
      <c r="A610" t="str">
        <f t="shared" si="68"/>
        <v>0030 Greater Malmö</v>
      </c>
      <c r="B610" t="str">
        <f t="shared" si="75"/>
        <v>Foreign-born</v>
      </c>
      <c r="C610" t="str">
        <f t="shared" si="76"/>
        <v>0-34 years</v>
      </c>
      <c r="D610" s="2" t="s">
        <v>14</v>
      </c>
      <c r="E610" s="2" t="s">
        <v>21</v>
      </c>
      <c r="F610" s="2">
        <f t="shared" si="73"/>
        <v>7</v>
      </c>
      <c r="G610" s="2" t="str">
        <f t="shared" si="74"/>
        <v>0030 Greater Malmö|Foreign-born|0-34 years|men|July</v>
      </c>
      <c r="H610" s="3">
        <v>0</v>
      </c>
      <c r="I610" s="3">
        <v>1</v>
      </c>
      <c r="J610" s="3">
        <v>1</v>
      </c>
      <c r="K610" s="3">
        <v>0</v>
      </c>
      <c r="L610" s="3">
        <v>0</v>
      </c>
      <c r="M610" s="3">
        <v>1</v>
      </c>
      <c r="N610" s="3">
        <v>2</v>
      </c>
      <c r="O610" s="3">
        <v>0</v>
      </c>
      <c r="P610" s="3">
        <v>2</v>
      </c>
      <c r="Q610" s="3">
        <v>1</v>
      </c>
    </row>
    <row r="611" spans="1:17" x14ac:dyDescent="0.2">
      <c r="A611" t="str">
        <f t="shared" si="68"/>
        <v>0030 Greater Malmö</v>
      </c>
      <c r="B611" t="str">
        <f t="shared" si="75"/>
        <v>Foreign-born</v>
      </c>
      <c r="C611" t="str">
        <f t="shared" si="76"/>
        <v>0-34 years</v>
      </c>
      <c r="D611" s="2" t="s">
        <v>14</v>
      </c>
      <c r="E611" s="2" t="s">
        <v>22</v>
      </c>
      <c r="F611" s="2">
        <f t="shared" si="73"/>
        <v>8</v>
      </c>
      <c r="G611" s="2" t="str">
        <f t="shared" si="74"/>
        <v>0030 Greater Malmö|Foreign-born|0-34 years|men|August</v>
      </c>
      <c r="H611" s="3">
        <v>1</v>
      </c>
      <c r="I611" s="3">
        <v>2</v>
      </c>
      <c r="J611" s="3">
        <v>1</v>
      </c>
      <c r="K611" s="3">
        <v>1</v>
      </c>
      <c r="L611" s="3">
        <v>1</v>
      </c>
      <c r="M611" s="3">
        <v>3</v>
      </c>
      <c r="N611" s="3">
        <v>1</v>
      </c>
      <c r="O611" s="3">
        <v>2</v>
      </c>
      <c r="P611" s="3">
        <v>0</v>
      </c>
      <c r="Q611" s="3">
        <v>1</v>
      </c>
    </row>
    <row r="612" spans="1:17" x14ac:dyDescent="0.2">
      <c r="A612" t="str">
        <f t="shared" si="68"/>
        <v>0030 Greater Malmö</v>
      </c>
      <c r="B612" t="str">
        <f t="shared" si="75"/>
        <v>Foreign-born</v>
      </c>
      <c r="C612" t="str">
        <f t="shared" si="76"/>
        <v>0-34 years</v>
      </c>
      <c r="D612" s="2" t="s">
        <v>14</v>
      </c>
      <c r="E612" s="2" t="s">
        <v>23</v>
      </c>
      <c r="F612" s="2">
        <f t="shared" si="73"/>
        <v>9</v>
      </c>
      <c r="G612" s="2" t="str">
        <f t="shared" si="74"/>
        <v>0030 Greater Malmö|Foreign-born|0-34 years|men|September</v>
      </c>
      <c r="H612" s="3">
        <v>0</v>
      </c>
      <c r="I612" s="3">
        <v>0</v>
      </c>
      <c r="J612" s="3">
        <v>2</v>
      </c>
      <c r="K612" s="3">
        <v>1</v>
      </c>
      <c r="L612" s="3">
        <v>1</v>
      </c>
      <c r="M612" s="3">
        <v>2</v>
      </c>
      <c r="N612" s="3">
        <v>1</v>
      </c>
      <c r="O612" s="3">
        <v>1</v>
      </c>
      <c r="P612" s="3">
        <v>3</v>
      </c>
      <c r="Q612" s="3">
        <v>1</v>
      </c>
    </row>
    <row r="613" spans="1:17" x14ac:dyDescent="0.2">
      <c r="A613" t="str">
        <f t="shared" ref="A613:A676" si="77">A612</f>
        <v>0030 Greater Malmö</v>
      </c>
      <c r="B613" t="str">
        <f t="shared" si="75"/>
        <v>Foreign-born</v>
      </c>
      <c r="C613" t="str">
        <f t="shared" si="76"/>
        <v>0-34 years</v>
      </c>
      <c r="D613" s="2" t="s">
        <v>14</v>
      </c>
      <c r="E613" s="2" t="s">
        <v>24</v>
      </c>
      <c r="F613" s="2">
        <f t="shared" si="73"/>
        <v>10</v>
      </c>
      <c r="G613" s="2" t="str">
        <f t="shared" si="74"/>
        <v>0030 Greater Malmö|Foreign-born|0-34 years|men|October</v>
      </c>
      <c r="H613" s="3">
        <v>2</v>
      </c>
      <c r="I613" s="3">
        <v>1</v>
      </c>
      <c r="J613" s="3">
        <v>1</v>
      </c>
      <c r="K613" s="3">
        <v>0</v>
      </c>
      <c r="L613" s="3">
        <v>0</v>
      </c>
      <c r="M613" s="3">
        <v>0</v>
      </c>
      <c r="N613" s="3">
        <v>1</v>
      </c>
      <c r="O613" s="3">
        <v>1</v>
      </c>
      <c r="P613" s="3">
        <v>0</v>
      </c>
      <c r="Q613" s="3">
        <v>4</v>
      </c>
    </row>
    <row r="614" spans="1:17" x14ac:dyDescent="0.2">
      <c r="A614" t="str">
        <f t="shared" si="77"/>
        <v>0030 Greater Malmö</v>
      </c>
      <c r="B614" t="str">
        <f t="shared" si="75"/>
        <v>Foreign-born</v>
      </c>
      <c r="C614" t="str">
        <f t="shared" si="76"/>
        <v>0-34 years</v>
      </c>
      <c r="D614" s="2" t="s">
        <v>14</v>
      </c>
      <c r="E614" s="2" t="s">
        <v>25</v>
      </c>
      <c r="F614" s="2">
        <f t="shared" si="73"/>
        <v>11</v>
      </c>
      <c r="G614" s="2" t="str">
        <f t="shared" si="74"/>
        <v>0030 Greater Malmö|Foreign-born|0-34 years|men|November</v>
      </c>
      <c r="H614" s="3">
        <v>0</v>
      </c>
      <c r="I614" s="3">
        <v>0</v>
      </c>
      <c r="J614" s="3">
        <v>0</v>
      </c>
      <c r="K614" s="3">
        <v>1</v>
      </c>
      <c r="L614" s="3">
        <v>0</v>
      </c>
      <c r="M614" s="3">
        <v>2</v>
      </c>
      <c r="N614" s="3">
        <v>2</v>
      </c>
      <c r="O614" s="3">
        <v>2</v>
      </c>
      <c r="P614" s="3">
        <v>1</v>
      </c>
      <c r="Q614" s="3">
        <v>3</v>
      </c>
    </row>
    <row r="615" spans="1:17" x14ac:dyDescent="0.2">
      <c r="A615" t="str">
        <f t="shared" si="77"/>
        <v>0030 Greater Malmö</v>
      </c>
      <c r="B615" t="str">
        <f t="shared" si="75"/>
        <v>Foreign-born</v>
      </c>
      <c r="C615" t="str">
        <f t="shared" si="76"/>
        <v>0-34 years</v>
      </c>
      <c r="D615" s="2" t="s">
        <v>14</v>
      </c>
      <c r="E615" s="2" t="s">
        <v>26</v>
      </c>
      <c r="F615" s="2">
        <f t="shared" si="73"/>
        <v>12</v>
      </c>
      <c r="G615" s="2" t="str">
        <f t="shared" si="74"/>
        <v>0030 Greater Malmö|Foreign-born|0-34 years|men|December</v>
      </c>
      <c r="H615" s="3">
        <v>0</v>
      </c>
      <c r="I615" s="3">
        <v>2</v>
      </c>
      <c r="J615" s="3">
        <v>2</v>
      </c>
      <c r="K615" s="3">
        <v>1</v>
      </c>
      <c r="L615" s="3">
        <v>2</v>
      </c>
      <c r="M615" s="3">
        <v>2</v>
      </c>
      <c r="N615" s="3">
        <v>0</v>
      </c>
      <c r="O615" s="3">
        <v>1</v>
      </c>
      <c r="P615" s="3">
        <v>1</v>
      </c>
      <c r="Q615" s="3">
        <v>0</v>
      </c>
    </row>
    <row r="616" spans="1:17" x14ac:dyDescent="0.2">
      <c r="A616" t="str">
        <f t="shared" si="77"/>
        <v>0030 Greater Malmö</v>
      </c>
      <c r="B616" t="str">
        <f t="shared" si="75"/>
        <v>Foreign-born</v>
      </c>
      <c r="C616" t="str">
        <f t="shared" si="76"/>
        <v>0-34 years</v>
      </c>
      <c r="D616" s="2" t="s">
        <v>27</v>
      </c>
      <c r="E616" s="2" t="s">
        <v>15</v>
      </c>
      <c r="F616" s="2">
        <f t="shared" si="73"/>
        <v>1</v>
      </c>
      <c r="G616" s="2" t="str">
        <f t="shared" si="74"/>
        <v>0030 Greater Malmö|Foreign-born|0-34 years|women|January</v>
      </c>
      <c r="H616" s="3">
        <v>1</v>
      </c>
      <c r="I616" s="3">
        <v>1</v>
      </c>
      <c r="J616" s="3">
        <v>0</v>
      </c>
      <c r="K616" s="3">
        <v>1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</row>
    <row r="617" spans="1:17" x14ac:dyDescent="0.2">
      <c r="A617" t="str">
        <f t="shared" si="77"/>
        <v>0030 Greater Malmö</v>
      </c>
      <c r="B617" t="str">
        <f t="shared" si="75"/>
        <v>Foreign-born</v>
      </c>
      <c r="C617" t="str">
        <f t="shared" si="76"/>
        <v>0-34 years</v>
      </c>
      <c r="D617" s="2" t="s">
        <v>27</v>
      </c>
      <c r="E617" s="2" t="s">
        <v>16</v>
      </c>
      <c r="F617" s="2">
        <f t="shared" si="73"/>
        <v>2</v>
      </c>
      <c r="G617" s="2" t="str">
        <f t="shared" si="74"/>
        <v>0030 Greater Malmö|Foreign-born|0-34 years|women|February</v>
      </c>
      <c r="H617" s="3">
        <v>0</v>
      </c>
      <c r="I617" s="3">
        <v>0</v>
      </c>
      <c r="J617" s="3">
        <v>0</v>
      </c>
      <c r="K617" s="3">
        <v>2</v>
      </c>
      <c r="L617" s="3">
        <v>1</v>
      </c>
      <c r="M617" s="3">
        <v>1</v>
      </c>
      <c r="N617" s="3">
        <v>0</v>
      </c>
      <c r="O617" s="3">
        <v>0</v>
      </c>
      <c r="P617" s="3">
        <v>0</v>
      </c>
      <c r="Q617" s="3">
        <v>0</v>
      </c>
    </row>
    <row r="618" spans="1:17" x14ac:dyDescent="0.2">
      <c r="A618" t="str">
        <f t="shared" si="77"/>
        <v>0030 Greater Malmö</v>
      </c>
      <c r="B618" t="str">
        <f t="shared" si="75"/>
        <v>Foreign-born</v>
      </c>
      <c r="C618" t="str">
        <f t="shared" si="76"/>
        <v>0-34 years</v>
      </c>
      <c r="D618" s="2" t="s">
        <v>27</v>
      </c>
      <c r="E618" s="2" t="s">
        <v>17</v>
      </c>
      <c r="F618" s="2">
        <f t="shared" si="73"/>
        <v>3</v>
      </c>
      <c r="G618" s="2" t="str">
        <f t="shared" si="74"/>
        <v>0030 Greater Malmö|Foreign-born|0-34 years|women|March</v>
      </c>
      <c r="H618" s="3">
        <v>1</v>
      </c>
      <c r="I618" s="3">
        <v>0</v>
      </c>
      <c r="J618" s="3">
        <v>1</v>
      </c>
      <c r="K618" s="3">
        <v>0</v>
      </c>
      <c r="L618" s="3">
        <v>1</v>
      </c>
      <c r="M618" s="3">
        <v>1</v>
      </c>
      <c r="N618" s="3">
        <v>1</v>
      </c>
      <c r="O618" s="3">
        <v>2</v>
      </c>
      <c r="P618" s="3">
        <v>2</v>
      </c>
      <c r="Q618" s="3">
        <v>0</v>
      </c>
    </row>
    <row r="619" spans="1:17" x14ac:dyDescent="0.2">
      <c r="A619" t="str">
        <f t="shared" si="77"/>
        <v>0030 Greater Malmö</v>
      </c>
      <c r="B619" t="str">
        <f t="shared" si="75"/>
        <v>Foreign-born</v>
      </c>
      <c r="C619" t="str">
        <f t="shared" si="76"/>
        <v>0-34 years</v>
      </c>
      <c r="D619" s="2" t="s">
        <v>27</v>
      </c>
      <c r="E619" s="2" t="s">
        <v>18</v>
      </c>
      <c r="F619" s="2">
        <f t="shared" si="73"/>
        <v>4</v>
      </c>
      <c r="G619" s="2" t="str">
        <f t="shared" si="74"/>
        <v>0030 Greater Malmö|Foreign-born|0-34 years|women|April</v>
      </c>
      <c r="H619" s="3">
        <v>0</v>
      </c>
      <c r="I619" s="3">
        <v>1</v>
      </c>
      <c r="J619" s="3">
        <v>0</v>
      </c>
      <c r="K619" s="3">
        <v>1</v>
      </c>
      <c r="L619" s="3">
        <v>0</v>
      </c>
      <c r="M619" s="3">
        <v>1</v>
      </c>
      <c r="N619" s="3">
        <v>0</v>
      </c>
      <c r="O619" s="3">
        <v>0</v>
      </c>
      <c r="P619" s="3">
        <v>0</v>
      </c>
      <c r="Q619" s="3">
        <v>0</v>
      </c>
    </row>
    <row r="620" spans="1:17" x14ac:dyDescent="0.2">
      <c r="A620" t="str">
        <f t="shared" si="77"/>
        <v>0030 Greater Malmö</v>
      </c>
      <c r="B620" t="str">
        <f t="shared" si="75"/>
        <v>Foreign-born</v>
      </c>
      <c r="C620" t="str">
        <f t="shared" si="76"/>
        <v>0-34 years</v>
      </c>
      <c r="D620" s="2" t="s">
        <v>27</v>
      </c>
      <c r="E620" s="2" t="s">
        <v>19</v>
      </c>
      <c r="F620" s="2">
        <f t="shared" si="73"/>
        <v>5</v>
      </c>
      <c r="G620" s="2" t="str">
        <f t="shared" si="74"/>
        <v>0030 Greater Malmö|Foreign-born|0-34 years|women|May</v>
      </c>
      <c r="H620" s="3">
        <v>1</v>
      </c>
      <c r="I620" s="3">
        <v>1</v>
      </c>
      <c r="J620" s="3">
        <v>0</v>
      </c>
      <c r="K620" s="3">
        <v>1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1</v>
      </c>
    </row>
    <row r="621" spans="1:17" x14ac:dyDescent="0.2">
      <c r="A621" t="str">
        <f t="shared" si="77"/>
        <v>0030 Greater Malmö</v>
      </c>
      <c r="B621" t="str">
        <f t="shared" si="75"/>
        <v>Foreign-born</v>
      </c>
      <c r="C621" t="str">
        <f t="shared" si="76"/>
        <v>0-34 years</v>
      </c>
      <c r="D621" s="2" t="s">
        <v>27</v>
      </c>
      <c r="E621" s="2" t="s">
        <v>20</v>
      </c>
      <c r="F621" s="2">
        <f t="shared" si="73"/>
        <v>6</v>
      </c>
      <c r="G621" s="2" t="str">
        <f t="shared" si="74"/>
        <v>0030 Greater Malmö|Foreign-born|0-34 years|women|June</v>
      </c>
      <c r="H621" s="3">
        <v>0</v>
      </c>
      <c r="I621" s="3">
        <v>1</v>
      </c>
      <c r="J621" s="3">
        <v>0</v>
      </c>
      <c r="K621" s="3">
        <v>1</v>
      </c>
      <c r="L621" s="3">
        <v>0</v>
      </c>
      <c r="M621" s="3">
        <v>0</v>
      </c>
      <c r="N621" s="3">
        <v>2</v>
      </c>
      <c r="O621" s="3">
        <v>0</v>
      </c>
      <c r="P621" s="3">
        <v>0</v>
      </c>
      <c r="Q621" s="3">
        <v>0</v>
      </c>
    </row>
    <row r="622" spans="1:17" x14ac:dyDescent="0.2">
      <c r="A622" t="str">
        <f t="shared" si="77"/>
        <v>0030 Greater Malmö</v>
      </c>
      <c r="B622" t="str">
        <f t="shared" si="75"/>
        <v>Foreign-born</v>
      </c>
      <c r="C622" t="str">
        <f t="shared" si="76"/>
        <v>0-34 years</v>
      </c>
      <c r="D622" s="2" t="s">
        <v>27</v>
      </c>
      <c r="E622" s="2" t="s">
        <v>21</v>
      </c>
      <c r="F622" s="2">
        <f t="shared" si="73"/>
        <v>7</v>
      </c>
      <c r="G622" s="2" t="str">
        <f t="shared" si="74"/>
        <v>0030 Greater Malmö|Foreign-born|0-34 years|women|July</v>
      </c>
      <c r="H622" s="3">
        <v>1</v>
      </c>
      <c r="I622" s="3">
        <v>0</v>
      </c>
      <c r="J622" s="3">
        <v>0</v>
      </c>
      <c r="K622" s="3">
        <v>1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</row>
    <row r="623" spans="1:17" x14ac:dyDescent="0.2">
      <c r="A623" t="str">
        <f t="shared" si="77"/>
        <v>0030 Greater Malmö</v>
      </c>
      <c r="B623" t="str">
        <f t="shared" si="75"/>
        <v>Foreign-born</v>
      </c>
      <c r="C623" t="str">
        <f t="shared" si="76"/>
        <v>0-34 years</v>
      </c>
      <c r="D623" s="2" t="s">
        <v>27</v>
      </c>
      <c r="E623" s="2" t="s">
        <v>22</v>
      </c>
      <c r="F623" s="2">
        <f t="shared" si="73"/>
        <v>8</v>
      </c>
      <c r="G623" s="2" t="str">
        <f t="shared" si="74"/>
        <v>0030 Greater Malmö|Foreign-born|0-34 years|women|August</v>
      </c>
      <c r="H623" s="3">
        <v>1</v>
      </c>
      <c r="I623" s="3">
        <v>0</v>
      </c>
      <c r="J623" s="3">
        <v>1</v>
      </c>
      <c r="K623" s="3">
        <v>0</v>
      </c>
      <c r="L623" s="3">
        <v>1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</row>
    <row r="624" spans="1:17" x14ac:dyDescent="0.2">
      <c r="A624" t="str">
        <f t="shared" si="77"/>
        <v>0030 Greater Malmö</v>
      </c>
      <c r="B624" t="str">
        <f t="shared" si="75"/>
        <v>Foreign-born</v>
      </c>
      <c r="C624" t="str">
        <f t="shared" si="76"/>
        <v>0-34 years</v>
      </c>
      <c r="D624" s="2" t="s">
        <v>27</v>
      </c>
      <c r="E624" s="2" t="s">
        <v>23</v>
      </c>
      <c r="F624" s="2">
        <f t="shared" si="73"/>
        <v>9</v>
      </c>
      <c r="G624" s="2" t="str">
        <f t="shared" si="74"/>
        <v>0030 Greater Malmö|Foreign-born|0-34 years|women|September</v>
      </c>
      <c r="H624" s="3">
        <v>0</v>
      </c>
      <c r="I624" s="3">
        <v>0</v>
      </c>
      <c r="J624" s="3">
        <v>1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</row>
    <row r="625" spans="1:17" x14ac:dyDescent="0.2">
      <c r="A625" t="str">
        <f t="shared" si="77"/>
        <v>0030 Greater Malmö</v>
      </c>
      <c r="B625" t="str">
        <f t="shared" si="75"/>
        <v>Foreign-born</v>
      </c>
      <c r="C625" t="str">
        <f t="shared" si="76"/>
        <v>0-34 years</v>
      </c>
      <c r="D625" s="2" t="s">
        <v>27</v>
      </c>
      <c r="E625" s="2" t="s">
        <v>24</v>
      </c>
      <c r="F625" s="2">
        <f t="shared" si="73"/>
        <v>10</v>
      </c>
      <c r="G625" s="2" t="str">
        <f t="shared" si="74"/>
        <v>0030 Greater Malmö|Foreign-born|0-34 years|women|October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1</v>
      </c>
      <c r="O625" s="3">
        <v>2</v>
      </c>
      <c r="P625" s="3">
        <v>0</v>
      </c>
      <c r="Q625" s="3">
        <v>0</v>
      </c>
    </row>
    <row r="626" spans="1:17" x14ac:dyDescent="0.2">
      <c r="A626" t="str">
        <f t="shared" si="77"/>
        <v>0030 Greater Malmö</v>
      </c>
      <c r="B626" t="str">
        <f t="shared" si="75"/>
        <v>Foreign-born</v>
      </c>
      <c r="C626" t="str">
        <f t="shared" si="76"/>
        <v>0-34 years</v>
      </c>
      <c r="D626" s="2" t="s">
        <v>27</v>
      </c>
      <c r="E626" s="2" t="s">
        <v>25</v>
      </c>
      <c r="F626" s="2">
        <f t="shared" si="73"/>
        <v>11</v>
      </c>
      <c r="G626" s="2" t="str">
        <f t="shared" si="74"/>
        <v>0030 Greater Malmö|Foreign-born|0-34 years|women|November</v>
      </c>
      <c r="H626" s="3">
        <v>0</v>
      </c>
      <c r="I626" s="3">
        <v>0</v>
      </c>
      <c r="J626" s="3">
        <v>1</v>
      </c>
      <c r="K626" s="3">
        <v>0</v>
      </c>
      <c r="L626" s="3">
        <v>1</v>
      </c>
      <c r="M626" s="3">
        <v>0</v>
      </c>
      <c r="N626" s="3">
        <v>3</v>
      </c>
      <c r="O626" s="3">
        <v>1</v>
      </c>
      <c r="P626" s="3">
        <v>0</v>
      </c>
      <c r="Q626" s="3">
        <v>0</v>
      </c>
    </row>
    <row r="627" spans="1:17" x14ac:dyDescent="0.2">
      <c r="A627" t="str">
        <f t="shared" si="77"/>
        <v>0030 Greater Malmö</v>
      </c>
      <c r="B627" t="str">
        <f t="shared" si="75"/>
        <v>Foreign-born</v>
      </c>
      <c r="C627" t="str">
        <f t="shared" si="76"/>
        <v>0-34 years</v>
      </c>
      <c r="D627" s="2" t="s">
        <v>27</v>
      </c>
      <c r="E627" s="2" t="s">
        <v>26</v>
      </c>
      <c r="F627" s="2">
        <f t="shared" si="73"/>
        <v>12</v>
      </c>
      <c r="G627" s="2" t="str">
        <f t="shared" si="74"/>
        <v>0030 Greater Malmö|Foreign-born|0-34 years|women|December</v>
      </c>
      <c r="H627" s="3">
        <v>0</v>
      </c>
      <c r="I627" s="3">
        <v>1</v>
      </c>
      <c r="J627" s="3">
        <v>1</v>
      </c>
      <c r="K627" s="3">
        <v>0</v>
      </c>
      <c r="L627" s="3">
        <v>0</v>
      </c>
      <c r="M627" s="3">
        <v>0</v>
      </c>
      <c r="N627" s="3">
        <v>0</v>
      </c>
      <c r="O627" s="3">
        <v>1</v>
      </c>
      <c r="P627" s="3">
        <v>0</v>
      </c>
      <c r="Q627" s="3">
        <v>1</v>
      </c>
    </row>
    <row r="628" spans="1:17" x14ac:dyDescent="0.2">
      <c r="A628" t="str">
        <f t="shared" si="77"/>
        <v>0030 Greater Malmö</v>
      </c>
      <c r="B628" t="str">
        <f t="shared" si="75"/>
        <v>Foreign-born</v>
      </c>
      <c r="C628" s="2" t="s">
        <v>28</v>
      </c>
      <c r="D628" s="2" t="s">
        <v>14</v>
      </c>
      <c r="E628" s="2" t="s">
        <v>15</v>
      </c>
      <c r="F628" s="2">
        <f t="shared" si="73"/>
        <v>1</v>
      </c>
      <c r="G628" s="2" t="str">
        <f t="shared" si="74"/>
        <v>0030 Greater Malmö|Foreign-born|35-64 years|men|January</v>
      </c>
      <c r="H628" s="3">
        <v>7</v>
      </c>
      <c r="I628" s="3">
        <v>8</v>
      </c>
      <c r="J628" s="3">
        <v>9</v>
      </c>
      <c r="K628" s="3">
        <v>7</v>
      </c>
      <c r="L628" s="3">
        <v>2</v>
      </c>
      <c r="M628" s="3">
        <v>12</v>
      </c>
      <c r="N628" s="3">
        <v>14</v>
      </c>
      <c r="O628" s="3">
        <v>9</v>
      </c>
      <c r="P628" s="3">
        <v>11</v>
      </c>
      <c r="Q628" s="3">
        <v>4</v>
      </c>
    </row>
    <row r="629" spans="1:17" x14ac:dyDescent="0.2">
      <c r="A629" t="str">
        <f t="shared" si="77"/>
        <v>0030 Greater Malmö</v>
      </c>
      <c r="B629" t="str">
        <f t="shared" si="75"/>
        <v>Foreign-born</v>
      </c>
      <c r="C629" t="str">
        <f t="shared" ref="C629:C651" si="78">C628</f>
        <v>35-64 years</v>
      </c>
      <c r="D629" s="2" t="s">
        <v>14</v>
      </c>
      <c r="E629" s="2" t="s">
        <v>16</v>
      </c>
      <c r="F629" s="2">
        <f t="shared" si="73"/>
        <v>2</v>
      </c>
      <c r="G629" s="2" t="str">
        <f t="shared" si="74"/>
        <v>0030 Greater Malmö|Foreign-born|35-64 years|men|February</v>
      </c>
      <c r="H629" s="3">
        <v>9</v>
      </c>
      <c r="I629" s="3">
        <v>7</v>
      </c>
      <c r="J629" s="3">
        <v>10</v>
      </c>
      <c r="K629" s="3">
        <v>8</v>
      </c>
      <c r="L629" s="3">
        <v>4</v>
      </c>
      <c r="M629" s="3">
        <v>7</v>
      </c>
      <c r="N629" s="3">
        <v>12</v>
      </c>
      <c r="O629" s="3">
        <v>7</v>
      </c>
      <c r="P629" s="3">
        <v>7</v>
      </c>
      <c r="Q629" s="3">
        <v>8</v>
      </c>
    </row>
    <row r="630" spans="1:17" x14ac:dyDescent="0.2">
      <c r="A630" t="str">
        <f t="shared" si="77"/>
        <v>0030 Greater Malmö</v>
      </c>
      <c r="B630" t="str">
        <f t="shared" si="75"/>
        <v>Foreign-born</v>
      </c>
      <c r="C630" t="str">
        <f t="shared" si="78"/>
        <v>35-64 years</v>
      </c>
      <c r="D630" s="2" t="s">
        <v>14</v>
      </c>
      <c r="E630" s="2" t="s">
        <v>17</v>
      </c>
      <c r="F630" s="2">
        <f t="shared" si="73"/>
        <v>3</v>
      </c>
      <c r="G630" s="2" t="str">
        <f t="shared" si="74"/>
        <v>0030 Greater Malmö|Foreign-born|35-64 years|men|March</v>
      </c>
      <c r="H630" s="3">
        <v>8</v>
      </c>
      <c r="I630" s="3">
        <v>5</v>
      </c>
      <c r="J630" s="3">
        <v>12</v>
      </c>
      <c r="K630" s="3">
        <v>11</v>
      </c>
      <c r="L630" s="3">
        <v>9</v>
      </c>
      <c r="M630" s="3">
        <v>10</v>
      </c>
      <c r="N630" s="3">
        <v>17</v>
      </c>
      <c r="O630" s="3">
        <v>11</v>
      </c>
      <c r="P630" s="3">
        <v>6</v>
      </c>
      <c r="Q630" s="3">
        <v>8</v>
      </c>
    </row>
    <row r="631" spans="1:17" x14ac:dyDescent="0.2">
      <c r="A631" t="str">
        <f t="shared" si="77"/>
        <v>0030 Greater Malmö</v>
      </c>
      <c r="B631" t="str">
        <f t="shared" si="75"/>
        <v>Foreign-born</v>
      </c>
      <c r="C631" t="str">
        <f t="shared" si="78"/>
        <v>35-64 years</v>
      </c>
      <c r="D631" s="2" t="s">
        <v>14</v>
      </c>
      <c r="E631" s="2" t="s">
        <v>18</v>
      </c>
      <c r="F631" s="2">
        <f t="shared" si="73"/>
        <v>4</v>
      </c>
      <c r="G631" s="2" t="str">
        <f t="shared" si="74"/>
        <v>0030 Greater Malmö|Foreign-born|35-64 years|men|April</v>
      </c>
      <c r="H631" s="3">
        <v>8</v>
      </c>
      <c r="I631" s="3">
        <v>8</v>
      </c>
      <c r="J631" s="3">
        <v>5</v>
      </c>
      <c r="K631" s="3">
        <v>3</v>
      </c>
      <c r="L631" s="3">
        <v>11</v>
      </c>
      <c r="M631" s="3">
        <v>8</v>
      </c>
      <c r="N631" s="3">
        <v>7</v>
      </c>
      <c r="O631" s="3">
        <v>6</v>
      </c>
      <c r="P631" s="3">
        <v>10</v>
      </c>
      <c r="Q631" s="3">
        <v>6</v>
      </c>
    </row>
    <row r="632" spans="1:17" x14ac:dyDescent="0.2">
      <c r="A632" t="str">
        <f t="shared" si="77"/>
        <v>0030 Greater Malmö</v>
      </c>
      <c r="B632" t="str">
        <f t="shared" si="75"/>
        <v>Foreign-born</v>
      </c>
      <c r="C632" t="str">
        <f t="shared" si="78"/>
        <v>35-64 years</v>
      </c>
      <c r="D632" s="2" t="s">
        <v>14</v>
      </c>
      <c r="E632" s="2" t="s">
        <v>19</v>
      </c>
      <c r="F632" s="2">
        <f t="shared" si="73"/>
        <v>5</v>
      </c>
      <c r="G632" s="2" t="str">
        <f t="shared" si="74"/>
        <v>0030 Greater Malmö|Foreign-born|35-64 years|men|May</v>
      </c>
      <c r="H632" s="3">
        <v>4</v>
      </c>
      <c r="I632" s="3">
        <v>12</v>
      </c>
      <c r="J632" s="3">
        <v>2</v>
      </c>
      <c r="K632" s="3">
        <v>4</v>
      </c>
      <c r="L632" s="3">
        <v>10</v>
      </c>
      <c r="M632" s="3">
        <v>10</v>
      </c>
      <c r="N632" s="3">
        <v>2</v>
      </c>
      <c r="O632" s="3">
        <v>7</v>
      </c>
      <c r="P632" s="3">
        <v>13</v>
      </c>
      <c r="Q632" s="3">
        <v>16</v>
      </c>
    </row>
    <row r="633" spans="1:17" x14ac:dyDescent="0.2">
      <c r="A633" t="str">
        <f t="shared" si="77"/>
        <v>0030 Greater Malmö</v>
      </c>
      <c r="B633" t="str">
        <f t="shared" si="75"/>
        <v>Foreign-born</v>
      </c>
      <c r="C633" t="str">
        <f t="shared" si="78"/>
        <v>35-64 years</v>
      </c>
      <c r="D633" s="2" t="s">
        <v>14</v>
      </c>
      <c r="E633" s="2" t="s">
        <v>20</v>
      </c>
      <c r="F633" s="2">
        <f t="shared" si="73"/>
        <v>6</v>
      </c>
      <c r="G633" s="2" t="str">
        <f t="shared" si="74"/>
        <v>0030 Greater Malmö|Foreign-born|35-64 years|men|June</v>
      </c>
      <c r="H633" s="3">
        <v>12</v>
      </c>
      <c r="I633" s="3">
        <v>2</v>
      </c>
      <c r="J633" s="3">
        <v>6</v>
      </c>
      <c r="K633" s="3">
        <v>10</v>
      </c>
      <c r="L633" s="3">
        <v>6</v>
      </c>
      <c r="M633" s="3">
        <v>7</v>
      </c>
      <c r="N633" s="3">
        <v>8</v>
      </c>
      <c r="O633" s="3">
        <v>5</v>
      </c>
      <c r="P633" s="3">
        <v>10</v>
      </c>
      <c r="Q633" s="3">
        <v>8</v>
      </c>
    </row>
    <row r="634" spans="1:17" x14ac:dyDescent="0.2">
      <c r="A634" t="str">
        <f t="shared" si="77"/>
        <v>0030 Greater Malmö</v>
      </c>
      <c r="B634" t="str">
        <f t="shared" si="75"/>
        <v>Foreign-born</v>
      </c>
      <c r="C634" t="str">
        <f t="shared" si="78"/>
        <v>35-64 years</v>
      </c>
      <c r="D634" s="2" t="s">
        <v>14</v>
      </c>
      <c r="E634" s="2" t="s">
        <v>21</v>
      </c>
      <c r="F634" s="2">
        <f t="shared" si="73"/>
        <v>7</v>
      </c>
      <c r="G634" s="2" t="str">
        <f t="shared" si="74"/>
        <v>0030 Greater Malmö|Foreign-born|35-64 years|men|July</v>
      </c>
      <c r="H634" s="3">
        <v>7</v>
      </c>
      <c r="I634" s="3">
        <v>6</v>
      </c>
      <c r="J634" s="3">
        <v>9</v>
      </c>
      <c r="K634" s="3">
        <v>8</v>
      </c>
      <c r="L634" s="3">
        <v>7</v>
      </c>
      <c r="M634" s="3">
        <v>4</v>
      </c>
      <c r="N634" s="3">
        <v>7</v>
      </c>
      <c r="O634" s="3">
        <v>5</v>
      </c>
      <c r="P634" s="3">
        <v>4</v>
      </c>
      <c r="Q634" s="3">
        <v>7</v>
      </c>
    </row>
    <row r="635" spans="1:17" x14ac:dyDescent="0.2">
      <c r="A635" t="str">
        <f t="shared" si="77"/>
        <v>0030 Greater Malmö</v>
      </c>
      <c r="B635" t="str">
        <f t="shared" si="75"/>
        <v>Foreign-born</v>
      </c>
      <c r="C635" t="str">
        <f t="shared" si="78"/>
        <v>35-64 years</v>
      </c>
      <c r="D635" s="2" t="s">
        <v>14</v>
      </c>
      <c r="E635" s="2" t="s">
        <v>22</v>
      </c>
      <c r="F635" s="2">
        <f t="shared" si="73"/>
        <v>8</v>
      </c>
      <c r="G635" s="2" t="str">
        <f t="shared" si="74"/>
        <v>0030 Greater Malmö|Foreign-born|35-64 years|men|August</v>
      </c>
      <c r="H635" s="3">
        <v>8</v>
      </c>
      <c r="I635" s="3">
        <v>10</v>
      </c>
      <c r="J635" s="3">
        <v>11</v>
      </c>
      <c r="K635" s="3">
        <v>7</v>
      </c>
      <c r="L635" s="3">
        <v>8</v>
      </c>
      <c r="M635" s="3">
        <v>8</v>
      </c>
      <c r="N635" s="3">
        <v>8</v>
      </c>
      <c r="O635" s="3">
        <v>7</v>
      </c>
      <c r="P635" s="3">
        <v>10</v>
      </c>
      <c r="Q635" s="3">
        <v>8</v>
      </c>
    </row>
    <row r="636" spans="1:17" x14ac:dyDescent="0.2">
      <c r="A636" t="str">
        <f t="shared" si="77"/>
        <v>0030 Greater Malmö</v>
      </c>
      <c r="B636" t="str">
        <f t="shared" si="75"/>
        <v>Foreign-born</v>
      </c>
      <c r="C636" t="str">
        <f t="shared" si="78"/>
        <v>35-64 years</v>
      </c>
      <c r="D636" s="2" t="s">
        <v>14</v>
      </c>
      <c r="E636" s="2" t="s">
        <v>23</v>
      </c>
      <c r="F636" s="2">
        <f t="shared" si="73"/>
        <v>9</v>
      </c>
      <c r="G636" s="2" t="str">
        <f t="shared" si="74"/>
        <v>0030 Greater Malmö|Foreign-born|35-64 years|men|September</v>
      </c>
      <c r="H636" s="3">
        <v>4</v>
      </c>
      <c r="I636" s="3">
        <v>7</v>
      </c>
      <c r="J636" s="3">
        <v>9</v>
      </c>
      <c r="K636" s="3">
        <v>6</v>
      </c>
      <c r="L636" s="3">
        <v>8</v>
      </c>
      <c r="M636" s="3">
        <v>7</v>
      </c>
      <c r="N636" s="3">
        <v>5</v>
      </c>
      <c r="O636" s="3">
        <v>10</v>
      </c>
      <c r="P636" s="3">
        <v>9</v>
      </c>
      <c r="Q636" s="3">
        <v>8</v>
      </c>
    </row>
    <row r="637" spans="1:17" x14ac:dyDescent="0.2">
      <c r="A637" t="str">
        <f t="shared" si="77"/>
        <v>0030 Greater Malmö</v>
      </c>
      <c r="B637" t="str">
        <f t="shared" ref="B637:B668" si="79">B636</f>
        <v>Foreign-born</v>
      </c>
      <c r="C637" t="str">
        <f t="shared" si="78"/>
        <v>35-64 years</v>
      </c>
      <c r="D637" s="2" t="s">
        <v>14</v>
      </c>
      <c r="E637" s="2" t="s">
        <v>24</v>
      </c>
      <c r="F637" s="2">
        <f t="shared" si="73"/>
        <v>10</v>
      </c>
      <c r="G637" s="2" t="str">
        <f t="shared" si="74"/>
        <v>0030 Greater Malmö|Foreign-born|35-64 years|men|October</v>
      </c>
      <c r="H637" s="3">
        <v>4</v>
      </c>
      <c r="I637" s="3">
        <v>5</v>
      </c>
      <c r="J637" s="3">
        <v>10</v>
      </c>
      <c r="K637" s="3">
        <v>7</v>
      </c>
      <c r="L637" s="3">
        <v>7</v>
      </c>
      <c r="M637" s="3">
        <v>12</v>
      </c>
      <c r="N637" s="3">
        <v>4</v>
      </c>
      <c r="O637" s="3">
        <v>7</v>
      </c>
      <c r="P637" s="3">
        <v>11</v>
      </c>
      <c r="Q637" s="3">
        <v>9</v>
      </c>
    </row>
    <row r="638" spans="1:17" x14ac:dyDescent="0.2">
      <c r="A638" t="str">
        <f t="shared" si="77"/>
        <v>0030 Greater Malmö</v>
      </c>
      <c r="B638" t="str">
        <f t="shared" si="79"/>
        <v>Foreign-born</v>
      </c>
      <c r="C638" t="str">
        <f t="shared" si="78"/>
        <v>35-64 years</v>
      </c>
      <c r="D638" s="2" t="s">
        <v>14</v>
      </c>
      <c r="E638" s="2" t="s">
        <v>25</v>
      </c>
      <c r="F638" s="2">
        <f t="shared" si="73"/>
        <v>11</v>
      </c>
      <c r="G638" s="2" t="str">
        <f t="shared" si="74"/>
        <v>0030 Greater Malmö|Foreign-born|35-64 years|men|November</v>
      </c>
      <c r="H638" s="3">
        <v>1</v>
      </c>
      <c r="I638" s="3">
        <v>10</v>
      </c>
      <c r="J638" s="3">
        <v>8</v>
      </c>
      <c r="K638" s="3">
        <v>13</v>
      </c>
      <c r="L638" s="3">
        <v>12</v>
      </c>
      <c r="M638" s="3">
        <v>5</v>
      </c>
      <c r="N638" s="3">
        <v>7</v>
      </c>
      <c r="O638" s="3">
        <v>8</v>
      </c>
      <c r="P638" s="3">
        <v>13</v>
      </c>
      <c r="Q638" s="3">
        <v>6</v>
      </c>
    </row>
    <row r="639" spans="1:17" x14ac:dyDescent="0.2">
      <c r="A639" t="str">
        <f t="shared" si="77"/>
        <v>0030 Greater Malmö</v>
      </c>
      <c r="B639" t="str">
        <f t="shared" si="79"/>
        <v>Foreign-born</v>
      </c>
      <c r="C639" t="str">
        <f t="shared" si="78"/>
        <v>35-64 years</v>
      </c>
      <c r="D639" s="2" t="s">
        <v>14</v>
      </c>
      <c r="E639" s="2" t="s">
        <v>26</v>
      </c>
      <c r="F639" s="2">
        <f t="shared" si="73"/>
        <v>12</v>
      </c>
      <c r="G639" s="2" t="str">
        <f t="shared" si="74"/>
        <v>0030 Greater Malmö|Foreign-born|35-64 years|men|December</v>
      </c>
      <c r="H639" s="3">
        <v>10</v>
      </c>
      <c r="I639" s="3">
        <v>4</v>
      </c>
      <c r="J639" s="3">
        <v>10</v>
      </c>
      <c r="K639" s="3">
        <v>5</v>
      </c>
      <c r="L639" s="3">
        <v>12</v>
      </c>
      <c r="M639" s="3">
        <v>7</v>
      </c>
      <c r="N639" s="3">
        <v>4</v>
      </c>
      <c r="O639" s="3">
        <v>9</v>
      </c>
      <c r="P639" s="3">
        <v>8</v>
      </c>
      <c r="Q639" s="3">
        <v>6</v>
      </c>
    </row>
    <row r="640" spans="1:17" x14ac:dyDescent="0.2">
      <c r="A640" t="str">
        <f t="shared" si="77"/>
        <v>0030 Greater Malmö</v>
      </c>
      <c r="B640" t="str">
        <f t="shared" si="79"/>
        <v>Foreign-born</v>
      </c>
      <c r="C640" t="str">
        <f t="shared" si="78"/>
        <v>35-64 years</v>
      </c>
      <c r="D640" s="2" t="s">
        <v>27</v>
      </c>
      <c r="E640" s="2" t="s">
        <v>15</v>
      </c>
      <c r="F640" s="2">
        <f t="shared" si="73"/>
        <v>1</v>
      </c>
      <c r="G640" s="2" t="str">
        <f t="shared" si="74"/>
        <v>0030 Greater Malmö|Foreign-born|35-64 years|women|January</v>
      </c>
      <c r="H640" s="3">
        <v>6</v>
      </c>
      <c r="I640" s="3">
        <v>1</v>
      </c>
      <c r="J640" s="3">
        <v>7</v>
      </c>
      <c r="K640" s="3">
        <v>8</v>
      </c>
      <c r="L640" s="3">
        <v>3</v>
      </c>
      <c r="M640" s="3">
        <v>7</v>
      </c>
      <c r="N640" s="3">
        <v>3</v>
      </c>
      <c r="O640" s="3">
        <v>8</v>
      </c>
      <c r="P640" s="3">
        <v>8</v>
      </c>
      <c r="Q640" s="3">
        <v>9</v>
      </c>
    </row>
    <row r="641" spans="1:17" x14ac:dyDescent="0.2">
      <c r="A641" t="str">
        <f t="shared" si="77"/>
        <v>0030 Greater Malmö</v>
      </c>
      <c r="B641" t="str">
        <f t="shared" si="79"/>
        <v>Foreign-born</v>
      </c>
      <c r="C641" t="str">
        <f t="shared" si="78"/>
        <v>35-64 years</v>
      </c>
      <c r="D641" s="2" t="s">
        <v>27</v>
      </c>
      <c r="E641" s="2" t="s">
        <v>16</v>
      </c>
      <c r="F641" s="2">
        <f t="shared" si="73"/>
        <v>2</v>
      </c>
      <c r="G641" s="2" t="str">
        <f t="shared" si="74"/>
        <v>0030 Greater Malmö|Foreign-born|35-64 years|women|February</v>
      </c>
      <c r="H641" s="3">
        <v>3</v>
      </c>
      <c r="I641" s="3">
        <v>0</v>
      </c>
      <c r="J641" s="3">
        <v>5</v>
      </c>
      <c r="K641" s="3">
        <v>8</v>
      </c>
      <c r="L641" s="3">
        <v>4</v>
      </c>
      <c r="M641" s="3">
        <v>3</v>
      </c>
      <c r="N641" s="3">
        <v>3</v>
      </c>
      <c r="O641" s="3">
        <v>6</v>
      </c>
      <c r="P641" s="3">
        <v>9</v>
      </c>
      <c r="Q641" s="3">
        <v>6</v>
      </c>
    </row>
    <row r="642" spans="1:17" x14ac:dyDescent="0.2">
      <c r="A642" t="str">
        <f t="shared" si="77"/>
        <v>0030 Greater Malmö</v>
      </c>
      <c r="B642" t="str">
        <f t="shared" si="79"/>
        <v>Foreign-born</v>
      </c>
      <c r="C642" t="str">
        <f t="shared" si="78"/>
        <v>35-64 years</v>
      </c>
      <c r="D642" s="2" t="s">
        <v>27</v>
      </c>
      <c r="E642" s="2" t="s">
        <v>17</v>
      </c>
      <c r="F642" s="2">
        <f t="shared" si="73"/>
        <v>3</v>
      </c>
      <c r="G642" s="2" t="str">
        <f t="shared" si="74"/>
        <v>0030 Greater Malmö|Foreign-born|35-64 years|women|March</v>
      </c>
      <c r="H642" s="3">
        <v>7</v>
      </c>
      <c r="I642" s="3">
        <v>4</v>
      </c>
      <c r="J642" s="3">
        <v>2</v>
      </c>
      <c r="K642" s="3">
        <v>8</v>
      </c>
      <c r="L642" s="3">
        <v>3</v>
      </c>
      <c r="M642" s="3">
        <v>5</v>
      </c>
      <c r="N642" s="3">
        <v>7</v>
      </c>
      <c r="O642" s="3">
        <v>4</v>
      </c>
      <c r="P642" s="3">
        <v>8</v>
      </c>
      <c r="Q642" s="3">
        <v>6</v>
      </c>
    </row>
    <row r="643" spans="1:17" x14ac:dyDescent="0.2">
      <c r="A643" t="str">
        <f t="shared" si="77"/>
        <v>0030 Greater Malmö</v>
      </c>
      <c r="B643" t="str">
        <f t="shared" si="79"/>
        <v>Foreign-born</v>
      </c>
      <c r="C643" t="str">
        <f t="shared" si="78"/>
        <v>35-64 years</v>
      </c>
      <c r="D643" s="2" t="s">
        <v>27</v>
      </c>
      <c r="E643" s="2" t="s">
        <v>18</v>
      </c>
      <c r="F643" s="2">
        <f t="shared" si="73"/>
        <v>4</v>
      </c>
      <c r="G643" s="2" t="str">
        <f t="shared" si="74"/>
        <v>0030 Greater Malmö|Foreign-born|35-64 years|women|April</v>
      </c>
      <c r="H643" s="3">
        <v>6</v>
      </c>
      <c r="I643" s="3">
        <v>7</v>
      </c>
      <c r="J643" s="3">
        <v>2</v>
      </c>
      <c r="K643" s="3">
        <v>5</v>
      </c>
      <c r="L643" s="3">
        <v>8</v>
      </c>
      <c r="M643" s="3">
        <v>4</v>
      </c>
      <c r="N643" s="3">
        <v>3</v>
      </c>
      <c r="O643" s="3">
        <v>5</v>
      </c>
      <c r="P643" s="3">
        <v>6</v>
      </c>
      <c r="Q643" s="3">
        <v>3</v>
      </c>
    </row>
    <row r="644" spans="1:17" x14ac:dyDescent="0.2">
      <c r="A644" t="str">
        <f t="shared" si="77"/>
        <v>0030 Greater Malmö</v>
      </c>
      <c r="B644" t="str">
        <f t="shared" si="79"/>
        <v>Foreign-born</v>
      </c>
      <c r="C644" t="str">
        <f t="shared" si="78"/>
        <v>35-64 years</v>
      </c>
      <c r="D644" s="2" t="s">
        <v>27</v>
      </c>
      <c r="E644" s="2" t="s">
        <v>19</v>
      </c>
      <c r="F644" s="2">
        <f t="shared" si="73"/>
        <v>5</v>
      </c>
      <c r="G644" s="2" t="str">
        <f t="shared" si="74"/>
        <v>0030 Greater Malmö|Foreign-born|35-64 years|women|May</v>
      </c>
      <c r="H644" s="3">
        <v>7</v>
      </c>
      <c r="I644" s="3">
        <v>7</v>
      </c>
      <c r="J644" s="3">
        <v>2</v>
      </c>
      <c r="K644" s="3">
        <v>5</v>
      </c>
      <c r="L644" s="3">
        <v>6</v>
      </c>
      <c r="M644" s="3">
        <v>4</v>
      </c>
      <c r="N644" s="3">
        <v>3</v>
      </c>
      <c r="O644" s="3">
        <v>2</v>
      </c>
      <c r="P644" s="3">
        <v>10</v>
      </c>
      <c r="Q644" s="3">
        <v>3</v>
      </c>
    </row>
    <row r="645" spans="1:17" x14ac:dyDescent="0.2">
      <c r="A645" t="str">
        <f t="shared" si="77"/>
        <v>0030 Greater Malmö</v>
      </c>
      <c r="B645" t="str">
        <f t="shared" si="79"/>
        <v>Foreign-born</v>
      </c>
      <c r="C645" t="str">
        <f t="shared" si="78"/>
        <v>35-64 years</v>
      </c>
      <c r="D645" s="2" t="s">
        <v>27</v>
      </c>
      <c r="E645" s="2" t="s">
        <v>20</v>
      </c>
      <c r="F645" s="2">
        <f t="shared" ref="F645:F708" si="80">MONTH(DATEVALUE(E645&amp; "1"))</f>
        <v>6</v>
      </c>
      <c r="G645" s="2" t="str">
        <f t="shared" ref="G645:G708" si="81">A645&amp;"|"&amp;B645&amp;"|"&amp;C645&amp;"|"&amp;D645&amp;"|"&amp;E645</f>
        <v>0030 Greater Malmö|Foreign-born|35-64 years|women|June</v>
      </c>
      <c r="H645" s="3">
        <v>4</v>
      </c>
      <c r="I645" s="3">
        <v>5</v>
      </c>
      <c r="J645" s="3">
        <v>6</v>
      </c>
      <c r="K645" s="3">
        <v>4</v>
      </c>
      <c r="L645" s="3">
        <v>9</v>
      </c>
      <c r="M645" s="3">
        <v>2</v>
      </c>
      <c r="N645" s="3">
        <v>4</v>
      </c>
      <c r="O645" s="3">
        <v>2</v>
      </c>
      <c r="P645" s="3">
        <v>6</v>
      </c>
      <c r="Q645" s="3">
        <v>7</v>
      </c>
    </row>
    <row r="646" spans="1:17" x14ac:dyDescent="0.2">
      <c r="A646" t="str">
        <f t="shared" si="77"/>
        <v>0030 Greater Malmö</v>
      </c>
      <c r="B646" t="str">
        <f t="shared" si="79"/>
        <v>Foreign-born</v>
      </c>
      <c r="C646" t="str">
        <f t="shared" si="78"/>
        <v>35-64 years</v>
      </c>
      <c r="D646" s="2" t="s">
        <v>27</v>
      </c>
      <c r="E646" s="2" t="s">
        <v>21</v>
      </c>
      <c r="F646" s="2">
        <f t="shared" si="80"/>
        <v>7</v>
      </c>
      <c r="G646" s="2" t="str">
        <f t="shared" si="81"/>
        <v>0030 Greater Malmö|Foreign-born|35-64 years|women|July</v>
      </c>
      <c r="H646" s="3">
        <v>3</v>
      </c>
      <c r="I646" s="3">
        <v>4</v>
      </c>
      <c r="J646" s="3">
        <v>6</v>
      </c>
      <c r="K646" s="3">
        <v>4</v>
      </c>
      <c r="L646" s="3">
        <v>3</v>
      </c>
      <c r="M646" s="3">
        <v>3</v>
      </c>
      <c r="N646" s="3">
        <v>8</v>
      </c>
      <c r="O646" s="3">
        <v>2</v>
      </c>
      <c r="P646" s="3">
        <v>6</v>
      </c>
      <c r="Q646" s="3">
        <v>4</v>
      </c>
    </row>
    <row r="647" spans="1:17" x14ac:dyDescent="0.2">
      <c r="A647" t="str">
        <f t="shared" si="77"/>
        <v>0030 Greater Malmö</v>
      </c>
      <c r="B647" t="str">
        <f t="shared" si="79"/>
        <v>Foreign-born</v>
      </c>
      <c r="C647" t="str">
        <f t="shared" si="78"/>
        <v>35-64 years</v>
      </c>
      <c r="D647" s="2" t="s">
        <v>27</v>
      </c>
      <c r="E647" s="2" t="s">
        <v>22</v>
      </c>
      <c r="F647" s="2">
        <f t="shared" si="80"/>
        <v>8</v>
      </c>
      <c r="G647" s="2" t="str">
        <f t="shared" si="81"/>
        <v>0030 Greater Malmö|Foreign-born|35-64 years|women|August</v>
      </c>
      <c r="H647" s="3">
        <v>5</v>
      </c>
      <c r="I647" s="3">
        <v>7</v>
      </c>
      <c r="J647" s="3">
        <v>2</v>
      </c>
      <c r="K647" s="3">
        <v>4</v>
      </c>
      <c r="L647" s="3">
        <v>2</v>
      </c>
      <c r="M647" s="3">
        <v>4</v>
      </c>
      <c r="N647" s="3">
        <v>4</v>
      </c>
      <c r="O647" s="3">
        <v>7</v>
      </c>
      <c r="P647" s="3">
        <v>8</v>
      </c>
      <c r="Q647" s="3">
        <v>6</v>
      </c>
    </row>
    <row r="648" spans="1:17" x14ac:dyDescent="0.2">
      <c r="A648" t="str">
        <f t="shared" si="77"/>
        <v>0030 Greater Malmö</v>
      </c>
      <c r="B648" t="str">
        <f t="shared" si="79"/>
        <v>Foreign-born</v>
      </c>
      <c r="C648" t="str">
        <f t="shared" si="78"/>
        <v>35-64 years</v>
      </c>
      <c r="D648" s="2" t="s">
        <v>27</v>
      </c>
      <c r="E648" s="2" t="s">
        <v>23</v>
      </c>
      <c r="F648" s="2">
        <f t="shared" si="80"/>
        <v>9</v>
      </c>
      <c r="G648" s="2" t="str">
        <f t="shared" si="81"/>
        <v>0030 Greater Malmö|Foreign-born|35-64 years|women|September</v>
      </c>
      <c r="H648" s="3">
        <v>7</v>
      </c>
      <c r="I648" s="3">
        <v>1</v>
      </c>
      <c r="J648" s="3">
        <v>6</v>
      </c>
      <c r="K648" s="3">
        <v>2</v>
      </c>
      <c r="L648" s="3">
        <v>6</v>
      </c>
      <c r="M648" s="3">
        <v>4</v>
      </c>
      <c r="N648" s="3">
        <v>3</v>
      </c>
      <c r="O648" s="3">
        <v>4</v>
      </c>
      <c r="P648" s="3">
        <v>4</v>
      </c>
      <c r="Q648" s="3">
        <v>4</v>
      </c>
    </row>
    <row r="649" spans="1:17" x14ac:dyDescent="0.2">
      <c r="A649" t="str">
        <f t="shared" si="77"/>
        <v>0030 Greater Malmö</v>
      </c>
      <c r="B649" t="str">
        <f t="shared" si="79"/>
        <v>Foreign-born</v>
      </c>
      <c r="C649" t="str">
        <f t="shared" si="78"/>
        <v>35-64 years</v>
      </c>
      <c r="D649" s="2" t="s">
        <v>27</v>
      </c>
      <c r="E649" s="2" t="s">
        <v>24</v>
      </c>
      <c r="F649" s="2">
        <f t="shared" si="80"/>
        <v>10</v>
      </c>
      <c r="G649" s="2" t="str">
        <f t="shared" si="81"/>
        <v>0030 Greater Malmö|Foreign-born|35-64 years|women|October</v>
      </c>
      <c r="H649" s="3">
        <v>6</v>
      </c>
      <c r="I649" s="3">
        <v>1</v>
      </c>
      <c r="J649" s="3">
        <v>3</v>
      </c>
      <c r="K649" s="3">
        <v>7</v>
      </c>
      <c r="L649" s="3">
        <v>6</v>
      </c>
      <c r="M649" s="3">
        <v>3</v>
      </c>
      <c r="N649" s="3">
        <v>5</v>
      </c>
      <c r="O649" s="3">
        <v>6</v>
      </c>
      <c r="P649" s="3">
        <v>10</v>
      </c>
      <c r="Q649" s="3">
        <v>2</v>
      </c>
    </row>
    <row r="650" spans="1:17" x14ac:dyDescent="0.2">
      <c r="A650" t="str">
        <f t="shared" si="77"/>
        <v>0030 Greater Malmö</v>
      </c>
      <c r="B650" t="str">
        <f t="shared" si="79"/>
        <v>Foreign-born</v>
      </c>
      <c r="C650" t="str">
        <f t="shared" si="78"/>
        <v>35-64 years</v>
      </c>
      <c r="D650" s="2" t="s">
        <v>27</v>
      </c>
      <c r="E650" s="2" t="s">
        <v>25</v>
      </c>
      <c r="F650" s="2">
        <f t="shared" si="80"/>
        <v>11</v>
      </c>
      <c r="G650" s="2" t="str">
        <f t="shared" si="81"/>
        <v>0030 Greater Malmö|Foreign-born|35-64 years|women|November</v>
      </c>
      <c r="H650" s="3">
        <v>9</v>
      </c>
      <c r="I650" s="3">
        <v>2</v>
      </c>
      <c r="J650" s="3">
        <v>4</v>
      </c>
      <c r="K650" s="3">
        <v>4</v>
      </c>
      <c r="L650" s="3">
        <v>2</v>
      </c>
      <c r="M650" s="3">
        <v>4</v>
      </c>
      <c r="N650" s="3">
        <v>2</v>
      </c>
      <c r="O650" s="3">
        <v>6</v>
      </c>
      <c r="P650" s="3">
        <v>8</v>
      </c>
      <c r="Q650" s="3">
        <v>3</v>
      </c>
    </row>
    <row r="651" spans="1:17" x14ac:dyDescent="0.2">
      <c r="A651" t="str">
        <f t="shared" si="77"/>
        <v>0030 Greater Malmö</v>
      </c>
      <c r="B651" t="str">
        <f t="shared" si="79"/>
        <v>Foreign-born</v>
      </c>
      <c r="C651" t="str">
        <f t="shared" si="78"/>
        <v>35-64 years</v>
      </c>
      <c r="D651" s="2" t="s">
        <v>27</v>
      </c>
      <c r="E651" s="2" t="s">
        <v>26</v>
      </c>
      <c r="F651" s="2">
        <f t="shared" si="80"/>
        <v>12</v>
      </c>
      <c r="G651" s="2" t="str">
        <f t="shared" si="81"/>
        <v>0030 Greater Malmö|Foreign-born|35-64 years|women|December</v>
      </c>
      <c r="H651" s="3">
        <v>6</v>
      </c>
      <c r="I651" s="3">
        <v>7</v>
      </c>
      <c r="J651" s="3">
        <v>2</v>
      </c>
      <c r="K651" s="3">
        <v>5</v>
      </c>
      <c r="L651" s="3">
        <v>6</v>
      </c>
      <c r="M651" s="3">
        <v>4</v>
      </c>
      <c r="N651" s="3">
        <v>1</v>
      </c>
      <c r="O651" s="3">
        <v>3</v>
      </c>
      <c r="P651" s="3">
        <v>6</v>
      </c>
      <c r="Q651" s="3">
        <v>4</v>
      </c>
    </row>
    <row r="652" spans="1:17" x14ac:dyDescent="0.2">
      <c r="A652" t="str">
        <f t="shared" si="77"/>
        <v>0030 Greater Malmö</v>
      </c>
      <c r="B652" t="str">
        <f t="shared" si="79"/>
        <v>Foreign-born</v>
      </c>
      <c r="C652" s="2" t="s">
        <v>29</v>
      </c>
      <c r="D652" s="2" t="s">
        <v>14</v>
      </c>
      <c r="E652" s="2" t="s">
        <v>15</v>
      </c>
      <c r="F652" s="2">
        <f t="shared" si="80"/>
        <v>1</v>
      </c>
      <c r="G652" s="2" t="str">
        <f t="shared" si="81"/>
        <v>0030 Greater Malmö|Foreign-born|65-74 years|men|January</v>
      </c>
      <c r="H652" s="3">
        <v>7</v>
      </c>
      <c r="I652" s="3">
        <v>9</v>
      </c>
      <c r="J652" s="3">
        <v>9</v>
      </c>
      <c r="K652" s="3">
        <v>8</v>
      </c>
      <c r="L652" s="3">
        <v>8</v>
      </c>
      <c r="M652" s="3">
        <v>10</v>
      </c>
      <c r="N652" s="3">
        <v>11</v>
      </c>
      <c r="O652" s="3">
        <v>11</v>
      </c>
      <c r="P652" s="3">
        <v>21</v>
      </c>
      <c r="Q652" s="3">
        <v>9</v>
      </c>
    </row>
    <row r="653" spans="1:17" x14ac:dyDescent="0.2">
      <c r="A653" t="str">
        <f t="shared" si="77"/>
        <v>0030 Greater Malmö</v>
      </c>
      <c r="B653" t="str">
        <f t="shared" si="79"/>
        <v>Foreign-born</v>
      </c>
      <c r="C653" t="str">
        <f t="shared" ref="C653:C675" si="82">C652</f>
        <v>65-74 years</v>
      </c>
      <c r="D653" s="2" t="s">
        <v>14</v>
      </c>
      <c r="E653" s="2" t="s">
        <v>16</v>
      </c>
      <c r="F653" s="2">
        <f t="shared" si="80"/>
        <v>2</v>
      </c>
      <c r="G653" s="2" t="str">
        <f t="shared" si="81"/>
        <v>0030 Greater Malmö|Foreign-born|65-74 years|men|February</v>
      </c>
      <c r="H653" s="3">
        <v>13</v>
      </c>
      <c r="I653" s="3">
        <v>7</v>
      </c>
      <c r="J653" s="3">
        <v>10</v>
      </c>
      <c r="K653" s="3">
        <v>7</v>
      </c>
      <c r="L653" s="3">
        <v>6</v>
      </c>
      <c r="M653" s="3">
        <v>8</v>
      </c>
      <c r="N653" s="3">
        <v>10</v>
      </c>
      <c r="O653" s="3">
        <v>9</v>
      </c>
      <c r="P653" s="3">
        <v>9</v>
      </c>
      <c r="Q653" s="3">
        <v>13</v>
      </c>
    </row>
    <row r="654" spans="1:17" x14ac:dyDescent="0.2">
      <c r="A654" t="str">
        <f t="shared" si="77"/>
        <v>0030 Greater Malmö</v>
      </c>
      <c r="B654" t="str">
        <f t="shared" si="79"/>
        <v>Foreign-born</v>
      </c>
      <c r="C654" t="str">
        <f t="shared" si="82"/>
        <v>65-74 years</v>
      </c>
      <c r="D654" s="2" t="s">
        <v>14</v>
      </c>
      <c r="E654" s="2" t="s">
        <v>17</v>
      </c>
      <c r="F654" s="2">
        <f t="shared" si="80"/>
        <v>3</v>
      </c>
      <c r="G654" s="2" t="str">
        <f t="shared" si="81"/>
        <v>0030 Greater Malmö|Foreign-born|65-74 years|men|March</v>
      </c>
      <c r="H654" s="3">
        <v>11</v>
      </c>
      <c r="I654" s="3">
        <v>12</v>
      </c>
      <c r="J654" s="3">
        <v>9</v>
      </c>
      <c r="K654" s="3">
        <v>12</v>
      </c>
      <c r="L654" s="3">
        <v>7</v>
      </c>
      <c r="M654" s="3">
        <v>9</v>
      </c>
      <c r="N654" s="3">
        <v>9</v>
      </c>
      <c r="O654" s="3">
        <v>7</v>
      </c>
      <c r="P654" s="3">
        <v>14</v>
      </c>
      <c r="Q654" s="3">
        <v>6</v>
      </c>
    </row>
    <row r="655" spans="1:17" x14ac:dyDescent="0.2">
      <c r="A655" t="str">
        <f t="shared" si="77"/>
        <v>0030 Greater Malmö</v>
      </c>
      <c r="B655" t="str">
        <f t="shared" si="79"/>
        <v>Foreign-born</v>
      </c>
      <c r="C655" t="str">
        <f t="shared" si="82"/>
        <v>65-74 years</v>
      </c>
      <c r="D655" s="2" t="s">
        <v>14</v>
      </c>
      <c r="E655" s="2" t="s">
        <v>18</v>
      </c>
      <c r="F655" s="2">
        <f t="shared" si="80"/>
        <v>4</v>
      </c>
      <c r="G655" s="2" t="str">
        <f t="shared" si="81"/>
        <v>0030 Greater Malmö|Foreign-born|65-74 years|men|April</v>
      </c>
      <c r="H655" s="3">
        <v>8</v>
      </c>
      <c r="I655" s="3">
        <v>8</v>
      </c>
      <c r="J655" s="3">
        <v>6</v>
      </c>
      <c r="K655" s="3">
        <v>10</v>
      </c>
      <c r="L655" s="3">
        <v>8</v>
      </c>
      <c r="M655" s="3">
        <v>12</v>
      </c>
      <c r="N655" s="3">
        <v>9</v>
      </c>
      <c r="O655" s="3">
        <v>8</v>
      </c>
      <c r="P655" s="3">
        <v>5</v>
      </c>
      <c r="Q655" s="3">
        <v>14</v>
      </c>
    </row>
    <row r="656" spans="1:17" x14ac:dyDescent="0.2">
      <c r="A656" t="str">
        <f t="shared" si="77"/>
        <v>0030 Greater Malmö</v>
      </c>
      <c r="B656" t="str">
        <f t="shared" si="79"/>
        <v>Foreign-born</v>
      </c>
      <c r="C656" t="str">
        <f t="shared" si="82"/>
        <v>65-74 years</v>
      </c>
      <c r="D656" s="2" t="s">
        <v>14</v>
      </c>
      <c r="E656" s="2" t="s">
        <v>19</v>
      </c>
      <c r="F656" s="2">
        <f t="shared" si="80"/>
        <v>5</v>
      </c>
      <c r="G656" s="2" t="str">
        <f t="shared" si="81"/>
        <v>0030 Greater Malmö|Foreign-born|65-74 years|men|May</v>
      </c>
      <c r="H656" s="3">
        <v>9</v>
      </c>
      <c r="I656" s="3">
        <v>9</v>
      </c>
      <c r="J656" s="3">
        <v>10</v>
      </c>
      <c r="K656" s="3">
        <v>11</v>
      </c>
      <c r="L656" s="3">
        <v>5</v>
      </c>
      <c r="M656" s="3">
        <v>7</v>
      </c>
      <c r="N656" s="3">
        <v>8</v>
      </c>
      <c r="O656" s="3">
        <v>9</v>
      </c>
      <c r="P656" s="3">
        <v>13</v>
      </c>
      <c r="Q656" s="3">
        <v>8</v>
      </c>
    </row>
    <row r="657" spans="1:17" x14ac:dyDescent="0.2">
      <c r="A657" t="str">
        <f t="shared" si="77"/>
        <v>0030 Greater Malmö</v>
      </c>
      <c r="B657" t="str">
        <f t="shared" si="79"/>
        <v>Foreign-born</v>
      </c>
      <c r="C657" t="str">
        <f t="shared" si="82"/>
        <v>65-74 years</v>
      </c>
      <c r="D657" s="2" t="s">
        <v>14</v>
      </c>
      <c r="E657" s="2" t="s">
        <v>20</v>
      </c>
      <c r="F657" s="2">
        <f t="shared" si="80"/>
        <v>6</v>
      </c>
      <c r="G657" s="2" t="str">
        <f t="shared" si="81"/>
        <v>0030 Greater Malmö|Foreign-born|65-74 years|men|June</v>
      </c>
      <c r="H657" s="3">
        <v>7</v>
      </c>
      <c r="I657" s="3">
        <v>8</v>
      </c>
      <c r="J657" s="3">
        <v>7</v>
      </c>
      <c r="K657" s="3">
        <v>8</v>
      </c>
      <c r="L657" s="3">
        <v>5</v>
      </c>
      <c r="M657" s="3">
        <v>8</v>
      </c>
      <c r="N657" s="3">
        <v>4</v>
      </c>
      <c r="O657" s="3">
        <v>9</v>
      </c>
      <c r="P657" s="3">
        <v>6</v>
      </c>
      <c r="Q657" s="3">
        <v>8</v>
      </c>
    </row>
    <row r="658" spans="1:17" x14ac:dyDescent="0.2">
      <c r="A658" t="str">
        <f t="shared" si="77"/>
        <v>0030 Greater Malmö</v>
      </c>
      <c r="B658" t="str">
        <f t="shared" si="79"/>
        <v>Foreign-born</v>
      </c>
      <c r="C658" t="str">
        <f t="shared" si="82"/>
        <v>65-74 years</v>
      </c>
      <c r="D658" s="2" t="s">
        <v>14</v>
      </c>
      <c r="E658" s="2" t="s">
        <v>21</v>
      </c>
      <c r="F658" s="2">
        <f t="shared" si="80"/>
        <v>7</v>
      </c>
      <c r="G658" s="2" t="str">
        <f t="shared" si="81"/>
        <v>0030 Greater Malmö|Foreign-born|65-74 years|men|July</v>
      </c>
      <c r="H658" s="3">
        <v>11</v>
      </c>
      <c r="I658" s="3">
        <v>9</v>
      </c>
      <c r="J658" s="3">
        <v>9</v>
      </c>
      <c r="K658" s="3">
        <v>6</v>
      </c>
      <c r="L658" s="3">
        <v>3</v>
      </c>
      <c r="M658" s="3">
        <v>6</v>
      </c>
      <c r="N658" s="3">
        <v>8</v>
      </c>
      <c r="O658" s="3">
        <v>6</v>
      </c>
      <c r="P658" s="3">
        <v>9</v>
      </c>
      <c r="Q658" s="3">
        <v>15</v>
      </c>
    </row>
    <row r="659" spans="1:17" x14ac:dyDescent="0.2">
      <c r="A659" t="str">
        <f t="shared" si="77"/>
        <v>0030 Greater Malmö</v>
      </c>
      <c r="B659" t="str">
        <f t="shared" si="79"/>
        <v>Foreign-born</v>
      </c>
      <c r="C659" t="str">
        <f t="shared" si="82"/>
        <v>65-74 years</v>
      </c>
      <c r="D659" s="2" t="s">
        <v>14</v>
      </c>
      <c r="E659" s="2" t="s">
        <v>22</v>
      </c>
      <c r="F659" s="2">
        <f t="shared" si="80"/>
        <v>8</v>
      </c>
      <c r="G659" s="2" t="str">
        <f t="shared" si="81"/>
        <v>0030 Greater Malmö|Foreign-born|65-74 years|men|August</v>
      </c>
      <c r="H659" s="3">
        <v>11</v>
      </c>
      <c r="I659" s="3">
        <v>4</v>
      </c>
      <c r="J659" s="3">
        <v>14</v>
      </c>
      <c r="K659" s="3">
        <v>6</v>
      </c>
      <c r="L659" s="3">
        <v>7</v>
      </c>
      <c r="M659" s="3">
        <v>4</v>
      </c>
      <c r="N659" s="3">
        <v>9</v>
      </c>
      <c r="O659" s="3">
        <v>10</v>
      </c>
      <c r="P659" s="3">
        <v>5</v>
      </c>
      <c r="Q659" s="3">
        <v>9</v>
      </c>
    </row>
    <row r="660" spans="1:17" x14ac:dyDescent="0.2">
      <c r="A660" t="str">
        <f t="shared" si="77"/>
        <v>0030 Greater Malmö</v>
      </c>
      <c r="B660" t="str">
        <f t="shared" si="79"/>
        <v>Foreign-born</v>
      </c>
      <c r="C660" t="str">
        <f t="shared" si="82"/>
        <v>65-74 years</v>
      </c>
      <c r="D660" s="2" t="s">
        <v>14</v>
      </c>
      <c r="E660" s="2" t="s">
        <v>23</v>
      </c>
      <c r="F660" s="2">
        <f t="shared" si="80"/>
        <v>9</v>
      </c>
      <c r="G660" s="2" t="str">
        <f t="shared" si="81"/>
        <v>0030 Greater Malmö|Foreign-born|65-74 years|men|September</v>
      </c>
      <c r="H660" s="3">
        <v>7</v>
      </c>
      <c r="I660" s="3">
        <v>10</v>
      </c>
      <c r="J660" s="3">
        <v>5</v>
      </c>
      <c r="K660" s="3">
        <v>9</v>
      </c>
      <c r="L660" s="3">
        <v>7</v>
      </c>
      <c r="M660" s="3">
        <v>8</v>
      </c>
      <c r="N660" s="3">
        <v>15</v>
      </c>
      <c r="O660" s="3">
        <v>10</v>
      </c>
      <c r="P660" s="3">
        <v>10</v>
      </c>
      <c r="Q660" s="3">
        <v>9</v>
      </c>
    </row>
    <row r="661" spans="1:17" x14ac:dyDescent="0.2">
      <c r="A661" t="str">
        <f t="shared" si="77"/>
        <v>0030 Greater Malmö</v>
      </c>
      <c r="B661" t="str">
        <f t="shared" si="79"/>
        <v>Foreign-born</v>
      </c>
      <c r="C661" t="str">
        <f t="shared" si="82"/>
        <v>65-74 years</v>
      </c>
      <c r="D661" s="2" t="s">
        <v>14</v>
      </c>
      <c r="E661" s="2" t="s">
        <v>24</v>
      </c>
      <c r="F661" s="2">
        <f t="shared" si="80"/>
        <v>10</v>
      </c>
      <c r="G661" s="2" t="str">
        <f t="shared" si="81"/>
        <v>0030 Greater Malmö|Foreign-born|65-74 years|men|October</v>
      </c>
      <c r="H661" s="3">
        <v>4</v>
      </c>
      <c r="I661" s="3">
        <v>3</v>
      </c>
      <c r="J661" s="3">
        <v>9</v>
      </c>
      <c r="K661" s="3">
        <v>11</v>
      </c>
      <c r="L661" s="3">
        <v>8</v>
      </c>
      <c r="M661" s="3">
        <v>6</v>
      </c>
      <c r="N661" s="3">
        <v>13</v>
      </c>
      <c r="O661" s="3">
        <v>9</v>
      </c>
      <c r="P661" s="3">
        <v>12</v>
      </c>
      <c r="Q661" s="3">
        <v>12</v>
      </c>
    </row>
    <row r="662" spans="1:17" x14ac:dyDescent="0.2">
      <c r="A662" t="str">
        <f t="shared" si="77"/>
        <v>0030 Greater Malmö</v>
      </c>
      <c r="B662" t="str">
        <f t="shared" si="79"/>
        <v>Foreign-born</v>
      </c>
      <c r="C662" t="str">
        <f t="shared" si="82"/>
        <v>65-74 years</v>
      </c>
      <c r="D662" s="2" t="s">
        <v>14</v>
      </c>
      <c r="E662" s="2" t="s">
        <v>25</v>
      </c>
      <c r="F662" s="2">
        <f t="shared" si="80"/>
        <v>11</v>
      </c>
      <c r="G662" s="2" t="str">
        <f t="shared" si="81"/>
        <v>0030 Greater Malmö|Foreign-born|65-74 years|men|November</v>
      </c>
      <c r="H662" s="3">
        <v>8</v>
      </c>
      <c r="I662" s="3">
        <v>7</v>
      </c>
      <c r="J662" s="3">
        <v>8</v>
      </c>
      <c r="K662" s="3">
        <v>9</v>
      </c>
      <c r="L662" s="3">
        <v>14</v>
      </c>
      <c r="M662" s="3">
        <v>5</v>
      </c>
      <c r="N662" s="3">
        <v>7</v>
      </c>
      <c r="O662" s="3">
        <v>14</v>
      </c>
      <c r="P662" s="3">
        <v>7</v>
      </c>
      <c r="Q662" s="3">
        <v>4</v>
      </c>
    </row>
    <row r="663" spans="1:17" x14ac:dyDescent="0.2">
      <c r="A663" t="str">
        <f t="shared" si="77"/>
        <v>0030 Greater Malmö</v>
      </c>
      <c r="B663" t="str">
        <f t="shared" si="79"/>
        <v>Foreign-born</v>
      </c>
      <c r="C663" t="str">
        <f t="shared" si="82"/>
        <v>65-74 years</v>
      </c>
      <c r="D663" s="2" t="s">
        <v>14</v>
      </c>
      <c r="E663" s="2" t="s">
        <v>26</v>
      </c>
      <c r="F663" s="2">
        <f t="shared" si="80"/>
        <v>12</v>
      </c>
      <c r="G663" s="2" t="str">
        <f t="shared" si="81"/>
        <v>0030 Greater Malmö|Foreign-born|65-74 years|men|December</v>
      </c>
      <c r="H663" s="3">
        <v>9</v>
      </c>
      <c r="I663" s="3">
        <v>6</v>
      </c>
      <c r="J663" s="3">
        <v>12</v>
      </c>
      <c r="K663" s="3">
        <v>8</v>
      </c>
      <c r="L663" s="3">
        <v>11</v>
      </c>
      <c r="M663" s="3">
        <v>8</v>
      </c>
      <c r="N663" s="3">
        <v>7</v>
      </c>
      <c r="O663" s="3">
        <v>11</v>
      </c>
      <c r="P663" s="3">
        <v>14</v>
      </c>
      <c r="Q663" s="3">
        <v>14</v>
      </c>
    </row>
    <row r="664" spans="1:17" x14ac:dyDescent="0.2">
      <c r="A664" t="str">
        <f t="shared" si="77"/>
        <v>0030 Greater Malmö</v>
      </c>
      <c r="B664" t="str">
        <f t="shared" si="79"/>
        <v>Foreign-born</v>
      </c>
      <c r="C664" t="str">
        <f t="shared" si="82"/>
        <v>65-74 years</v>
      </c>
      <c r="D664" s="2" t="s">
        <v>27</v>
      </c>
      <c r="E664" s="2" t="s">
        <v>15</v>
      </c>
      <c r="F664" s="2">
        <f t="shared" si="80"/>
        <v>1</v>
      </c>
      <c r="G664" s="2" t="str">
        <f t="shared" si="81"/>
        <v>0030 Greater Malmö|Foreign-born|65-74 years|women|January</v>
      </c>
      <c r="H664" s="3">
        <v>8</v>
      </c>
      <c r="I664" s="3">
        <v>6</v>
      </c>
      <c r="J664" s="3">
        <v>9</v>
      </c>
      <c r="K664" s="3">
        <v>4</v>
      </c>
      <c r="L664" s="3">
        <v>3</v>
      </c>
      <c r="M664" s="3">
        <v>7</v>
      </c>
      <c r="N664" s="3">
        <v>5</v>
      </c>
      <c r="O664" s="3">
        <v>7</v>
      </c>
      <c r="P664" s="3">
        <v>4</v>
      </c>
      <c r="Q664" s="3">
        <v>6</v>
      </c>
    </row>
    <row r="665" spans="1:17" x14ac:dyDescent="0.2">
      <c r="A665" t="str">
        <f t="shared" si="77"/>
        <v>0030 Greater Malmö</v>
      </c>
      <c r="B665" t="str">
        <f t="shared" si="79"/>
        <v>Foreign-born</v>
      </c>
      <c r="C665" t="str">
        <f t="shared" si="82"/>
        <v>65-74 years</v>
      </c>
      <c r="D665" s="2" t="s">
        <v>27</v>
      </c>
      <c r="E665" s="2" t="s">
        <v>16</v>
      </c>
      <c r="F665" s="2">
        <f t="shared" si="80"/>
        <v>2</v>
      </c>
      <c r="G665" s="2" t="str">
        <f t="shared" si="81"/>
        <v>0030 Greater Malmö|Foreign-born|65-74 years|women|February</v>
      </c>
      <c r="H665" s="3">
        <v>6</v>
      </c>
      <c r="I665" s="3">
        <v>8</v>
      </c>
      <c r="J665" s="3">
        <v>3</v>
      </c>
      <c r="K665" s="3">
        <v>2</v>
      </c>
      <c r="L665" s="3">
        <v>9</v>
      </c>
      <c r="M665" s="3">
        <v>4</v>
      </c>
      <c r="N665" s="3">
        <v>8</v>
      </c>
      <c r="O665" s="3">
        <v>2</v>
      </c>
      <c r="P665" s="3">
        <v>7</v>
      </c>
      <c r="Q665" s="3">
        <v>13</v>
      </c>
    </row>
    <row r="666" spans="1:17" x14ac:dyDescent="0.2">
      <c r="A666" t="str">
        <f t="shared" si="77"/>
        <v>0030 Greater Malmö</v>
      </c>
      <c r="B666" t="str">
        <f t="shared" si="79"/>
        <v>Foreign-born</v>
      </c>
      <c r="C666" t="str">
        <f t="shared" si="82"/>
        <v>65-74 years</v>
      </c>
      <c r="D666" s="2" t="s">
        <v>27</v>
      </c>
      <c r="E666" s="2" t="s">
        <v>17</v>
      </c>
      <c r="F666" s="2">
        <f t="shared" si="80"/>
        <v>3</v>
      </c>
      <c r="G666" s="2" t="str">
        <f t="shared" si="81"/>
        <v>0030 Greater Malmö|Foreign-born|65-74 years|women|March</v>
      </c>
      <c r="H666" s="3">
        <v>3</v>
      </c>
      <c r="I666" s="3">
        <v>3</v>
      </c>
      <c r="J666" s="3">
        <v>6</v>
      </c>
      <c r="K666" s="3">
        <v>5</v>
      </c>
      <c r="L666" s="3">
        <v>6</v>
      </c>
      <c r="M666" s="3">
        <v>5</v>
      </c>
      <c r="N666" s="3">
        <v>4</v>
      </c>
      <c r="O666" s="3">
        <v>12</v>
      </c>
      <c r="P666" s="3">
        <v>10</v>
      </c>
      <c r="Q666" s="3">
        <v>7</v>
      </c>
    </row>
    <row r="667" spans="1:17" x14ac:dyDescent="0.2">
      <c r="A667" t="str">
        <f t="shared" si="77"/>
        <v>0030 Greater Malmö</v>
      </c>
      <c r="B667" t="str">
        <f t="shared" si="79"/>
        <v>Foreign-born</v>
      </c>
      <c r="C667" t="str">
        <f t="shared" si="82"/>
        <v>65-74 years</v>
      </c>
      <c r="D667" s="2" t="s">
        <v>27</v>
      </c>
      <c r="E667" s="2" t="s">
        <v>18</v>
      </c>
      <c r="F667" s="2">
        <f t="shared" si="80"/>
        <v>4</v>
      </c>
      <c r="G667" s="2" t="str">
        <f t="shared" si="81"/>
        <v>0030 Greater Malmö|Foreign-born|65-74 years|women|April</v>
      </c>
      <c r="H667" s="3">
        <v>5</v>
      </c>
      <c r="I667" s="3">
        <v>9</v>
      </c>
      <c r="J667" s="3">
        <v>4</v>
      </c>
      <c r="K667" s="3">
        <v>3</v>
      </c>
      <c r="L667" s="3">
        <v>5</v>
      </c>
      <c r="M667" s="3">
        <v>4</v>
      </c>
      <c r="N667" s="3">
        <v>4</v>
      </c>
      <c r="O667" s="3">
        <v>3</v>
      </c>
      <c r="P667" s="3">
        <v>3</v>
      </c>
      <c r="Q667" s="3">
        <v>6</v>
      </c>
    </row>
    <row r="668" spans="1:17" x14ac:dyDescent="0.2">
      <c r="A668" t="str">
        <f t="shared" si="77"/>
        <v>0030 Greater Malmö</v>
      </c>
      <c r="B668" t="str">
        <f t="shared" si="79"/>
        <v>Foreign-born</v>
      </c>
      <c r="C668" t="str">
        <f t="shared" si="82"/>
        <v>65-74 years</v>
      </c>
      <c r="D668" s="2" t="s">
        <v>27</v>
      </c>
      <c r="E668" s="2" t="s">
        <v>19</v>
      </c>
      <c r="F668" s="2">
        <f t="shared" si="80"/>
        <v>5</v>
      </c>
      <c r="G668" s="2" t="str">
        <f t="shared" si="81"/>
        <v>0030 Greater Malmö|Foreign-born|65-74 years|women|May</v>
      </c>
      <c r="H668" s="3">
        <v>5</v>
      </c>
      <c r="I668" s="3">
        <v>4</v>
      </c>
      <c r="J668" s="3">
        <v>4</v>
      </c>
      <c r="K668" s="3">
        <v>3</v>
      </c>
      <c r="L668" s="3">
        <v>5</v>
      </c>
      <c r="M668" s="3">
        <v>4</v>
      </c>
      <c r="N668" s="3">
        <v>5</v>
      </c>
      <c r="O668" s="3">
        <v>4</v>
      </c>
      <c r="P668" s="3">
        <v>8</v>
      </c>
      <c r="Q668" s="3">
        <v>4</v>
      </c>
    </row>
    <row r="669" spans="1:17" x14ac:dyDescent="0.2">
      <c r="A669" t="str">
        <f t="shared" si="77"/>
        <v>0030 Greater Malmö</v>
      </c>
      <c r="B669" t="str">
        <f t="shared" ref="B669:B700" si="83">B668</f>
        <v>Foreign-born</v>
      </c>
      <c r="C669" t="str">
        <f t="shared" si="82"/>
        <v>65-74 years</v>
      </c>
      <c r="D669" s="2" t="s">
        <v>27</v>
      </c>
      <c r="E669" s="2" t="s">
        <v>20</v>
      </c>
      <c r="F669" s="2">
        <f t="shared" si="80"/>
        <v>6</v>
      </c>
      <c r="G669" s="2" t="str">
        <f t="shared" si="81"/>
        <v>0030 Greater Malmö|Foreign-born|65-74 years|women|June</v>
      </c>
      <c r="H669" s="3">
        <v>7</v>
      </c>
      <c r="I669" s="3">
        <v>7</v>
      </c>
      <c r="J669" s="3">
        <v>5</v>
      </c>
      <c r="K669" s="3">
        <v>9</v>
      </c>
      <c r="L669" s="3">
        <v>7</v>
      </c>
      <c r="M669" s="3">
        <v>6</v>
      </c>
      <c r="N669" s="3">
        <v>8</v>
      </c>
      <c r="O669" s="3">
        <v>4</v>
      </c>
      <c r="P669" s="3">
        <v>10</v>
      </c>
      <c r="Q669" s="3">
        <v>5</v>
      </c>
    </row>
    <row r="670" spans="1:17" x14ac:dyDescent="0.2">
      <c r="A670" t="str">
        <f t="shared" si="77"/>
        <v>0030 Greater Malmö</v>
      </c>
      <c r="B670" t="str">
        <f t="shared" si="83"/>
        <v>Foreign-born</v>
      </c>
      <c r="C670" t="str">
        <f t="shared" si="82"/>
        <v>65-74 years</v>
      </c>
      <c r="D670" s="2" t="s">
        <v>27</v>
      </c>
      <c r="E670" s="2" t="s">
        <v>21</v>
      </c>
      <c r="F670" s="2">
        <f t="shared" si="80"/>
        <v>7</v>
      </c>
      <c r="G670" s="2" t="str">
        <f t="shared" si="81"/>
        <v>0030 Greater Malmö|Foreign-born|65-74 years|women|July</v>
      </c>
      <c r="H670" s="3">
        <v>3</v>
      </c>
      <c r="I670" s="3">
        <v>7</v>
      </c>
      <c r="J670" s="3">
        <v>4</v>
      </c>
      <c r="K670" s="3">
        <v>5</v>
      </c>
      <c r="L670" s="3">
        <v>6</v>
      </c>
      <c r="M670" s="3">
        <v>4</v>
      </c>
      <c r="N670" s="3">
        <v>4</v>
      </c>
      <c r="O670" s="3">
        <v>8</v>
      </c>
      <c r="P670" s="3">
        <v>3</v>
      </c>
      <c r="Q670" s="3">
        <v>6</v>
      </c>
    </row>
    <row r="671" spans="1:17" x14ac:dyDescent="0.2">
      <c r="A671" t="str">
        <f t="shared" si="77"/>
        <v>0030 Greater Malmö</v>
      </c>
      <c r="B671" t="str">
        <f t="shared" si="83"/>
        <v>Foreign-born</v>
      </c>
      <c r="C671" t="str">
        <f t="shared" si="82"/>
        <v>65-74 years</v>
      </c>
      <c r="D671" s="2" t="s">
        <v>27</v>
      </c>
      <c r="E671" s="2" t="s">
        <v>22</v>
      </c>
      <c r="F671" s="2">
        <f t="shared" si="80"/>
        <v>8</v>
      </c>
      <c r="G671" s="2" t="str">
        <f t="shared" si="81"/>
        <v>0030 Greater Malmö|Foreign-born|65-74 years|women|August</v>
      </c>
      <c r="H671" s="3">
        <v>8</v>
      </c>
      <c r="I671" s="3">
        <v>4</v>
      </c>
      <c r="J671" s="3">
        <v>3</v>
      </c>
      <c r="K671" s="3">
        <v>7</v>
      </c>
      <c r="L671" s="3">
        <v>6</v>
      </c>
      <c r="M671" s="3">
        <v>7</v>
      </c>
      <c r="N671" s="3">
        <v>3</v>
      </c>
      <c r="O671" s="3">
        <v>6</v>
      </c>
      <c r="P671" s="3">
        <v>7</v>
      </c>
      <c r="Q671" s="3">
        <v>6</v>
      </c>
    </row>
    <row r="672" spans="1:17" x14ac:dyDescent="0.2">
      <c r="A672" t="str">
        <f t="shared" si="77"/>
        <v>0030 Greater Malmö</v>
      </c>
      <c r="B672" t="str">
        <f t="shared" si="83"/>
        <v>Foreign-born</v>
      </c>
      <c r="C672" t="str">
        <f t="shared" si="82"/>
        <v>65-74 years</v>
      </c>
      <c r="D672" s="2" t="s">
        <v>27</v>
      </c>
      <c r="E672" s="2" t="s">
        <v>23</v>
      </c>
      <c r="F672" s="2">
        <f t="shared" si="80"/>
        <v>9</v>
      </c>
      <c r="G672" s="2" t="str">
        <f t="shared" si="81"/>
        <v>0030 Greater Malmö|Foreign-born|65-74 years|women|September</v>
      </c>
      <c r="H672" s="3">
        <v>1</v>
      </c>
      <c r="I672" s="3">
        <v>4</v>
      </c>
      <c r="J672" s="3">
        <v>2</v>
      </c>
      <c r="K672" s="3">
        <v>7</v>
      </c>
      <c r="L672" s="3">
        <v>5</v>
      </c>
      <c r="M672" s="3">
        <v>5</v>
      </c>
      <c r="N672" s="3">
        <v>6</v>
      </c>
      <c r="O672" s="3">
        <v>4</v>
      </c>
      <c r="P672" s="3">
        <v>4</v>
      </c>
      <c r="Q672" s="3">
        <v>7</v>
      </c>
    </row>
    <row r="673" spans="1:17" x14ac:dyDescent="0.2">
      <c r="A673" t="str">
        <f t="shared" si="77"/>
        <v>0030 Greater Malmö</v>
      </c>
      <c r="B673" t="str">
        <f t="shared" si="83"/>
        <v>Foreign-born</v>
      </c>
      <c r="C673" t="str">
        <f t="shared" si="82"/>
        <v>65-74 years</v>
      </c>
      <c r="D673" s="2" t="s">
        <v>27</v>
      </c>
      <c r="E673" s="2" t="s">
        <v>24</v>
      </c>
      <c r="F673" s="2">
        <f t="shared" si="80"/>
        <v>10</v>
      </c>
      <c r="G673" s="2" t="str">
        <f t="shared" si="81"/>
        <v>0030 Greater Malmö|Foreign-born|65-74 years|women|October</v>
      </c>
      <c r="H673" s="3">
        <v>4</v>
      </c>
      <c r="I673" s="3">
        <v>5</v>
      </c>
      <c r="J673" s="3">
        <v>1</v>
      </c>
      <c r="K673" s="3">
        <v>5</v>
      </c>
      <c r="L673" s="3">
        <v>6</v>
      </c>
      <c r="M673" s="3">
        <v>9</v>
      </c>
      <c r="N673" s="3">
        <v>3</v>
      </c>
      <c r="O673" s="3">
        <v>8</v>
      </c>
      <c r="P673" s="3">
        <v>6</v>
      </c>
      <c r="Q673" s="3">
        <v>9</v>
      </c>
    </row>
    <row r="674" spans="1:17" x14ac:dyDescent="0.2">
      <c r="A674" t="str">
        <f t="shared" si="77"/>
        <v>0030 Greater Malmö</v>
      </c>
      <c r="B674" t="str">
        <f t="shared" si="83"/>
        <v>Foreign-born</v>
      </c>
      <c r="C674" t="str">
        <f t="shared" si="82"/>
        <v>65-74 years</v>
      </c>
      <c r="D674" s="2" t="s">
        <v>27</v>
      </c>
      <c r="E674" s="2" t="s">
        <v>25</v>
      </c>
      <c r="F674" s="2">
        <f t="shared" si="80"/>
        <v>11</v>
      </c>
      <c r="G674" s="2" t="str">
        <f t="shared" si="81"/>
        <v>0030 Greater Malmö|Foreign-born|65-74 years|women|November</v>
      </c>
      <c r="H674" s="3">
        <v>3</v>
      </c>
      <c r="I674" s="3">
        <v>2</v>
      </c>
      <c r="J674" s="3">
        <v>7</v>
      </c>
      <c r="K674" s="3">
        <v>7</v>
      </c>
      <c r="L674" s="3">
        <v>6</v>
      </c>
      <c r="M674" s="3">
        <v>5</v>
      </c>
      <c r="N674" s="3">
        <v>8</v>
      </c>
      <c r="O674" s="3">
        <v>8</v>
      </c>
      <c r="P674" s="3">
        <v>7</v>
      </c>
      <c r="Q674" s="3">
        <v>6</v>
      </c>
    </row>
    <row r="675" spans="1:17" x14ac:dyDescent="0.2">
      <c r="A675" t="str">
        <f t="shared" si="77"/>
        <v>0030 Greater Malmö</v>
      </c>
      <c r="B675" t="str">
        <f t="shared" si="83"/>
        <v>Foreign-born</v>
      </c>
      <c r="C675" t="str">
        <f t="shared" si="82"/>
        <v>65-74 years</v>
      </c>
      <c r="D675" s="2" t="s">
        <v>27</v>
      </c>
      <c r="E675" s="2" t="s">
        <v>26</v>
      </c>
      <c r="F675" s="2">
        <f t="shared" si="80"/>
        <v>12</v>
      </c>
      <c r="G675" s="2" t="str">
        <f t="shared" si="81"/>
        <v>0030 Greater Malmö|Foreign-born|65-74 years|women|December</v>
      </c>
      <c r="H675" s="3">
        <v>8</v>
      </c>
      <c r="I675" s="3">
        <v>6</v>
      </c>
      <c r="J675" s="3">
        <v>8</v>
      </c>
      <c r="K675" s="3">
        <v>10</v>
      </c>
      <c r="L675" s="3">
        <v>6</v>
      </c>
      <c r="M675" s="3">
        <v>2</v>
      </c>
      <c r="N675" s="3">
        <v>4</v>
      </c>
      <c r="O675" s="3">
        <v>10</v>
      </c>
      <c r="P675" s="3">
        <v>5</v>
      </c>
      <c r="Q675" s="3">
        <v>14</v>
      </c>
    </row>
    <row r="676" spans="1:17" x14ac:dyDescent="0.2">
      <c r="A676" t="str">
        <f t="shared" si="77"/>
        <v>0030 Greater Malmö</v>
      </c>
      <c r="B676" t="str">
        <f t="shared" si="83"/>
        <v>Foreign-born</v>
      </c>
      <c r="C676" s="2" t="s">
        <v>30</v>
      </c>
      <c r="D676" s="2" t="s">
        <v>14</v>
      </c>
      <c r="E676" s="2" t="s">
        <v>15</v>
      </c>
      <c r="F676" s="2">
        <f t="shared" si="80"/>
        <v>1</v>
      </c>
      <c r="G676" s="2" t="str">
        <f t="shared" si="81"/>
        <v>0030 Greater Malmö|Foreign-born|75-84 years|men|January</v>
      </c>
      <c r="H676" s="3">
        <v>16</v>
      </c>
      <c r="I676" s="3">
        <v>8</v>
      </c>
      <c r="J676" s="3">
        <v>8</v>
      </c>
      <c r="K676" s="3">
        <v>15</v>
      </c>
      <c r="L676" s="3">
        <v>18</v>
      </c>
      <c r="M676" s="3">
        <v>21</v>
      </c>
      <c r="N676" s="3">
        <v>10</v>
      </c>
      <c r="O676" s="3">
        <v>13</v>
      </c>
      <c r="P676" s="3">
        <v>28</v>
      </c>
      <c r="Q676" s="3">
        <v>20</v>
      </c>
    </row>
    <row r="677" spans="1:17" x14ac:dyDescent="0.2">
      <c r="A677" t="str">
        <f t="shared" ref="A677:A723" si="84">A676</f>
        <v>0030 Greater Malmö</v>
      </c>
      <c r="B677" t="str">
        <f t="shared" si="83"/>
        <v>Foreign-born</v>
      </c>
      <c r="C677" t="str">
        <f t="shared" ref="C677:C699" si="85">C676</f>
        <v>75-84 years</v>
      </c>
      <c r="D677" s="2" t="s">
        <v>14</v>
      </c>
      <c r="E677" s="2" t="s">
        <v>16</v>
      </c>
      <c r="F677" s="2">
        <f t="shared" si="80"/>
        <v>2</v>
      </c>
      <c r="G677" s="2" t="str">
        <f t="shared" si="81"/>
        <v>0030 Greater Malmö|Foreign-born|75-84 years|men|February</v>
      </c>
      <c r="H677" s="3">
        <v>13</v>
      </c>
      <c r="I677" s="3">
        <v>14</v>
      </c>
      <c r="J677" s="3">
        <v>10</v>
      </c>
      <c r="K677" s="3">
        <v>11</v>
      </c>
      <c r="L677" s="3">
        <v>9</v>
      </c>
      <c r="M677" s="3">
        <v>9</v>
      </c>
      <c r="N677" s="3">
        <v>18</v>
      </c>
      <c r="O677" s="3">
        <v>8</v>
      </c>
      <c r="P677" s="3">
        <v>17</v>
      </c>
      <c r="Q677" s="3">
        <v>19</v>
      </c>
    </row>
    <row r="678" spans="1:17" x14ac:dyDescent="0.2">
      <c r="A678" t="str">
        <f t="shared" si="84"/>
        <v>0030 Greater Malmö</v>
      </c>
      <c r="B678" t="str">
        <f t="shared" si="83"/>
        <v>Foreign-born</v>
      </c>
      <c r="C678" t="str">
        <f t="shared" si="85"/>
        <v>75-84 years</v>
      </c>
      <c r="D678" s="2" t="s">
        <v>14</v>
      </c>
      <c r="E678" s="2" t="s">
        <v>17</v>
      </c>
      <c r="F678" s="2">
        <f t="shared" si="80"/>
        <v>3</v>
      </c>
      <c r="G678" s="2" t="str">
        <f t="shared" si="81"/>
        <v>0030 Greater Malmö|Foreign-born|75-84 years|men|March</v>
      </c>
      <c r="H678" s="3">
        <v>14</v>
      </c>
      <c r="I678" s="3">
        <v>14</v>
      </c>
      <c r="J678" s="3">
        <v>14</v>
      </c>
      <c r="K678" s="3">
        <v>6</v>
      </c>
      <c r="L678" s="3">
        <v>16</v>
      </c>
      <c r="M678" s="3">
        <v>21</v>
      </c>
      <c r="N678" s="3">
        <v>15</v>
      </c>
      <c r="O678" s="3">
        <v>14</v>
      </c>
      <c r="P678" s="3">
        <v>17</v>
      </c>
      <c r="Q678" s="3">
        <v>11</v>
      </c>
    </row>
    <row r="679" spans="1:17" x14ac:dyDescent="0.2">
      <c r="A679" t="str">
        <f t="shared" si="84"/>
        <v>0030 Greater Malmö</v>
      </c>
      <c r="B679" t="str">
        <f t="shared" si="83"/>
        <v>Foreign-born</v>
      </c>
      <c r="C679" t="str">
        <f t="shared" si="85"/>
        <v>75-84 years</v>
      </c>
      <c r="D679" s="2" t="s">
        <v>14</v>
      </c>
      <c r="E679" s="2" t="s">
        <v>18</v>
      </c>
      <c r="F679" s="2">
        <f t="shared" si="80"/>
        <v>4</v>
      </c>
      <c r="G679" s="2" t="str">
        <f t="shared" si="81"/>
        <v>0030 Greater Malmö|Foreign-born|75-84 years|men|April</v>
      </c>
      <c r="H679" s="3">
        <v>15</v>
      </c>
      <c r="I679" s="3">
        <v>10</v>
      </c>
      <c r="J679" s="3">
        <v>7</v>
      </c>
      <c r="K679" s="3">
        <v>8</v>
      </c>
      <c r="L679" s="3">
        <v>18</v>
      </c>
      <c r="M679" s="3">
        <v>11</v>
      </c>
      <c r="N679" s="3">
        <v>16</v>
      </c>
      <c r="O679" s="3">
        <v>18</v>
      </c>
      <c r="P679" s="3">
        <v>19</v>
      </c>
      <c r="Q679" s="3">
        <v>18</v>
      </c>
    </row>
    <row r="680" spans="1:17" x14ac:dyDescent="0.2">
      <c r="A680" t="str">
        <f t="shared" si="84"/>
        <v>0030 Greater Malmö</v>
      </c>
      <c r="B680" t="str">
        <f t="shared" si="83"/>
        <v>Foreign-born</v>
      </c>
      <c r="C680" t="str">
        <f t="shared" si="85"/>
        <v>75-84 years</v>
      </c>
      <c r="D680" s="2" t="s">
        <v>14</v>
      </c>
      <c r="E680" s="2" t="s">
        <v>19</v>
      </c>
      <c r="F680" s="2">
        <f t="shared" si="80"/>
        <v>5</v>
      </c>
      <c r="G680" s="2" t="str">
        <f t="shared" si="81"/>
        <v>0030 Greater Malmö|Foreign-born|75-84 years|men|May</v>
      </c>
      <c r="H680" s="3">
        <v>11</v>
      </c>
      <c r="I680" s="3">
        <v>9</v>
      </c>
      <c r="J680" s="3">
        <v>12</v>
      </c>
      <c r="K680" s="3">
        <v>11</v>
      </c>
      <c r="L680" s="3">
        <v>14</v>
      </c>
      <c r="M680" s="3">
        <v>14</v>
      </c>
      <c r="N680" s="3">
        <v>12</v>
      </c>
      <c r="O680" s="3">
        <v>16</v>
      </c>
      <c r="P680" s="3">
        <v>19</v>
      </c>
      <c r="Q680" s="3">
        <v>15</v>
      </c>
    </row>
    <row r="681" spans="1:17" x14ac:dyDescent="0.2">
      <c r="A681" t="str">
        <f t="shared" si="84"/>
        <v>0030 Greater Malmö</v>
      </c>
      <c r="B681" t="str">
        <f t="shared" si="83"/>
        <v>Foreign-born</v>
      </c>
      <c r="C681" t="str">
        <f t="shared" si="85"/>
        <v>75-84 years</v>
      </c>
      <c r="D681" s="2" t="s">
        <v>14</v>
      </c>
      <c r="E681" s="2" t="s">
        <v>20</v>
      </c>
      <c r="F681" s="2">
        <f t="shared" si="80"/>
        <v>6</v>
      </c>
      <c r="G681" s="2" t="str">
        <f t="shared" si="81"/>
        <v>0030 Greater Malmö|Foreign-born|75-84 years|men|June</v>
      </c>
      <c r="H681" s="3">
        <v>3</v>
      </c>
      <c r="I681" s="3">
        <v>12</v>
      </c>
      <c r="J681" s="3">
        <v>13</v>
      </c>
      <c r="K681" s="3">
        <v>14</v>
      </c>
      <c r="L681" s="3">
        <v>8</v>
      </c>
      <c r="M681" s="3">
        <v>17</v>
      </c>
      <c r="N681" s="3">
        <v>12</v>
      </c>
      <c r="O681" s="3">
        <v>12</v>
      </c>
      <c r="P681" s="3">
        <v>9</v>
      </c>
      <c r="Q681" s="3">
        <v>10</v>
      </c>
    </row>
    <row r="682" spans="1:17" x14ac:dyDescent="0.2">
      <c r="A682" t="str">
        <f t="shared" si="84"/>
        <v>0030 Greater Malmö</v>
      </c>
      <c r="B682" t="str">
        <f t="shared" si="83"/>
        <v>Foreign-born</v>
      </c>
      <c r="C682" t="str">
        <f t="shared" si="85"/>
        <v>75-84 years</v>
      </c>
      <c r="D682" s="2" t="s">
        <v>14</v>
      </c>
      <c r="E682" s="2" t="s">
        <v>21</v>
      </c>
      <c r="F682" s="2">
        <f t="shared" si="80"/>
        <v>7</v>
      </c>
      <c r="G682" s="2" t="str">
        <f t="shared" si="81"/>
        <v>0030 Greater Malmö|Foreign-born|75-84 years|men|July</v>
      </c>
      <c r="H682" s="3">
        <v>14</v>
      </c>
      <c r="I682" s="3">
        <v>7</v>
      </c>
      <c r="J682" s="3">
        <v>7</v>
      </c>
      <c r="K682" s="3">
        <v>16</v>
      </c>
      <c r="L682" s="3">
        <v>8</v>
      </c>
      <c r="M682" s="3">
        <v>10</v>
      </c>
      <c r="N682" s="3">
        <v>16</v>
      </c>
      <c r="O682" s="3">
        <v>12</v>
      </c>
      <c r="P682" s="3">
        <v>14</v>
      </c>
      <c r="Q682" s="3">
        <v>11</v>
      </c>
    </row>
    <row r="683" spans="1:17" x14ac:dyDescent="0.2">
      <c r="A683" t="str">
        <f t="shared" si="84"/>
        <v>0030 Greater Malmö</v>
      </c>
      <c r="B683" t="str">
        <f t="shared" si="83"/>
        <v>Foreign-born</v>
      </c>
      <c r="C683" t="str">
        <f t="shared" si="85"/>
        <v>75-84 years</v>
      </c>
      <c r="D683" s="2" t="s">
        <v>14</v>
      </c>
      <c r="E683" s="2" t="s">
        <v>22</v>
      </c>
      <c r="F683" s="2">
        <f t="shared" si="80"/>
        <v>8</v>
      </c>
      <c r="G683" s="2" t="str">
        <f t="shared" si="81"/>
        <v>0030 Greater Malmö|Foreign-born|75-84 years|men|August</v>
      </c>
      <c r="H683" s="3">
        <v>16</v>
      </c>
      <c r="I683" s="3">
        <v>10</v>
      </c>
      <c r="J683" s="3">
        <v>16</v>
      </c>
      <c r="K683" s="3">
        <v>10</v>
      </c>
      <c r="L683" s="3">
        <v>4</v>
      </c>
      <c r="M683" s="3">
        <v>14</v>
      </c>
      <c r="N683" s="3">
        <v>16</v>
      </c>
      <c r="O683" s="3">
        <v>15</v>
      </c>
      <c r="P683" s="3">
        <v>13</v>
      </c>
      <c r="Q683" s="3">
        <v>17</v>
      </c>
    </row>
    <row r="684" spans="1:17" x14ac:dyDescent="0.2">
      <c r="A684" t="str">
        <f t="shared" si="84"/>
        <v>0030 Greater Malmö</v>
      </c>
      <c r="B684" t="str">
        <f t="shared" si="83"/>
        <v>Foreign-born</v>
      </c>
      <c r="C684" t="str">
        <f t="shared" si="85"/>
        <v>75-84 years</v>
      </c>
      <c r="D684" s="2" t="s">
        <v>14</v>
      </c>
      <c r="E684" s="2" t="s">
        <v>23</v>
      </c>
      <c r="F684" s="2">
        <f t="shared" si="80"/>
        <v>9</v>
      </c>
      <c r="G684" s="2" t="str">
        <f t="shared" si="81"/>
        <v>0030 Greater Malmö|Foreign-born|75-84 years|men|September</v>
      </c>
      <c r="H684" s="3">
        <v>10</v>
      </c>
      <c r="I684" s="3">
        <v>16</v>
      </c>
      <c r="J684" s="3">
        <v>13</v>
      </c>
      <c r="K684" s="3">
        <v>12</v>
      </c>
      <c r="L684" s="3">
        <v>10</v>
      </c>
      <c r="M684" s="3">
        <v>14</v>
      </c>
      <c r="N684" s="3">
        <v>11</v>
      </c>
      <c r="O684" s="3">
        <v>11</v>
      </c>
      <c r="P684" s="3">
        <v>7</v>
      </c>
      <c r="Q684" s="3">
        <v>10</v>
      </c>
    </row>
    <row r="685" spans="1:17" x14ac:dyDescent="0.2">
      <c r="A685" t="str">
        <f t="shared" si="84"/>
        <v>0030 Greater Malmö</v>
      </c>
      <c r="B685" t="str">
        <f t="shared" si="83"/>
        <v>Foreign-born</v>
      </c>
      <c r="C685" t="str">
        <f t="shared" si="85"/>
        <v>75-84 years</v>
      </c>
      <c r="D685" s="2" t="s">
        <v>14</v>
      </c>
      <c r="E685" s="2" t="s">
        <v>24</v>
      </c>
      <c r="F685" s="2">
        <f t="shared" si="80"/>
        <v>10</v>
      </c>
      <c r="G685" s="2" t="str">
        <f t="shared" si="81"/>
        <v>0030 Greater Malmö|Foreign-born|75-84 years|men|October</v>
      </c>
      <c r="H685" s="3">
        <v>4</v>
      </c>
      <c r="I685" s="3">
        <v>8</v>
      </c>
      <c r="J685" s="3">
        <v>8</v>
      </c>
      <c r="K685" s="3">
        <v>12</v>
      </c>
      <c r="L685" s="3">
        <v>13</v>
      </c>
      <c r="M685" s="3">
        <v>13</v>
      </c>
      <c r="N685" s="3">
        <v>11</v>
      </c>
      <c r="O685" s="3">
        <v>14</v>
      </c>
      <c r="P685" s="3">
        <v>11</v>
      </c>
      <c r="Q685" s="3">
        <v>16</v>
      </c>
    </row>
    <row r="686" spans="1:17" x14ac:dyDescent="0.2">
      <c r="A686" t="str">
        <f t="shared" si="84"/>
        <v>0030 Greater Malmö</v>
      </c>
      <c r="B686" t="str">
        <f t="shared" si="83"/>
        <v>Foreign-born</v>
      </c>
      <c r="C686" t="str">
        <f t="shared" si="85"/>
        <v>75-84 years</v>
      </c>
      <c r="D686" s="2" t="s">
        <v>14</v>
      </c>
      <c r="E686" s="2" t="s">
        <v>25</v>
      </c>
      <c r="F686" s="2">
        <f t="shared" si="80"/>
        <v>11</v>
      </c>
      <c r="G686" s="2" t="str">
        <f t="shared" si="81"/>
        <v>0030 Greater Malmö|Foreign-born|75-84 years|men|November</v>
      </c>
      <c r="H686" s="3">
        <v>6</v>
      </c>
      <c r="I686" s="3">
        <v>12</v>
      </c>
      <c r="J686" s="3">
        <v>9</v>
      </c>
      <c r="K686" s="3">
        <v>10</v>
      </c>
      <c r="L686" s="3">
        <v>13</v>
      </c>
      <c r="M686" s="3">
        <v>19</v>
      </c>
      <c r="N686" s="3">
        <v>15</v>
      </c>
      <c r="O686" s="3">
        <v>17</v>
      </c>
      <c r="P686" s="3">
        <v>13</v>
      </c>
      <c r="Q686" s="3">
        <v>17</v>
      </c>
    </row>
    <row r="687" spans="1:17" x14ac:dyDescent="0.2">
      <c r="A687" t="str">
        <f t="shared" si="84"/>
        <v>0030 Greater Malmö</v>
      </c>
      <c r="B687" t="str">
        <f t="shared" si="83"/>
        <v>Foreign-born</v>
      </c>
      <c r="C687" t="str">
        <f t="shared" si="85"/>
        <v>75-84 years</v>
      </c>
      <c r="D687" s="2" t="s">
        <v>14</v>
      </c>
      <c r="E687" s="2" t="s">
        <v>26</v>
      </c>
      <c r="F687" s="2">
        <f t="shared" si="80"/>
        <v>12</v>
      </c>
      <c r="G687" s="2" t="str">
        <f t="shared" si="81"/>
        <v>0030 Greater Malmö|Foreign-born|75-84 years|men|December</v>
      </c>
      <c r="H687" s="3">
        <v>13</v>
      </c>
      <c r="I687" s="3">
        <v>16</v>
      </c>
      <c r="J687" s="3">
        <v>9</v>
      </c>
      <c r="K687" s="3">
        <v>16</v>
      </c>
      <c r="L687" s="3">
        <v>13</v>
      </c>
      <c r="M687" s="3">
        <v>12</v>
      </c>
      <c r="N687" s="3">
        <v>17</v>
      </c>
      <c r="O687" s="3">
        <v>36</v>
      </c>
      <c r="P687" s="3">
        <v>23</v>
      </c>
      <c r="Q687" s="3">
        <v>14</v>
      </c>
    </row>
    <row r="688" spans="1:17" x14ac:dyDescent="0.2">
      <c r="A688" t="str">
        <f t="shared" si="84"/>
        <v>0030 Greater Malmö</v>
      </c>
      <c r="B688" t="str">
        <f t="shared" si="83"/>
        <v>Foreign-born</v>
      </c>
      <c r="C688" t="str">
        <f t="shared" si="85"/>
        <v>75-84 years</v>
      </c>
      <c r="D688" s="2" t="s">
        <v>27</v>
      </c>
      <c r="E688" s="2" t="s">
        <v>15</v>
      </c>
      <c r="F688" s="2">
        <f t="shared" si="80"/>
        <v>1</v>
      </c>
      <c r="G688" s="2" t="str">
        <f t="shared" si="81"/>
        <v>0030 Greater Malmö|Foreign-born|75-84 years|women|January</v>
      </c>
      <c r="H688" s="3">
        <v>12</v>
      </c>
      <c r="I688" s="3">
        <v>18</v>
      </c>
      <c r="J688" s="3">
        <v>15</v>
      </c>
      <c r="K688" s="3">
        <v>9</v>
      </c>
      <c r="L688" s="3">
        <v>18</v>
      </c>
      <c r="M688" s="3">
        <v>15</v>
      </c>
      <c r="N688" s="3">
        <v>9</v>
      </c>
      <c r="O688" s="3">
        <v>17</v>
      </c>
      <c r="P688" s="3">
        <v>27</v>
      </c>
      <c r="Q688" s="3">
        <v>22</v>
      </c>
    </row>
    <row r="689" spans="1:17" x14ac:dyDescent="0.2">
      <c r="A689" t="str">
        <f t="shared" si="84"/>
        <v>0030 Greater Malmö</v>
      </c>
      <c r="B689" t="str">
        <f t="shared" si="83"/>
        <v>Foreign-born</v>
      </c>
      <c r="C689" t="str">
        <f t="shared" si="85"/>
        <v>75-84 years</v>
      </c>
      <c r="D689" s="2" t="s">
        <v>27</v>
      </c>
      <c r="E689" s="2" t="s">
        <v>16</v>
      </c>
      <c r="F689" s="2">
        <f t="shared" si="80"/>
        <v>2</v>
      </c>
      <c r="G689" s="2" t="str">
        <f t="shared" si="81"/>
        <v>0030 Greater Malmö|Foreign-born|75-84 years|women|February</v>
      </c>
      <c r="H689" s="3">
        <v>19</v>
      </c>
      <c r="I689" s="3">
        <v>15</v>
      </c>
      <c r="J689" s="3">
        <v>12</v>
      </c>
      <c r="K689" s="3">
        <v>11</v>
      </c>
      <c r="L689" s="3">
        <v>20</v>
      </c>
      <c r="M689" s="3">
        <v>10</v>
      </c>
      <c r="N689" s="3">
        <v>14</v>
      </c>
      <c r="O689" s="3">
        <v>13</v>
      </c>
      <c r="P689" s="3">
        <v>8</v>
      </c>
      <c r="Q689" s="3">
        <v>16</v>
      </c>
    </row>
    <row r="690" spans="1:17" x14ac:dyDescent="0.2">
      <c r="A690" t="str">
        <f t="shared" si="84"/>
        <v>0030 Greater Malmö</v>
      </c>
      <c r="B690" t="str">
        <f t="shared" si="83"/>
        <v>Foreign-born</v>
      </c>
      <c r="C690" t="str">
        <f t="shared" si="85"/>
        <v>75-84 years</v>
      </c>
      <c r="D690" s="2" t="s">
        <v>27</v>
      </c>
      <c r="E690" s="2" t="s">
        <v>17</v>
      </c>
      <c r="F690" s="2">
        <f t="shared" si="80"/>
        <v>3</v>
      </c>
      <c r="G690" s="2" t="str">
        <f t="shared" si="81"/>
        <v>0030 Greater Malmö|Foreign-born|75-84 years|women|March</v>
      </c>
      <c r="H690" s="3">
        <v>15</v>
      </c>
      <c r="I690" s="3">
        <v>10</v>
      </c>
      <c r="J690" s="3">
        <v>5</v>
      </c>
      <c r="K690" s="3">
        <v>9</v>
      </c>
      <c r="L690" s="3">
        <v>16</v>
      </c>
      <c r="M690" s="3">
        <v>14</v>
      </c>
      <c r="N690" s="3">
        <v>10</v>
      </c>
      <c r="O690" s="3">
        <v>11</v>
      </c>
      <c r="P690" s="3">
        <v>19</v>
      </c>
      <c r="Q690" s="3">
        <v>13</v>
      </c>
    </row>
    <row r="691" spans="1:17" x14ac:dyDescent="0.2">
      <c r="A691" t="str">
        <f t="shared" si="84"/>
        <v>0030 Greater Malmö</v>
      </c>
      <c r="B691" t="str">
        <f t="shared" si="83"/>
        <v>Foreign-born</v>
      </c>
      <c r="C691" t="str">
        <f t="shared" si="85"/>
        <v>75-84 years</v>
      </c>
      <c r="D691" s="2" t="s">
        <v>27</v>
      </c>
      <c r="E691" s="2" t="s">
        <v>18</v>
      </c>
      <c r="F691" s="2">
        <f t="shared" si="80"/>
        <v>4</v>
      </c>
      <c r="G691" s="2" t="str">
        <f t="shared" si="81"/>
        <v>0030 Greater Malmö|Foreign-born|75-84 years|women|April</v>
      </c>
      <c r="H691" s="3">
        <v>17</v>
      </c>
      <c r="I691" s="3">
        <v>5</v>
      </c>
      <c r="J691" s="3">
        <v>14</v>
      </c>
      <c r="K691" s="3">
        <v>7</v>
      </c>
      <c r="L691" s="3">
        <v>14</v>
      </c>
      <c r="M691" s="3">
        <v>15</v>
      </c>
      <c r="N691" s="3">
        <v>10</v>
      </c>
      <c r="O691" s="3">
        <v>12</v>
      </c>
      <c r="P691" s="3">
        <v>6</v>
      </c>
      <c r="Q691" s="3">
        <v>14</v>
      </c>
    </row>
    <row r="692" spans="1:17" x14ac:dyDescent="0.2">
      <c r="A692" t="str">
        <f t="shared" si="84"/>
        <v>0030 Greater Malmö</v>
      </c>
      <c r="B692" t="str">
        <f t="shared" si="83"/>
        <v>Foreign-born</v>
      </c>
      <c r="C692" t="str">
        <f t="shared" si="85"/>
        <v>75-84 years</v>
      </c>
      <c r="D692" s="2" t="s">
        <v>27</v>
      </c>
      <c r="E692" s="2" t="s">
        <v>19</v>
      </c>
      <c r="F692" s="2">
        <f t="shared" si="80"/>
        <v>5</v>
      </c>
      <c r="G692" s="2" t="str">
        <f t="shared" si="81"/>
        <v>0030 Greater Malmö|Foreign-born|75-84 years|women|May</v>
      </c>
      <c r="H692" s="3">
        <v>8</v>
      </c>
      <c r="I692" s="3">
        <v>9</v>
      </c>
      <c r="J692" s="3">
        <v>11</v>
      </c>
      <c r="K692" s="3">
        <v>8</v>
      </c>
      <c r="L692" s="3">
        <v>9</v>
      </c>
      <c r="M692" s="3">
        <v>14</v>
      </c>
      <c r="N692" s="3">
        <v>16</v>
      </c>
      <c r="O692" s="3">
        <v>12</v>
      </c>
      <c r="P692" s="3">
        <v>11</v>
      </c>
      <c r="Q692" s="3">
        <v>10</v>
      </c>
    </row>
    <row r="693" spans="1:17" x14ac:dyDescent="0.2">
      <c r="A693" t="str">
        <f t="shared" si="84"/>
        <v>0030 Greater Malmö</v>
      </c>
      <c r="B693" t="str">
        <f t="shared" si="83"/>
        <v>Foreign-born</v>
      </c>
      <c r="C693" t="str">
        <f t="shared" si="85"/>
        <v>75-84 years</v>
      </c>
      <c r="D693" s="2" t="s">
        <v>27</v>
      </c>
      <c r="E693" s="2" t="s">
        <v>20</v>
      </c>
      <c r="F693" s="2">
        <f t="shared" si="80"/>
        <v>6</v>
      </c>
      <c r="G693" s="2" t="str">
        <f t="shared" si="81"/>
        <v>0030 Greater Malmö|Foreign-born|75-84 years|women|June</v>
      </c>
      <c r="H693" s="3">
        <v>8</v>
      </c>
      <c r="I693" s="3">
        <v>10</v>
      </c>
      <c r="J693" s="3">
        <v>8</v>
      </c>
      <c r="K693" s="3">
        <v>10</v>
      </c>
      <c r="L693" s="3">
        <v>9</v>
      </c>
      <c r="M693" s="3">
        <v>8</v>
      </c>
      <c r="N693" s="3">
        <v>10</v>
      </c>
      <c r="O693" s="3">
        <v>4</v>
      </c>
      <c r="P693" s="3">
        <v>10</v>
      </c>
      <c r="Q693" s="3">
        <v>11</v>
      </c>
    </row>
    <row r="694" spans="1:17" x14ac:dyDescent="0.2">
      <c r="A694" t="str">
        <f t="shared" si="84"/>
        <v>0030 Greater Malmö</v>
      </c>
      <c r="B694" t="str">
        <f t="shared" si="83"/>
        <v>Foreign-born</v>
      </c>
      <c r="C694" t="str">
        <f t="shared" si="85"/>
        <v>75-84 years</v>
      </c>
      <c r="D694" s="2" t="s">
        <v>27</v>
      </c>
      <c r="E694" s="2" t="s">
        <v>21</v>
      </c>
      <c r="F694" s="2">
        <f t="shared" si="80"/>
        <v>7</v>
      </c>
      <c r="G694" s="2" t="str">
        <f t="shared" si="81"/>
        <v>0030 Greater Malmö|Foreign-born|75-84 years|women|July</v>
      </c>
      <c r="H694" s="3">
        <v>6</v>
      </c>
      <c r="I694" s="3">
        <v>13</v>
      </c>
      <c r="J694" s="3">
        <v>15</v>
      </c>
      <c r="K694" s="3">
        <v>7</v>
      </c>
      <c r="L694" s="3">
        <v>12</v>
      </c>
      <c r="M694" s="3">
        <v>6</v>
      </c>
      <c r="N694" s="3">
        <v>13</v>
      </c>
      <c r="O694" s="3">
        <v>6</v>
      </c>
      <c r="P694" s="3">
        <v>10</v>
      </c>
      <c r="Q694" s="3">
        <v>13</v>
      </c>
    </row>
    <row r="695" spans="1:17" x14ac:dyDescent="0.2">
      <c r="A695" t="str">
        <f t="shared" si="84"/>
        <v>0030 Greater Malmö</v>
      </c>
      <c r="B695" t="str">
        <f t="shared" si="83"/>
        <v>Foreign-born</v>
      </c>
      <c r="C695" t="str">
        <f t="shared" si="85"/>
        <v>75-84 years</v>
      </c>
      <c r="D695" s="2" t="s">
        <v>27</v>
      </c>
      <c r="E695" s="2" t="s">
        <v>22</v>
      </c>
      <c r="F695" s="2">
        <f t="shared" si="80"/>
        <v>8</v>
      </c>
      <c r="G695" s="2" t="str">
        <f t="shared" si="81"/>
        <v>0030 Greater Malmö|Foreign-born|75-84 years|women|August</v>
      </c>
      <c r="H695" s="3">
        <v>5</v>
      </c>
      <c r="I695" s="3">
        <v>10</v>
      </c>
      <c r="J695" s="3">
        <v>9</v>
      </c>
      <c r="K695" s="3">
        <v>8</v>
      </c>
      <c r="L695" s="3">
        <v>9</v>
      </c>
      <c r="M695" s="3">
        <v>11</v>
      </c>
      <c r="N695" s="3">
        <v>13</v>
      </c>
      <c r="O695" s="3">
        <v>16</v>
      </c>
      <c r="P695" s="3">
        <v>11</v>
      </c>
      <c r="Q695" s="3">
        <v>13</v>
      </c>
    </row>
    <row r="696" spans="1:17" x14ac:dyDescent="0.2">
      <c r="A696" t="str">
        <f t="shared" si="84"/>
        <v>0030 Greater Malmö</v>
      </c>
      <c r="B696" t="str">
        <f t="shared" si="83"/>
        <v>Foreign-born</v>
      </c>
      <c r="C696" t="str">
        <f t="shared" si="85"/>
        <v>75-84 years</v>
      </c>
      <c r="D696" s="2" t="s">
        <v>27</v>
      </c>
      <c r="E696" s="2" t="s">
        <v>23</v>
      </c>
      <c r="F696" s="2">
        <f t="shared" si="80"/>
        <v>9</v>
      </c>
      <c r="G696" s="2" t="str">
        <f t="shared" si="81"/>
        <v>0030 Greater Malmö|Foreign-born|75-84 years|women|September</v>
      </c>
      <c r="H696" s="3">
        <v>16</v>
      </c>
      <c r="I696" s="3">
        <v>9</v>
      </c>
      <c r="J696" s="3">
        <v>9</v>
      </c>
      <c r="K696" s="3">
        <v>10</v>
      </c>
      <c r="L696" s="3">
        <v>8</v>
      </c>
      <c r="M696" s="3">
        <v>10</v>
      </c>
      <c r="N696" s="3">
        <v>12</v>
      </c>
      <c r="O696" s="3">
        <v>9</v>
      </c>
      <c r="P696" s="3">
        <v>10</v>
      </c>
      <c r="Q696" s="3">
        <v>15</v>
      </c>
    </row>
    <row r="697" spans="1:17" x14ac:dyDescent="0.2">
      <c r="A697" t="str">
        <f t="shared" si="84"/>
        <v>0030 Greater Malmö</v>
      </c>
      <c r="B697" t="str">
        <f t="shared" si="83"/>
        <v>Foreign-born</v>
      </c>
      <c r="C697" t="str">
        <f t="shared" si="85"/>
        <v>75-84 years</v>
      </c>
      <c r="D697" s="2" t="s">
        <v>27</v>
      </c>
      <c r="E697" s="2" t="s">
        <v>24</v>
      </c>
      <c r="F697" s="2">
        <f t="shared" si="80"/>
        <v>10</v>
      </c>
      <c r="G697" s="2" t="str">
        <f t="shared" si="81"/>
        <v>0030 Greater Malmö|Foreign-born|75-84 years|women|October</v>
      </c>
      <c r="H697" s="3">
        <v>10</v>
      </c>
      <c r="I697" s="3">
        <v>7</v>
      </c>
      <c r="J697" s="3">
        <v>7</v>
      </c>
      <c r="K697" s="3">
        <v>11</v>
      </c>
      <c r="L697" s="3">
        <v>6</v>
      </c>
      <c r="M697" s="3">
        <v>16</v>
      </c>
      <c r="N697" s="3">
        <v>14</v>
      </c>
      <c r="O697" s="3">
        <v>12</v>
      </c>
      <c r="P697" s="3">
        <v>14</v>
      </c>
      <c r="Q697" s="3">
        <v>8</v>
      </c>
    </row>
    <row r="698" spans="1:17" x14ac:dyDescent="0.2">
      <c r="A698" t="str">
        <f t="shared" si="84"/>
        <v>0030 Greater Malmö</v>
      </c>
      <c r="B698" t="str">
        <f t="shared" si="83"/>
        <v>Foreign-born</v>
      </c>
      <c r="C698" t="str">
        <f t="shared" si="85"/>
        <v>75-84 years</v>
      </c>
      <c r="D698" s="2" t="s">
        <v>27</v>
      </c>
      <c r="E698" s="2" t="s">
        <v>25</v>
      </c>
      <c r="F698" s="2">
        <f t="shared" si="80"/>
        <v>11</v>
      </c>
      <c r="G698" s="2" t="str">
        <f t="shared" si="81"/>
        <v>0030 Greater Malmö|Foreign-born|75-84 years|women|November</v>
      </c>
      <c r="H698" s="3">
        <v>8</v>
      </c>
      <c r="I698" s="3">
        <v>8</v>
      </c>
      <c r="J698" s="3">
        <v>14</v>
      </c>
      <c r="K698" s="3">
        <v>12</v>
      </c>
      <c r="L698" s="3">
        <v>7</v>
      </c>
      <c r="M698" s="3">
        <v>6</v>
      </c>
      <c r="N698" s="3">
        <v>6</v>
      </c>
      <c r="O698" s="3">
        <v>7</v>
      </c>
      <c r="P698" s="3">
        <v>11</v>
      </c>
      <c r="Q698" s="3">
        <v>11</v>
      </c>
    </row>
    <row r="699" spans="1:17" x14ac:dyDescent="0.2">
      <c r="A699" t="str">
        <f t="shared" si="84"/>
        <v>0030 Greater Malmö</v>
      </c>
      <c r="B699" t="str">
        <f t="shared" si="83"/>
        <v>Foreign-born</v>
      </c>
      <c r="C699" t="str">
        <f t="shared" si="85"/>
        <v>75-84 years</v>
      </c>
      <c r="D699" s="2" t="s">
        <v>27</v>
      </c>
      <c r="E699" s="2" t="s">
        <v>26</v>
      </c>
      <c r="F699" s="2">
        <f t="shared" si="80"/>
        <v>12</v>
      </c>
      <c r="G699" s="2" t="str">
        <f t="shared" si="81"/>
        <v>0030 Greater Malmö|Foreign-born|75-84 years|women|December</v>
      </c>
      <c r="H699" s="3">
        <v>5</v>
      </c>
      <c r="I699" s="3">
        <v>1</v>
      </c>
      <c r="J699" s="3">
        <v>9</v>
      </c>
      <c r="K699" s="3">
        <v>13</v>
      </c>
      <c r="L699" s="3">
        <v>14</v>
      </c>
      <c r="M699" s="3">
        <v>9</v>
      </c>
      <c r="N699" s="3">
        <v>13</v>
      </c>
      <c r="O699" s="3">
        <v>16</v>
      </c>
      <c r="P699" s="3">
        <v>12</v>
      </c>
      <c r="Q699" s="3">
        <v>12</v>
      </c>
    </row>
    <row r="700" spans="1:17" x14ac:dyDescent="0.2">
      <c r="A700" t="str">
        <f t="shared" si="84"/>
        <v>0030 Greater Malmö</v>
      </c>
      <c r="B700" t="str">
        <f t="shared" si="83"/>
        <v>Foreign-born</v>
      </c>
      <c r="C700" s="2" t="s">
        <v>31</v>
      </c>
      <c r="D700" s="2" t="s">
        <v>14</v>
      </c>
      <c r="E700" s="2" t="s">
        <v>15</v>
      </c>
      <c r="F700" s="2">
        <f t="shared" si="80"/>
        <v>1</v>
      </c>
      <c r="G700" s="2" t="str">
        <f t="shared" si="81"/>
        <v>0030 Greater Malmö|Foreign-born|85+ years|men|January</v>
      </c>
      <c r="H700" s="3">
        <v>7</v>
      </c>
      <c r="I700" s="3">
        <v>6</v>
      </c>
      <c r="J700" s="3">
        <v>4</v>
      </c>
      <c r="K700" s="3">
        <v>9</v>
      </c>
      <c r="L700" s="3">
        <v>13</v>
      </c>
      <c r="M700" s="3">
        <v>6</v>
      </c>
      <c r="N700" s="3">
        <v>7</v>
      </c>
      <c r="O700" s="3">
        <v>13</v>
      </c>
      <c r="P700" s="3">
        <v>28</v>
      </c>
      <c r="Q700" s="3">
        <v>21</v>
      </c>
    </row>
    <row r="701" spans="1:17" x14ac:dyDescent="0.2">
      <c r="A701" t="str">
        <f t="shared" si="84"/>
        <v>0030 Greater Malmö</v>
      </c>
      <c r="B701" t="str">
        <f t="shared" ref="B701:B723" si="86">B700</f>
        <v>Foreign-born</v>
      </c>
      <c r="C701" t="str">
        <f t="shared" ref="C701:C723" si="87">C700</f>
        <v>85+ years</v>
      </c>
      <c r="D701" s="2" t="s">
        <v>14</v>
      </c>
      <c r="E701" s="2" t="s">
        <v>16</v>
      </c>
      <c r="F701" s="2">
        <f t="shared" si="80"/>
        <v>2</v>
      </c>
      <c r="G701" s="2" t="str">
        <f t="shared" si="81"/>
        <v>0030 Greater Malmö|Foreign-born|85+ years|men|February</v>
      </c>
      <c r="H701" s="3">
        <v>7</v>
      </c>
      <c r="I701" s="3">
        <v>3</v>
      </c>
      <c r="J701" s="3">
        <v>9</v>
      </c>
      <c r="K701" s="3">
        <v>6</v>
      </c>
      <c r="L701" s="3">
        <v>10</v>
      </c>
      <c r="M701" s="3">
        <v>11</v>
      </c>
      <c r="N701" s="3">
        <v>8</v>
      </c>
      <c r="O701" s="3">
        <v>6</v>
      </c>
      <c r="P701" s="3">
        <v>10</v>
      </c>
      <c r="Q701" s="3">
        <v>18</v>
      </c>
    </row>
    <row r="702" spans="1:17" x14ac:dyDescent="0.2">
      <c r="A702" t="str">
        <f t="shared" si="84"/>
        <v>0030 Greater Malmö</v>
      </c>
      <c r="B702" t="str">
        <f t="shared" si="86"/>
        <v>Foreign-born</v>
      </c>
      <c r="C702" t="str">
        <f t="shared" si="87"/>
        <v>85+ years</v>
      </c>
      <c r="D702" s="2" t="s">
        <v>14</v>
      </c>
      <c r="E702" s="2" t="s">
        <v>17</v>
      </c>
      <c r="F702" s="2">
        <f t="shared" si="80"/>
        <v>3</v>
      </c>
      <c r="G702" s="2" t="str">
        <f t="shared" si="81"/>
        <v>0030 Greater Malmö|Foreign-born|85+ years|men|March</v>
      </c>
      <c r="H702" s="3">
        <v>11</v>
      </c>
      <c r="I702" s="3">
        <v>7</v>
      </c>
      <c r="J702" s="3">
        <v>9</v>
      </c>
      <c r="K702" s="3">
        <v>6</v>
      </c>
      <c r="L702" s="3">
        <v>10</v>
      </c>
      <c r="M702" s="3">
        <v>14</v>
      </c>
      <c r="N702" s="3">
        <v>7</v>
      </c>
      <c r="O702" s="3">
        <v>8</v>
      </c>
      <c r="P702" s="3">
        <v>11</v>
      </c>
      <c r="Q702" s="3">
        <v>7</v>
      </c>
    </row>
    <row r="703" spans="1:17" x14ac:dyDescent="0.2">
      <c r="A703" t="str">
        <f t="shared" si="84"/>
        <v>0030 Greater Malmö</v>
      </c>
      <c r="B703" t="str">
        <f t="shared" si="86"/>
        <v>Foreign-born</v>
      </c>
      <c r="C703" t="str">
        <f t="shared" si="87"/>
        <v>85+ years</v>
      </c>
      <c r="D703" s="2" t="s">
        <v>14</v>
      </c>
      <c r="E703" s="2" t="s">
        <v>18</v>
      </c>
      <c r="F703" s="2">
        <f t="shared" si="80"/>
        <v>4</v>
      </c>
      <c r="G703" s="2" t="str">
        <f t="shared" si="81"/>
        <v>0030 Greater Malmö|Foreign-born|85+ years|men|April</v>
      </c>
      <c r="H703" s="3">
        <v>4</v>
      </c>
      <c r="I703" s="3">
        <v>7</v>
      </c>
      <c r="J703" s="3">
        <v>6</v>
      </c>
      <c r="K703" s="3">
        <v>3</v>
      </c>
      <c r="L703" s="3">
        <v>11</v>
      </c>
      <c r="M703" s="3">
        <v>9</v>
      </c>
      <c r="N703" s="3">
        <v>11</v>
      </c>
      <c r="O703" s="3">
        <v>15</v>
      </c>
      <c r="P703" s="3">
        <v>13</v>
      </c>
      <c r="Q703" s="3">
        <v>10</v>
      </c>
    </row>
    <row r="704" spans="1:17" x14ac:dyDescent="0.2">
      <c r="A704" t="str">
        <f t="shared" si="84"/>
        <v>0030 Greater Malmö</v>
      </c>
      <c r="B704" t="str">
        <f t="shared" si="86"/>
        <v>Foreign-born</v>
      </c>
      <c r="C704" t="str">
        <f t="shared" si="87"/>
        <v>85+ years</v>
      </c>
      <c r="D704" s="2" t="s">
        <v>14</v>
      </c>
      <c r="E704" s="2" t="s">
        <v>19</v>
      </c>
      <c r="F704" s="2">
        <f t="shared" si="80"/>
        <v>5</v>
      </c>
      <c r="G704" s="2" t="str">
        <f t="shared" si="81"/>
        <v>0030 Greater Malmö|Foreign-born|85+ years|men|May</v>
      </c>
      <c r="H704" s="3">
        <v>5</v>
      </c>
      <c r="I704" s="3">
        <v>3</v>
      </c>
      <c r="J704" s="3">
        <v>12</v>
      </c>
      <c r="K704" s="3">
        <v>11</v>
      </c>
      <c r="L704" s="3">
        <v>9</v>
      </c>
      <c r="M704" s="3">
        <v>9</v>
      </c>
      <c r="N704" s="3">
        <v>10</v>
      </c>
      <c r="O704" s="3">
        <v>11</v>
      </c>
      <c r="P704" s="3">
        <v>10</v>
      </c>
      <c r="Q704" s="3">
        <v>9</v>
      </c>
    </row>
    <row r="705" spans="1:17" x14ac:dyDescent="0.2">
      <c r="A705" t="str">
        <f t="shared" si="84"/>
        <v>0030 Greater Malmö</v>
      </c>
      <c r="B705" t="str">
        <f t="shared" si="86"/>
        <v>Foreign-born</v>
      </c>
      <c r="C705" t="str">
        <f t="shared" si="87"/>
        <v>85+ years</v>
      </c>
      <c r="D705" s="2" t="s">
        <v>14</v>
      </c>
      <c r="E705" s="2" t="s">
        <v>20</v>
      </c>
      <c r="F705" s="2">
        <f t="shared" si="80"/>
        <v>6</v>
      </c>
      <c r="G705" s="2" t="str">
        <f t="shared" si="81"/>
        <v>0030 Greater Malmö|Foreign-born|85+ years|men|June</v>
      </c>
      <c r="H705" s="3">
        <v>5</v>
      </c>
      <c r="I705" s="3">
        <v>9</v>
      </c>
      <c r="J705" s="3">
        <v>6</v>
      </c>
      <c r="K705" s="3">
        <v>10</v>
      </c>
      <c r="L705" s="3">
        <v>7</v>
      </c>
      <c r="M705" s="3">
        <v>11</v>
      </c>
      <c r="N705" s="3">
        <v>8</v>
      </c>
      <c r="O705" s="3">
        <v>10</v>
      </c>
      <c r="P705" s="3">
        <v>8</v>
      </c>
      <c r="Q705" s="3">
        <v>10</v>
      </c>
    </row>
    <row r="706" spans="1:17" x14ac:dyDescent="0.2">
      <c r="A706" t="str">
        <f t="shared" si="84"/>
        <v>0030 Greater Malmö</v>
      </c>
      <c r="B706" t="str">
        <f t="shared" si="86"/>
        <v>Foreign-born</v>
      </c>
      <c r="C706" t="str">
        <f t="shared" si="87"/>
        <v>85+ years</v>
      </c>
      <c r="D706" s="2" t="s">
        <v>14</v>
      </c>
      <c r="E706" s="2" t="s">
        <v>21</v>
      </c>
      <c r="F706" s="2">
        <f t="shared" si="80"/>
        <v>7</v>
      </c>
      <c r="G706" s="2" t="str">
        <f t="shared" si="81"/>
        <v>0030 Greater Malmö|Foreign-born|85+ years|men|July</v>
      </c>
      <c r="H706" s="3">
        <v>8</v>
      </c>
      <c r="I706" s="3">
        <v>3</v>
      </c>
      <c r="J706" s="3">
        <v>4</v>
      </c>
      <c r="K706" s="3">
        <v>3</v>
      </c>
      <c r="L706" s="3">
        <v>6</v>
      </c>
      <c r="M706" s="3">
        <v>4</v>
      </c>
      <c r="N706" s="3">
        <v>12</v>
      </c>
      <c r="O706" s="3">
        <v>9</v>
      </c>
      <c r="P706" s="3">
        <v>8</v>
      </c>
      <c r="Q706" s="3">
        <v>14</v>
      </c>
    </row>
    <row r="707" spans="1:17" x14ac:dyDescent="0.2">
      <c r="A707" t="str">
        <f t="shared" si="84"/>
        <v>0030 Greater Malmö</v>
      </c>
      <c r="B707" t="str">
        <f t="shared" si="86"/>
        <v>Foreign-born</v>
      </c>
      <c r="C707" t="str">
        <f t="shared" si="87"/>
        <v>85+ years</v>
      </c>
      <c r="D707" s="2" t="s">
        <v>14</v>
      </c>
      <c r="E707" s="2" t="s">
        <v>22</v>
      </c>
      <c r="F707" s="2">
        <f t="shared" si="80"/>
        <v>8</v>
      </c>
      <c r="G707" s="2" t="str">
        <f t="shared" si="81"/>
        <v>0030 Greater Malmö|Foreign-born|85+ years|men|August</v>
      </c>
      <c r="H707" s="3">
        <v>6</v>
      </c>
      <c r="I707" s="3">
        <v>9</v>
      </c>
      <c r="J707" s="3">
        <v>6</v>
      </c>
      <c r="K707" s="3">
        <v>7</v>
      </c>
      <c r="L707" s="3">
        <v>5</v>
      </c>
      <c r="M707" s="3">
        <v>6</v>
      </c>
      <c r="N707" s="3">
        <v>10</v>
      </c>
      <c r="O707" s="3">
        <v>9</v>
      </c>
      <c r="P707" s="3">
        <v>8</v>
      </c>
      <c r="Q707" s="3">
        <v>12</v>
      </c>
    </row>
    <row r="708" spans="1:17" x14ac:dyDescent="0.2">
      <c r="A708" t="str">
        <f t="shared" si="84"/>
        <v>0030 Greater Malmö</v>
      </c>
      <c r="B708" t="str">
        <f t="shared" si="86"/>
        <v>Foreign-born</v>
      </c>
      <c r="C708" t="str">
        <f t="shared" si="87"/>
        <v>85+ years</v>
      </c>
      <c r="D708" s="2" t="s">
        <v>14</v>
      </c>
      <c r="E708" s="2" t="s">
        <v>23</v>
      </c>
      <c r="F708" s="2">
        <f t="shared" si="80"/>
        <v>9</v>
      </c>
      <c r="G708" s="2" t="str">
        <f t="shared" si="81"/>
        <v>0030 Greater Malmö|Foreign-born|85+ years|men|September</v>
      </c>
      <c r="H708" s="3">
        <v>5</v>
      </c>
      <c r="I708" s="3">
        <v>8</v>
      </c>
      <c r="J708" s="3">
        <v>2</v>
      </c>
      <c r="K708" s="3">
        <v>11</v>
      </c>
      <c r="L708" s="3">
        <v>9</v>
      </c>
      <c r="M708" s="3">
        <v>11</v>
      </c>
      <c r="N708" s="3">
        <v>7</v>
      </c>
      <c r="O708" s="3">
        <v>9</v>
      </c>
      <c r="P708" s="3">
        <v>8</v>
      </c>
      <c r="Q708" s="3">
        <v>14</v>
      </c>
    </row>
    <row r="709" spans="1:17" x14ac:dyDescent="0.2">
      <c r="A709" t="str">
        <f t="shared" si="84"/>
        <v>0030 Greater Malmö</v>
      </c>
      <c r="B709" t="str">
        <f t="shared" si="86"/>
        <v>Foreign-born</v>
      </c>
      <c r="C709" t="str">
        <f t="shared" si="87"/>
        <v>85+ years</v>
      </c>
      <c r="D709" s="2" t="s">
        <v>14</v>
      </c>
      <c r="E709" s="2" t="s">
        <v>24</v>
      </c>
      <c r="F709" s="2">
        <f t="shared" ref="F709:F772" si="88">MONTH(DATEVALUE(E709&amp; "1"))</f>
        <v>10</v>
      </c>
      <c r="G709" s="2" t="str">
        <f t="shared" ref="G709:G772" si="89">A709&amp;"|"&amp;B709&amp;"|"&amp;C709&amp;"|"&amp;D709&amp;"|"&amp;E709</f>
        <v>0030 Greater Malmö|Foreign-born|85+ years|men|October</v>
      </c>
      <c r="H709" s="3">
        <v>3</v>
      </c>
      <c r="I709" s="3">
        <v>5</v>
      </c>
      <c r="J709" s="3">
        <v>5</v>
      </c>
      <c r="K709" s="3">
        <v>7</v>
      </c>
      <c r="L709" s="3">
        <v>16</v>
      </c>
      <c r="M709" s="3">
        <v>8</v>
      </c>
      <c r="N709" s="3">
        <v>9</v>
      </c>
      <c r="O709" s="3">
        <v>11</v>
      </c>
      <c r="P709" s="3">
        <v>9</v>
      </c>
      <c r="Q709" s="3">
        <v>18</v>
      </c>
    </row>
    <row r="710" spans="1:17" x14ac:dyDescent="0.2">
      <c r="A710" t="str">
        <f t="shared" si="84"/>
        <v>0030 Greater Malmö</v>
      </c>
      <c r="B710" t="str">
        <f t="shared" si="86"/>
        <v>Foreign-born</v>
      </c>
      <c r="C710" t="str">
        <f t="shared" si="87"/>
        <v>85+ years</v>
      </c>
      <c r="D710" s="2" t="s">
        <v>14</v>
      </c>
      <c r="E710" s="2" t="s">
        <v>25</v>
      </c>
      <c r="F710" s="2">
        <f t="shared" si="88"/>
        <v>11</v>
      </c>
      <c r="G710" s="2" t="str">
        <f t="shared" si="89"/>
        <v>0030 Greater Malmö|Foreign-born|85+ years|men|November</v>
      </c>
      <c r="H710" s="3">
        <v>6</v>
      </c>
      <c r="I710" s="3">
        <v>6</v>
      </c>
      <c r="J710" s="3">
        <v>4</v>
      </c>
      <c r="K710" s="3">
        <v>8</v>
      </c>
      <c r="L710" s="3">
        <v>9</v>
      </c>
      <c r="M710" s="3">
        <v>8</v>
      </c>
      <c r="N710" s="3">
        <v>12</v>
      </c>
      <c r="O710" s="3">
        <v>17</v>
      </c>
      <c r="P710" s="3">
        <v>16</v>
      </c>
      <c r="Q710" s="3">
        <v>6</v>
      </c>
    </row>
    <row r="711" spans="1:17" x14ac:dyDescent="0.2">
      <c r="A711" t="str">
        <f t="shared" si="84"/>
        <v>0030 Greater Malmö</v>
      </c>
      <c r="B711" t="str">
        <f t="shared" si="86"/>
        <v>Foreign-born</v>
      </c>
      <c r="C711" t="str">
        <f t="shared" si="87"/>
        <v>85+ years</v>
      </c>
      <c r="D711" s="2" t="s">
        <v>14</v>
      </c>
      <c r="E711" s="2" t="s">
        <v>26</v>
      </c>
      <c r="F711" s="2">
        <f t="shared" si="88"/>
        <v>12</v>
      </c>
      <c r="G711" s="2" t="str">
        <f t="shared" si="89"/>
        <v>0030 Greater Malmö|Foreign-born|85+ years|men|December</v>
      </c>
      <c r="H711" s="3">
        <v>4</v>
      </c>
      <c r="I711" s="3">
        <v>12</v>
      </c>
      <c r="J711" s="3">
        <v>11</v>
      </c>
      <c r="K711" s="3">
        <v>10</v>
      </c>
      <c r="L711" s="3">
        <v>14</v>
      </c>
      <c r="M711" s="3">
        <v>13</v>
      </c>
      <c r="N711" s="3">
        <v>8</v>
      </c>
      <c r="O711" s="3">
        <v>15</v>
      </c>
      <c r="P711" s="3">
        <v>8</v>
      </c>
      <c r="Q711" s="3">
        <v>16</v>
      </c>
    </row>
    <row r="712" spans="1:17" x14ac:dyDescent="0.2">
      <c r="A712" t="str">
        <f t="shared" si="84"/>
        <v>0030 Greater Malmö</v>
      </c>
      <c r="B712" t="str">
        <f t="shared" si="86"/>
        <v>Foreign-born</v>
      </c>
      <c r="C712" t="str">
        <f t="shared" si="87"/>
        <v>85+ years</v>
      </c>
      <c r="D712" s="2" t="s">
        <v>27</v>
      </c>
      <c r="E712" s="2" t="s">
        <v>15</v>
      </c>
      <c r="F712" s="2">
        <f t="shared" si="88"/>
        <v>1</v>
      </c>
      <c r="G712" s="2" t="str">
        <f t="shared" si="89"/>
        <v>0030 Greater Malmö|Foreign-born|85+ years|women|January</v>
      </c>
      <c r="H712" s="3">
        <v>16</v>
      </c>
      <c r="I712" s="3">
        <v>21</v>
      </c>
      <c r="J712" s="3">
        <v>14</v>
      </c>
      <c r="K712" s="3">
        <v>18</v>
      </c>
      <c r="L712" s="3">
        <v>22</v>
      </c>
      <c r="M712" s="3">
        <v>11</v>
      </c>
      <c r="N712" s="3">
        <v>17</v>
      </c>
      <c r="O712" s="3">
        <v>15</v>
      </c>
      <c r="P712" s="3">
        <v>38</v>
      </c>
      <c r="Q712" s="3">
        <v>12</v>
      </c>
    </row>
    <row r="713" spans="1:17" x14ac:dyDescent="0.2">
      <c r="A713" t="str">
        <f t="shared" si="84"/>
        <v>0030 Greater Malmö</v>
      </c>
      <c r="B713" t="str">
        <f t="shared" si="86"/>
        <v>Foreign-born</v>
      </c>
      <c r="C713" t="str">
        <f t="shared" si="87"/>
        <v>85+ years</v>
      </c>
      <c r="D713" s="2" t="s">
        <v>27</v>
      </c>
      <c r="E713" s="2" t="s">
        <v>16</v>
      </c>
      <c r="F713" s="2">
        <f t="shared" si="88"/>
        <v>2</v>
      </c>
      <c r="G713" s="2" t="str">
        <f t="shared" si="89"/>
        <v>0030 Greater Malmö|Foreign-born|85+ years|women|February</v>
      </c>
      <c r="H713" s="3">
        <v>11</v>
      </c>
      <c r="I713" s="3">
        <v>17</v>
      </c>
      <c r="J713" s="3">
        <v>11</v>
      </c>
      <c r="K713" s="3">
        <v>22</v>
      </c>
      <c r="L713" s="3">
        <v>23</v>
      </c>
      <c r="M713" s="3">
        <v>17</v>
      </c>
      <c r="N713" s="3">
        <v>20</v>
      </c>
      <c r="O713" s="3">
        <v>16</v>
      </c>
      <c r="P713" s="3">
        <v>18</v>
      </c>
      <c r="Q713" s="3">
        <v>24</v>
      </c>
    </row>
    <row r="714" spans="1:17" x14ac:dyDescent="0.2">
      <c r="A714" t="str">
        <f t="shared" si="84"/>
        <v>0030 Greater Malmö</v>
      </c>
      <c r="B714" t="str">
        <f t="shared" si="86"/>
        <v>Foreign-born</v>
      </c>
      <c r="C714" t="str">
        <f t="shared" si="87"/>
        <v>85+ years</v>
      </c>
      <c r="D714" s="2" t="s">
        <v>27</v>
      </c>
      <c r="E714" s="2" t="s">
        <v>17</v>
      </c>
      <c r="F714" s="2">
        <f t="shared" si="88"/>
        <v>3</v>
      </c>
      <c r="G714" s="2" t="str">
        <f t="shared" si="89"/>
        <v>0030 Greater Malmö|Foreign-born|85+ years|women|March</v>
      </c>
      <c r="H714" s="3">
        <v>20</v>
      </c>
      <c r="I714" s="3">
        <v>6</v>
      </c>
      <c r="J714" s="3">
        <v>22</v>
      </c>
      <c r="K714" s="3">
        <v>19</v>
      </c>
      <c r="L714" s="3">
        <v>16</v>
      </c>
      <c r="M714" s="3">
        <v>21</v>
      </c>
      <c r="N714" s="3">
        <v>21</v>
      </c>
      <c r="O714" s="3">
        <v>16</v>
      </c>
      <c r="P714" s="3">
        <v>23</v>
      </c>
      <c r="Q714" s="3">
        <v>18</v>
      </c>
    </row>
    <row r="715" spans="1:17" x14ac:dyDescent="0.2">
      <c r="A715" t="str">
        <f t="shared" si="84"/>
        <v>0030 Greater Malmö</v>
      </c>
      <c r="B715" t="str">
        <f t="shared" si="86"/>
        <v>Foreign-born</v>
      </c>
      <c r="C715" t="str">
        <f t="shared" si="87"/>
        <v>85+ years</v>
      </c>
      <c r="D715" s="2" t="s">
        <v>27</v>
      </c>
      <c r="E715" s="2" t="s">
        <v>18</v>
      </c>
      <c r="F715" s="2">
        <f t="shared" si="88"/>
        <v>4</v>
      </c>
      <c r="G715" s="2" t="str">
        <f t="shared" si="89"/>
        <v>0030 Greater Malmö|Foreign-born|85+ years|women|April</v>
      </c>
      <c r="H715" s="3">
        <v>16</v>
      </c>
      <c r="I715" s="3">
        <v>13</v>
      </c>
      <c r="J715" s="3">
        <v>15</v>
      </c>
      <c r="K715" s="3">
        <v>15</v>
      </c>
      <c r="L715" s="3">
        <v>13</v>
      </c>
      <c r="M715" s="3">
        <v>16</v>
      </c>
      <c r="N715" s="3">
        <v>15</v>
      </c>
      <c r="O715" s="3">
        <v>16</v>
      </c>
      <c r="P715" s="3">
        <v>12</v>
      </c>
      <c r="Q715" s="3">
        <v>12</v>
      </c>
    </row>
    <row r="716" spans="1:17" x14ac:dyDescent="0.2">
      <c r="A716" t="str">
        <f t="shared" si="84"/>
        <v>0030 Greater Malmö</v>
      </c>
      <c r="B716" t="str">
        <f t="shared" si="86"/>
        <v>Foreign-born</v>
      </c>
      <c r="C716" t="str">
        <f t="shared" si="87"/>
        <v>85+ years</v>
      </c>
      <c r="D716" s="2" t="s">
        <v>27</v>
      </c>
      <c r="E716" s="2" t="s">
        <v>19</v>
      </c>
      <c r="F716" s="2">
        <f t="shared" si="88"/>
        <v>5</v>
      </c>
      <c r="G716" s="2" t="str">
        <f t="shared" si="89"/>
        <v>0030 Greater Malmö|Foreign-born|85+ years|women|May</v>
      </c>
      <c r="H716" s="3">
        <v>8</v>
      </c>
      <c r="I716" s="3">
        <v>23</v>
      </c>
      <c r="J716" s="3">
        <v>11</v>
      </c>
      <c r="K716" s="3">
        <v>15</v>
      </c>
      <c r="L716" s="3">
        <v>17</v>
      </c>
      <c r="M716" s="3">
        <v>18</v>
      </c>
      <c r="N716" s="3">
        <v>16</v>
      </c>
      <c r="O716" s="3">
        <v>19</v>
      </c>
      <c r="P716" s="3">
        <v>13</v>
      </c>
      <c r="Q716" s="3">
        <v>18</v>
      </c>
    </row>
    <row r="717" spans="1:17" x14ac:dyDescent="0.2">
      <c r="A717" t="str">
        <f t="shared" si="84"/>
        <v>0030 Greater Malmö</v>
      </c>
      <c r="B717" t="str">
        <f t="shared" si="86"/>
        <v>Foreign-born</v>
      </c>
      <c r="C717" t="str">
        <f t="shared" si="87"/>
        <v>85+ years</v>
      </c>
      <c r="D717" s="2" t="s">
        <v>27</v>
      </c>
      <c r="E717" s="2" t="s">
        <v>20</v>
      </c>
      <c r="F717" s="2">
        <f t="shared" si="88"/>
        <v>6</v>
      </c>
      <c r="G717" s="2" t="str">
        <f t="shared" si="89"/>
        <v>0030 Greater Malmö|Foreign-born|85+ years|women|June</v>
      </c>
      <c r="H717" s="3">
        <v>12</v>
      </c>
      <c r="I717" s="3">
        <v>21</v>
      </c>
      <c r="J717" s="3">
        <v>18</v>
      </c>
      <c r="K717" s="3">
        <v>17</v>
      </c>
      <c r="L717" s="3">
        <v>16</v>
      </c>
      <c r="M717" s="3">
        <v>18</v>
      </c>
      <c r="N717" s="3">
        <v>14</v>
      </c>
      <c r="O717" s="3">
        <v>24</v>
      </c>
      <c r="P717" s="3">
        <v>16</v>
      </c>
      <c r="Q717" s="3">
        <v>17</v>
      </c>
    </row>
    <row r="718" spans="1:17" x14ac:dyDescent="0.2">
      <c r="A718" t="str">
        <f t="shared" si="84"/>
        <v>0030 Greater Malmö</v>
      </c>
      <c r="B718" t="str">
        <f t="shared" si="86"/>
        <v>Foreign-born</v>
      </c>
      <c r="C718" t="str">
        <f t="shared" si="87"/>
        <v>85+ years</v>
      </c>
      <c r="D718" s="2" t="s">
        <v>27</v>
      </c>
      <c r="E718" s="2" t="s">
        <v>21</v>
      </c>
      <c r="F718" s="2">
        <f t="shared" si="88"/>
        <v>7</v>
      </c>
      <c r="G718" s="2" t="str">
        <f t="shared" si="89"/>
        <v>0030 Greater Malmö|Foreign-born|85+ years|women|July</v>
      </c>
      <c r="H718" s="3">
        <v>15</v>
      </c>
      <c r="I718" s="3">
        <v>19</v>
      </c>
      <c r="J718" s="3">
        <v>11</v>
      </c>
      <c r="K718" s="3">
        <v>15</v>
      </c>
      <c r="L718" s="3">
        <v>11</v>
      </c>
      <c r="M718" s="3">
        <v>16</v>
      </c>
      <c r="N718" s="3">
        <v>20</v>
      </c>
      <c r="O718" s="3">
        <v>17</v>
      </c>
      <c r="P718" s="3">
        <v>23</v>
      </c>
      <c r="Q718" s="3">
        <v>17</v>
      </c>
    </row>
    <row r="719" spans="1:17" x14ac:dyDescent="0.2">
      <c r="A719" t="str">
        <f t="shared" si="84"/>
        <v>0030 Greater Malmö</v>
      </c>
      <c r="B719" t="str">
        <f t="shared" si="86"/>
        <v>Foreign-born</v>
      </c>
      <c r="C719" t="str">
        <f t="shared" si="87"/>
        <v>85+ years</v>
      </c>
      <c r="D719" s="2" t="s">
        <v>27</v>
      </c>
      <c r="E719" s="2" t="s">
        <v>22</v>
      </c>
      <c r="F719" s="2">
        <f t="shared" si="88"/>
        <v>8</v>
      </c>
      <c r="G719" s="2" t="str">
        <f t="shared" si="89"/>
        <v>0030 Greater Malmö|Foreign-born|85+ years|women|August</v>
      </c>
      <c r="H719" s="3">
        <v>15</v>
      </c>
      <c r="I719" s="3">
        <v>13</v>
      </c>
      <c r="J719" s="3">
        <v>13</v>
      </c>
      <c r="K719" s="3">
        <v>14</v>
      </c>
      <c r="L719" s="3">
        <v>13</v>
      </c>
      <c r="M719" s="3">
        <v>14</v>
      </c>
      <c r="N719" s="3">
        <v>10</v>
      </c>
      <c r="O719" s="3">
        <v>12</v>
      </c>
      <c r="P719" s="3">
        <v>24</v>
      </c>
      <c r="Q719" s="3">
        <v>21</v>
      </c>
    </row>
    <row r="720" spans="1:17" x14ac:dyDescent="0.2">
      <c r="A720" t="str">
        <f t="shared" si="84"/>
        <v>0030 Greater Malmö</v>
      </c>
      <c r="B720" t="str">
        <f t="shared" si="86"/>
        <v>Foreign-born</v>
      </c>
      <c r="C720" t="str">
        <f t="shared" si="87"/>
        <v>85+ years</v>
      </c>
      <c r="D720" s="2" t="s">
        <v>27</v>
      </c>
      <c r="E720" s="2" t="s">
        <v>23</v>
      </c>
      <c r="F720" s="2">
        <f t="shared" si="88"/>
        <v>9</v>
      </c>
      <c r="G720" s="2" t="str">
        <f t="shared" si="89"/>
        <v>0030 Greater Malmö|Foreign-born|85+ years|women|September</v>
      </c>
      <c r="H720" s="3">
        <v>11</v>
      </c>
      <c r="I720" s="3">
        <v>15</v>
      </c>
      <c r="J720" s="3">
        <v>10</v>
      </c>
      <c r="K720" s="3">
        <v>16</v>
      </c>
      <c r="L720" s="3">
        <v>17</v>
      </c>
      <c r="M720" s="3">
        <v>19</v>
      </c>
      <c r="N720" s="3">
        <v>11</v>
      </c>
      <c r="O720" s="3">
        <v>15</v>
      </c>
      <c r="P720" s="3">
        <v>12</v>
      </c>
      <c r="Q720" s="3">
        <v>19</v>
      </c>
    </row>
    <row r="721" spans="1:17" x14ac:dyDescent="0.2">
      <c r="A721" t="str">
        <f t="shared" si="84"/>
        <v>0030 Greater Malmö</v>
      </c>
      <c r="B721" t="str">
        <f t="shared" si="86"/>
        <v>Foreign-born</v>
      </c>
      <c r="C721" t="str">
        <f t="shared" si="87"/>
        <v>85+ years</v>
      </c>
      <c r="D721" s="2" t="s">
        <v>27</v>
      </c>
      <c r="E721" s="2" t="s">
        <v>24</v>
      </c>
      <c r="F721" s="2">
        <f t="shared" si="88"/>
        <v>10</v>
      </c>
      <c r="G721" s="2" t="str">
        <f t="shared" si="89"/>
        <v>0030 Greater Malmö|Foreign-born|85+ years|women|October</v>
      </c>
      <c r="H721" s="3">
        <v>15</v>
      </c>
      <c r="I721" s="3">
        <v>18</v>
      </c>
      <c r="J721" s="3">
        <v>20</v>
      </c>
      <c r="K721" s="3">
        <v>21</v>
      </c>
      <c r="L721" s="3">
        <v>9</v>
      </c>
      <c r="M721" s="3">
        <v>16</v>
      </c>
      <c r="N721" s="3">
        <v>16</v>
      </c>
      <c r="O721" s="3">
        <v>14</v>
      </c>
      <c r="P721" s="3">
        <v>21</v>
      </c>
      <c r="Q721" s="3">
        <v>20</v>
      </c>
    </row>
    <row r="722" spans="1:17" x14ac:dyDescent="0.2">
      <c r="A722" t="str">
        <f t="shared" si="84"/>
        <v>0030 Greater Malmö</v>
      </c>
      <c r="B722" t="str">
        <f t="shared" si="86"/>
        <v>Foreign-born</v>
      </c>
      <c r="C722" t="str">
        <f t="shared" si="87"/>
        <v>85+ years</v>
      </c>
      <c r="D722" s="2" t="s">
        <v>27</v>
      </c>
      <c r="E722" s="2" t="s">
        <v>25</v>
      </c>
      <c r="F722" s="2">
        <f t="shared" si="88"/>
        <v>11</v>
      </c>
      <c r="G722" s="2" t="str">
        <f t="shared" si="89"/>
        <v>0030 Greater Malmö|Foreign-born|85+ years|women|November</v>
      </c>
      <c r="H722" s="3">
        <v>10</v>
      </c>
      <c r="I722" s="3">
        <v>10</v>
      </c>
      <c r="J722" s="3">
        <v>16</v>
      </c>
      <c r="K722" s="3">
        <v>14</v>
      </c>
      <c r="L722" s="3">
        <v>17</v>
      </c>
      <c r="M722" s="3">
        <v>12</v>
      </c>
      <c r="N722" s="3">
        <v>22</v>
      </c>
      <c r="O722" s="3">
        <v>23</v>
      </c>
      <c r="P722" s="3">
        <v>17</v>
      </c>
      <c r="Q722" s="3">
        <v>20</v>
      </c>
    </row>
    <row r="723" spans="1:17" x14ac:dyDescent="0.2">
      <c r="A723" t="str">
        <f t="shared" si="84"/>
        <v>0030 Greater Malmö</v>
      </c>
      <c r="B723" t="str">
        <f t="shared" si="86"/>
        <v>Foreign-born</v>
      </c>
      <c r="C723" t="str">
        <f t="shared" si="87"/>
        <v>85+ years</v>
      </c>
      <c r="D723" s="2" t="s">
        <v>27</v>
      </c>
      <c r="E723" s="2" t="s">
        <v>26</v>
      </c>
      <c r="F723" s="2">
        <f t="shared" si="88"/>
        <v>12</v>
      </c>
      <c r="G723" s="2" t="str">
        <f t="shared" si="89"/>
        <v>0030 Greater Malmö|Foreign-born|85+ years|women|December</v>
      </c>
      <c r="H723" s="3">
        <v>15</v>
      </c>
      <c r="I723" s="3">
        <v>14</v>
      </c>
      <c r="J723" s="3">
        <v>16</v>
      </c>
      <c r="K723" s="3">
        <v>11</v>
      </c>
      <c r="L723" s="3">
        <v>18</v>
      </c>
      <c r="M723" s="3">
        <v>14</v>
      </c>
      <c r="N723" s="3">
        <v>17</v>
      </c>
      <c r="O723" s="3">
        <v>28</v>
      </c>
      <c r="P723" s="3">
        <v>20</v>
      </c>
      <c r="Q723" s="3">
        <v>32</v>
      </c>
    </row>
    <row r="724" spans="1:17" x14ac:dyDescent="0.2">
      <c r="A724" s="2" t="s">
        <v>35</v>
      </c>
      <c r="B724" s="2" t="s">
        <v>12</v>
      </c>
      <c r="C724" s="2" t="s">
        <v>13</v>
      </c>
      <c r="D724" s="2" t="s">
        <v>14</v>
      </c>
      <c r="E724" s="2" t="s">
        <v>15</v>
      </c>
      <c r="F724" s="2">
        <f t="shared" si="88"/>
        <v>1</v>
      </c>
      <c r="G724" s="2" t="str">
        <f t="shared" si="89"/>
        <v>0060 Sweden excluding metropolitan areas|Born in Sweden|0-34 years|men|January</v>
      </c>
      <c r="H724" s="3">
        <v>56</v>
      </c>
      <c r="I724" s="3">
        <v>63</v>
      </c>
      <c r="J724" s="3">
        <v>51</v>
      </c>
      <c r="K724" s="3">
        <v>38</v>
      </c>
      <c r="L724" s="3">
        <v>39</v>
      </c>
      <c r="M724" s="3">
        <v>60</v>
      </c>
      <c r="N724" s="3">
        <v>42</v>
      </c>
      <c r="O724" s="3">
        <v>37</v>
      </c>
      <c r="P724" s="3">
        <v>40</v>
      </c>
      <c r="Q724" s="3">
        <v>41</v>
      </c>
    </row>
    <row r="725" spans="1:17" x14ac:dyDescent="0.2">
      <c r="A725" t="str">
        <f t="shared" ref="A725:A788" si="90">A724</f>
        <v>0060 Sweden excluding metropolitan areas</v>
      </c>
      <c r="B725" t="str">
        <f t="shared" ref="B725:B756" si="91">B724</f>
        <v>Born in Sweden</v>
      </c>
      <c r="C725" t="str">
        <f t="shared" ref="C725:C747" si="92">C724</f>
        <v>0-34 years</v>
      </c>
      <c r="D725" s="2" t="s">
        <v>14</v>
      </c>
      <c r="E725" s="2" t="s">
        <v>16</v>
      </c>
      <c r="F725" s="2">
        <f t="shared" si="88"/>
        <v>2</v>
      </c>
      <c r="G725" s="2" t="str">
        <f t="shared" si="89"/>
        <v>0060 Sweden excluding metropolitan areas|Born in Sweden|0-34 years|men|February</v>
      </c>
      <c r="H725" s="3">
        <v>38</v>
      </c>
      <c r="I725" s="3">
        <v>37</v>
      </c>
      <c r="J725" s="3">
        <v>39</v>
      </c>
      <c r="K725" s="3">
        <v>36</v>
      </c>
      <c r="L725" s="3">
        <v>46</v>
      </c>
      <c r="M725" s="3">
        <v>42</v>
      </c>
      <c r="N725" s="3">
        <v>46</v>
      </c>
      <c r="O725" s="3">
        <v>41</v>
      </c>
      <c r="P725" s="3">
        <v>44</v>
      </c>
      <c r="Q725" s="3">
        <v>39</v>
      </c>
    </row>
    <row r="726" spans="1:17" x14ac:dyDescent="0.2">
      <c r="A726" t="str">
        <f t="shared" si="90"/>
        <v>0060 Sweden excluding metropolitan areas</v>
      </c>
      <c r="B726" t="str">
        <f t="shared" si="91"/>
        <v>Born in Sweden</v>
      </c>
      <c r="C726" t="str">
        <f t="shared" si="92"/>
        <v>0-34 years</v>
      </c>
      <c r="D726" s="2" t="s">
        <v>14</v>
      </c>
      <c r="E726" s="2" t="s">
        <v>17</v>
      </c>
      <c r="F726" s="2">
        <f t="shared" si="88"/>
        <v>3</v>
      </c>
      <c r="G726" s="2" t="str">
        <f t="shared" si="89"/>
        <v>0060 Sweden excluding metropolitan areas|Born in Sweden|0-34 years|men|March</v>
      </c>
      <c r="H726" s="3">
        <v>53</v>
      </c>
      <c r="I726" s="3">
        <v>60</v>
      </c>
      <c r="J726" s="3">
        <v>42</v>
      </c>
      <c r="K726" s="3">
        <v>54</v>
      </c>
      <c r="L726" s="3">
        <v>44</v>
      </c>
      <c r="M726" s="3">
        <v>50</v>
      </c>
      <c r="N726" s="3">
        <v>31</v>
      </c>
      <c r="O726" s="3">
        <v>48</v>
      </c>
      <c r="P726" s="3">
        <v>44</v>
      </c>
      <c r="Q726" s="3">
        <v>44</v>
      </c>
    </row>
    <row r="727" spans="1:17" x14ac:dyDescent="0.2">
      <c r="A727" t="str">
        <f t="shared" si="90"/>
        <v>0060 Sweden excluding metropolitan areas</v>
      </c>
      <c r="B727" t="str">
        <f t="shared" si="91"/>
        <v>Born in Sweden</v>
      </c>
      <c r="C727" t="str">
        <f t="shared" si="92"/>
        <v>0-34 years</v>
      </c>
      <c r="D727" s="2" t="s">
        <v>14</v>
      </c>
      <c r="E727" s="2" t="s">
        <v>18</v>
      </c>
      <c r="F727" s="2">
        <f t="shared" si="88"/>
        <v>4</v>
      </c>
      <c r="G727" s="2" t="str">
        <f t="shared" si="89"/>
        <v>0060 Sweden excluding metropolitan areas|Born in Sweden|0-34 years|men|April</v>
      </c>
      <c r="H727" s="3">
        <v>57</v>
      </c>
      <c r="I727" s="3">
        <v>48</v>
      </c>
      <c r="J727" s="3">
        <v>39</v>
      </c>
      <c r="K727" s="3">
        <v>46</v>
      </c>
      <c r="L727" s="3">
        <v>55</v>
      </c>
      <c r="M727" s="3">
        <v>50</v>
      </c>
      <c r="N727" s="3">
        <v>40</v>
      </c>
      <c r="O727" s="3">
        <v>54</v>
      </c>
      <c r="P727" s="3">
        <v>38</v>
      </c>
      <c r="Q727" s="3">
        <v>36</v>
      </c>
    </row>
    <row r="728" spans="1:17" x14ac:dyDescent="0.2">
      <c r="A728" t="str">
        <f t="shared" si="90"/>
        <v>0060 Sweden excluding metropolitan areas</v>
      </c>
      <c r="B728" t="str">
        <f t="shared" si="91"/>
        <v>Born in Sweden</v>
      </c>
      <c r="C728" t="str">
        <f t="shared" si="92"/>
        <v>0-34 years</v>
      </c>
      <c r="D728" s="2" t="s">
        <v>14</v>
      </c>
      <c r="E728" s="2" t="s">
        <v>19</v>
      </c>
      <c r="F728" s="2">
        <f t="shared" si="88"/>
        <v>5</v>
      </c>
      <c r="G728" s="2" t="str">
        <f t="shared" si="89"/>
        <v>0060 Sweden excluding metropolitan areas|Born in Sweden|0-34 years|men|May</v>
      </c>
      <c r="H728" s="3">
        <v>51</v>
      </c>
      <c r="I728" s="3">
        <v>53</v>
      </c>
      <c r="J728" s="3">
        <v>53</v>
      </c>
      <c r="K728" s="3">
        <v>45</v>
      </c>
      <c r="L728" s="3">
        <v>41</v>
      </c>
      <c r="M728" s="3">
        <v>46</v>
      </c>
      <c r="N728" s="3">
        <v>44</v>
      </c>
      <c r="O728" s="3">
        <v>47</v>
      </c>
      <c r="P728" s="3">
        <v>36</v>
      </c>
      <c r="Q728" s="3">
        <v>41</v>
      </c>
    </row>
    <row r="729" spans="1:17" x14ac:dyDescent="0.2">
      <c r="A729" t="str">
        <f t="shared" si="90"/>
        <v>0060 Sweden excluding metropolitan areas</v>
      </c>
      <c r="B729" t="str">
        <f t="shared" si="91"/>
        <v>Born in Sweden</v>
      </c>
      <c r="C729" t="str">
        <f t="shared" si="92"/>
        <v>0-34 years</v>
      </c>
      <c r="D729" s="2" t="s">
        <v>14</v>
      </c>
      <c r="E729" s="2" t="s">
        <v>20</v>
      </c>
      <c r="F729" s="2">
        <f t="shared" si="88"/>
        <v>6</v>
      </c>
      <c r="G729" s="2" t="str">
        <f t="shared" si="89"/>
        <v>0060 Sweden excluding metropolitan areas|Born in Sweden|0-34 years|men|June</v>
      </c>
      <c r="H729" s="3">
        <v>47</v>
      </c>
      <c r="I729" s="3">
        <v>40</v>
      </c>
      <c r="J729" s="3">
        <v>62</v>
      </c>
      <c r="K729" s="3">
        <v>62</v>
      </c>
      <c r="L729" s="3">
        <v>41</v>
      </c>
      <c r="M729" s="3">
        <v>43</v>
      </c>
      <c r="N729" s="3">
        <v>37</v>
      </c>
      <c r="O729" s="3">
        <v>44</v>
      </c>
      <c r="P729" s="3">
        <v>42</v>
      </c>
      <c r="Q729" s="3">
        <v>35</v>
      </c>
    </row>
    <row r="730" spans="1:17" x14ac:dyDescent="0.2">
      <c r="A730" t="str">
        <f t="shared" si="90"/>
        <v>0060 Sweden excluding metropolitan areas</v>
      </c>
      <c r="B730" t="str">
        <f t="shared" si="91"/>
        <v>Born in Sweden</v>
      </c>
      <c r="C730" t="str">
        <f t="shared" si="92"/>
        <v>0-34 years</v>
      </c>
      <c r="D730" s="2" t="s">
        <v>14</v>
      </c>
      <c r="E730" s="2" t="s">
        <v>21</v>
      </c>
      <c r="F730" s="2">
        <f t="shared" si="88"/>
        <v>7</v>
      </c>
      <c r="G730" s="2" t="str">
        <f t="shared" si="89"/>
        <v>0060 Sweden excluding metropolitan areas|Born in Sweden|0-34 years|men|July</v>
      </c>
      <c r="H730" s="3">
        <v>51</v>
      </c>
      <c r="I730" s="3">
        <v>46</v>
      </c>
      <c r="J730" s="3">
        <v>48</v>
      </c>
      <c r="K730" s="3">
        <v>52</v>
      </c>
      <c r="L730" s="3">
        <v>62</v>
      </c>
      <c r="M730" s="3">
        <v>45</v>
      </c>
      <c r="N730" s="3">
        <v>48</v>
      </c>
      <c r="O730" s="3">
        <v>39</v>
      </c>
      <c r="P730" s="3">
        <v>52</v>
      </c>
      <c r="Q730" s="3">
        <v>50</v>
      </c>
    </row>
    <row r="731" spans="1:17" x14ac:dyDescent="0.2">
      <c r="A731" t="str">
        <f t="shared" si="90"/>
        <v>0060 Sweden excluding metropolitan areas</v>
      </c>
      <c r="B731" t="str">
        <f t="shared" si="91"/>
        <v>Born in Sweden</v>
      </c>
      <c r="C731" t="str">
        <f t="shared" si="92"/>
        <v>0-34 years</v>
      </c>
      <c r="D731" s="2" t="s">
        <v>14</v>
      </c>
      <c r="E731" s="2" t="s">
        <v>22</v>
      </c>
      <c r="F731" s="2">
        <f t="shared" si="88"/>
        <v>8</v>
      </c>
      <c r="G731" s="2" t="str">
        <f t="shared" si="89"/>
        <v>0060 Sweden excluding metropolitan areas|Born in Sweden|0-34 years|men|August</v>
      </c>
      <c r="H731" s="3">
        <v>41</v>
      </c>
      <c r="I731" s="3">
        <v>49</v>
      </c>
      <c r="J731" s="3">
        <v>58</v>
      </c>
      <c r="K731" s="3">
        <v>46</v>
      </c>
      <c r="L731" s="3">
        <v>54</v>
      </c>
      <c r="M731" s="3">
        <v>48</v>
      </c>
      <c r="N731" s="3">
        <v>58</v>
      </c>
      <c r="O731" s="3">
        <v>43</v>
      </c>
      <c r="P731" s="3">
        <v>40</v>
      </c>
      <c r="Q731" s="3">
        <v>32</v>
      </c>
    </row>
    <row r="732" spans="1:17" x14ac:dyDescent="0.2">
      <c r="A732" t="str">
        <f t="shared" si="90"/>
        <v>0060 Sweden excluding metropolitan areas</v>
      </c>
      <c r="B732" t="str">
        <f t="shared" si="91"/>
        <v>Born in Sweden</v>
      </c>
      <c r="C732" t="str">
        <f t="shared" si="92"/>
        <v>0-34 years</v>
      </c>
      <c r="D732" s="2" t="s">
        <v>14</v>
      </c>
      <c r="E732" s="2" t="s">
        <v>23</v>
      </c>
      <c r="F732" s="2">
        <f t="shared" si="88"/>
        <v>9</v>
      </c>
      <c r="G732" s="2" t="str">
        <f t="shared" si="89"/>
        <v>0060 Sweden excluding metropolitan areas|Born in Sweden|0-34 years|men|September</v>
      </c>
      <c r="H732" s="3">
        <v>55</v>
      </c>
      <c r="I732" s="3">
        <v>43</v>
      </c>
      <c r="J732" s="3">
        <v>37</v>
      </c>
      <c r="K732" s="3">
        <v>51</v>
      </c>
      <c r="L732" s="3">
        <v>38</v>
      </c>
      <c r="M732" s="3">
        <v>38</v>
      </c>
      <c r="N732" s="3">
        <v>45</v>
      </c>
      <c r="O732" s="3">
        <v>36</v>
      </c>
      <c r="P732" s="3">
        <v>40</v>
      </c>
      <c r="Q732" s="3">
        <v>37</v>
      </c>
    </row>
    <row r="733" spans="1:17" x14ac:dyDescent="0.2">
      <c r="A733" t="str">
        <f t="shared" si="90"/>
        <v>0060 Sweden excluding metropolitan areas</v>
      </c>
      <c r="B733" t="str">
        <f t="shared" si="91"/>
        <v>Born in Sweden</v>
      </c>
      <c r="C733" t="str">
        <f t="shared" si="92"/>
        <v>0-34 years</v>
      </c>
      <c r="D733" s="2" t="s">
        <v>14</v>
      </c>
      <c r="E733" s="2" t="s">
        <v>24</v>
      </c>
      <c r="F733" s="2">
        <f t="shared" si="88"/>
        <v>10</v>
      </c>
      <c r="G733" s="2" t="str">
        <f t="shared" si="89"/>
        <v>0060 Sweden excluding metropolitan areas|Born in Sweden|0-34 years|men|October</v>
      </c>
      <c r="H733" s="3">
        <v>27</v>
      </c>
      <c r="I733" s="3">
        <v>45</v>
      </c>
      <c r="J733" s="3">
        <v>62</v>
      </c>
      <c r="K733" s="3">
        <v>43</v>
      </c>
      <c r="L733" s="3">
        <v>51</v>
      </c>
      <c r="M733" s="3">
        <v>41</v>
      </c>
      <c r="N733" s="3">
        <v>42</v>
      </c>
      <c r="O733" s="3">
        <v>35</v>
      </c>
      <c r="P733" s="3">
        <v>33</v>
      </c>
      <c r="Q733" s="3">
        <v>44</v>
      </c>
    </row>
    <row r="734" spans="1:17" x14ac:dyDescent="0.2">
      <c r="A734" t="str">
        <f t="shared" si="90"/>
        <v>0060 Sweden excluding metropolitan areas</v>
      </c>
      <c r="B734" t="str">
        <f t="shared" si="91"/>
        <v>Born in Sweden</v>
      </c>
      <c r="C734" t="str">
        <f t="shared" si="92"/>
        <v>0-34 years</v>
      </c>
      <c r="D734" s="2" t="s">
        <v>14</v>
      </c>
      <c r="E734" s="2" t="s">
        <v>25</v>
      </c>
      <c r="F734" s="2">
        <f t="shared" si="88"/>
        <v>11</v>
      </c>
      <c r="G734" s="2" t="str">
        <f t="shared" si="89"/>
        <v>0060 Sweden excluding metropolitan areas|Born in Sweden|0-34 years|men|November</v>
      </c>
      <c r="H734" s="3">
        <v>52</v>
      </c>
      <c r="I734" s="3">
        <v>44</v>
      </c>
      <c r="J734" s="3">
        <v>53</v>
      </c>
      <c r="K734" s="3">
        <v>34</v>
      </c>
      <c r="L734" s="3">
        <v>45</v>
      </c>
      <c r="M734" s="3">
        <v>41</v>
      </c>
      <c r="N734" s="3">
        <v>55</v>
      </c>
      <c r="O734" s="3">
        <v>37</v>
      </c>
      <c r="P734" s="3">
        <v>31</v>
      </c>
      <c r="Q734" s="3">
        <v>35</v>
      </c>
    </row>
    <row r="735" spans="1:17" x14ac:dyDescent="0.2">
      <c r="A735" t="str">
        <f t="shared" si="90"/>
        <v>0060 Sweden excluding metropolitan areas</v>
      </c>
      <c r="B735" t="str">
        <f t="shared" si="91"/>
        <v>Born in Sweden</v>
      </c>
      <c r="C735" t="str">
        <f t="shared" si="92"/>
        <v>0-34 years</v>
      </c>
      <c r="D735" s="2" t="s">
        <v>14</v>
      </c>
      <c r="E735" s="2" t="s">
        <v>26</v>
      </c>
      <c r="F735" s="2">
        <f t="shared" si="88"/>
        <v>12</v>
      </c>
      <c r="G735" s="2" t="str">
        <f t="shared" si="89"/>
        <v>0060 Sweden excluding metropolitan areas|Born in Sweden|0-34 years|men|December</v>
      </c>
      <c r="H735" s="3">
        <v>52</v>
      </c>
      <c r="I735" s="3">
        <v>30</v>
      </c>
      <c r="J735" s="3">
        <v>56</v>
      </c>
      <c r="K735" s="3">
        <v>44</v>
      </c>
      <c r="L735" s="3">
        <v>44</v>
      </c>
      <c r="M735" s="3">
        <v>40</v>
      </c>
      <c r="N735" s="3">
        <v>38</v>
      </c>
      <c r="O735" s="3">
        <v>37</v>
      </c>
      <c r="P735" s="3">
        <v>47</v>
      </c>
      <c r="Q735" s="3">
        <v>40</v>
      </c>
    </row>
    <row r="736" spans="1:17" x14ac:dyDescent="0.2">
      <c r="A736" t="str">
        <f t="shared" si="90"/>
        <v>0060 Sweden excluding metropolitan areas</v>
      </c>
      <c r="B736" t="str">
        <f t="shared" si="91"/>
        <v>Born in Sweden</v>
      </c>
      <c r="C736" t="str">
        <f t="shared" si="92"/>
        <v>0-34 years</v>
      </c>
      <c r="D736" s="2" t="s">
        <v>27</v>
      </c>
      <c r="E736" s="2" t="s">
        <v>15</v>
      </c>
      <c r="F736" s="2">
        <f t="shared" si="88"/>
        <v>1</v>
      </c>
      <c r="G736" s="2" t="str">
        <f t="shared" si="89"/>
        <v>0060 Sweden excluding metropolitan areas|Born in Sweden|0-34 years|women|January</v>
      </c>
      <c r="H736" s="3">
        <v>25</v>
      </c>
      <c r="I736" s="3">
        <v>20</v>
      </c>
      <c r="J736" s="3">
        <v>27</v>
      </c>
      <c r="K736" s="3">
        <v>29</v>
      </c>
      <c r="L736" s="3">
        <v>23</v>
      </c>
      <c r="M736" s="3">
        <v>33</v>
      </c>
      <c r="N736" s="3">
        <v>24</v>
      </c>
      <c r="O736" s="3">
        <v>20</v>
      </c>
      <c r="P736" s="3">
        <v>19</v>
      </c>
      <c r="Q736" s="3">
        <v>22</v>
      </c>
    </row>
    <row r="737" spans="1:17" x14ac:dyDescent="0.2">
      <c r="A737" t="str">
        <f t="shared" si="90"/>
        <v>0060 Sweden excluding metropolitan areas</v>
      </c>
      <c r="B737" t="str">
        <f t="shared" si="91"/>
        <v>Born in Sweden</v>
      </c>
      <c r="C737" t="str">
        <f t="shared" si="92"/>
        <v>0-34 years</v>
      </c>
      <c r="D737" s="2" t="s">
        <v>27</v>
      </c>
      <c r="E737" s="2" t="s">
        <v>16</v>
      </c>
      <c r="F737" s="2">
        <f t="shared" si="88"/>
        <v>2</v>
      </c>
      <c r="G737" s="2" t="str">
        <f t="shared" si="89"/>
        <v>0060 Sweden excluding metropolitan areas|Born in Sweden|0-34 years|women|February</v>
      </c>
      <c r="H737" s="3">
        <v>28</v>
      </c>
      <c r="I737" s="3">
        <v>21</v>
      </c>
      <c r="J737" s="3">
        <v>20</v>
      </c>
      <c r="K737" s="3">
        <v>22</v>
      </c>
      <c r="L737" s="3">
        <v>30</v>
      </c>
      <c r="M737" s="3">
        <v>18</v>
      </c>
      <c r="N737" s="3">
        <v>13</v>
      </c>
      <c r="O737" s="3">
        <v>17</v>
      </c>
      <c r="P737" s="3">
        <v>21</v>
      </c>
      <c r="Q737" s="3">
        <v>21</v>
      </c>
    </row>
    <row r="738" spans="1:17" x14ac:dyDescent="0.2">
      <c r="A738" t="str">
        <f t="shared" si="90"/>
        <v>0060 Sweden excluding metropolitan areas</v>
      </c>
      <c r="B738" t="str">
        <f t="shared" si="91"/>
        <v>Born in Sweden</v>
      </c>
      <c r="C738" t="str">
        <f t="shared" si="92"/>
        <v>0-34 years</v>
      </c>
      <c r="D738" s="2" t="s">
        <v>27</v>
      </c>
      <c r="E738" s="2" t="s">
        <v>17</v>
      </c>
      <c r="F738" s="2">
        <f t="shared" si="88"/>
        <v>3</v>
      </c>
      <c r="G738" s="2" t="str">
        <f t="shared" si="89"/>
        <v>0060 Sweden excluding metropolitan areas|Born in Sweden|0-34 years|women|March</v>
      </c>
      <c r="H738" s="3">
        <v>25</v>
      </c>
      <c r="I738" s="3">
        <v>19</v>
      </c>
      <c r="J738" s="3">
        <v>22</v>
      </c>
      <c r="K738" s="3">
        <v>25</v>
      </c>
      <c r="L738" s="3">
        <v>19</v>
      </c>
      <c r="M738" s="3">
        <v>32</v>
      </c>
      <c r="N738" s="3">
        <v>29</v>
      </c>
      <c r="O738" s="3">
        <v>24</v>
      </c>
      <c r="P738" s="3">
        <v>15</v>
      </c>
      <c r="Q738" s="3">
        <v>19</v>
      </c>
    </row>
    <row r="739" spans="1:17" x14ac:dyDescent="0.2">
      <c r="A739" t="str">
        <f t="shared" si="90"/>
        <v>0060 Sweden excluding metropolitan areas</v>
      </c>
      <c r="B739" t="str">
        <f t="shared" si="91"/>
        <v>Born in Sweden</v>
      </c>
      <c r="C739" t="str">
        <f t="shared" si="92"/>
        <v>0-34 years</v>
      </c>
      <c r="D739" s="2" t="s">
        <v>27</v>
      </c>
      <c r="E739" s="2" t="s">
        <v>18</v>
      </c>
      <c r="F739" s="2">
        <f t="shared" si="88"/>
        <v>4</v>
      </c>
      <c r="G739" s="2" t="str">
        <f t="shared" si="89"/>
        <v>0060 Sweden excluding metropolitan areas|Born in Sweden|0-34 years|women|April</v>
      </c>
      <c r="H739" s="3">
        <v>17</v>
      </c>
      <c r="I739" s="3">
        <v>19</v>
      </c>
      <c r="J739" s="3">
        <v>28</v>
      </c>
      <c r="K739" s="3">
        <v>22</v>
      </c>
      <c r="L739" s="3">
        <v>35</v>
      </c>
      <c r="M739" s="3">
        <v>15</v>
      </c>
      <c r="N739" s="3">
        <v>22</v>
      </c>
      <c r="O739" s="3">
        <v>16</v>
      </c>
      <c r="P739" s="3">
        <v>26</v>
      </c>
      <c r="Q739" s="3">
        <v>22</v>
      </c>
    </row>
    <row r="740" spans="1:17" x14ac:dyDescent="0.2">
      <c r="A740" t="str">
        <f t="shared" si="90"/>
        <v>0060 Sweden excluding metropolitan areas</v>
      </c>
      <c r="B740" t="str">
        <f t="shared" si="91"/>
        <v>Born in Sweden</v>
      </c>
      <c r="C740" t="str">
        <f t="shared" si="92"/>
        <v>0-34 years</v>
      </c>
      <c r="D740" s="2" t="s">
        <v>27</v>
      </c>
      <c r="E740" s="2" t="s">
        <v>19</v>
      </c>
      <c r="F740" s="2">
        <f t="shared" si="88"/>
        <v>5</v>
      </c>
      <c r="G740" s="2" t="str">
        <f t="shared" si="89"/>
        <v>0060 Sweden excluding metropolitan areas|Born in Sweden|0-34 years|women|May</v>
      </c>
      <c r="H740" s="3">
        <v>28</v>
      </c>
      <c r="I740" s="3">
        <v>33</v>
      </c>
      <c r="J740" s="3">
        <v>17</v>
      </c>
      <c r="K740" s="3">
        <v>18</v>
      </c>
      <c r="L740" s="3">
        <v>21</v>
      </c>
      <c r="M740" s="3">
        <v>24</v>
      </c>
      <c r="N740" s="3">
        <v>17</v>
      </c>
      <c r="O740" s="3">
        <v>18</v>
      </c>
      <c r="P740" s="3">
        <v>19</v>
      </c>
      <c r="Q740" s="3">
        <v>25</v>
      </c>
    </row>
    <row r="741" spans="1:17" x14ac:dyDescent="0.2">
      <c r="A741" t="str">
        <f t="shared" si="90"/>
        <v>0060 Sweden excluding metropolitan areas</v>
      </c>
      <c r="B741" t="str">
        <f t="shared" si="91"/>
        <v>Born in Sweden</v>
      </c>
      <c r="C741" t="str">
        <f t="shared" si="92"/>
        <v>0-34 years</v>
      </c>
      <c r="D741" s="2" t="s">
        <v>27</v>
      </c>
      <c r="E741" s="2" t="s">
        <v>20</v>
      </c>
      <c r="F741" s="2">
        <f t="shared" si="88"/>
        <v>6</v>
      </c>
      <c r="G741" s="2" t="str">
        <f t="shared" si="89"/>
        <v>0060 Sweden excluding metropolitan areas|Born in Sweden|0-34 years|women|June</v>
      </c>
      <c r="H741" s="3">
        <v>17</v>
      </c>
      <c r="I741" s="3">
        <v>30</v>
      </c>
      <c r="J741" s="3">
        <v>25</v>
      </c>
      <c r="K741" s="3">
        <v>19</v>
      </c>
      <c r="L741" s="3">
        <v>20</v>
      </c>
      <c r="M741" s="3">
        <v>23</v>
      </c>
      <c r="N741" s="3">
        <v>21</v>
      </c>
      <c r="O741" s="3">
        <v>18</v>
      </c>
      <c r="P741" s="3">
        <v>19</v>
      </c>
      <c r="Q741" s="3">
        <v>23</v>
      </c>
    </row>
    <row r="742" spans="1:17" x14ac:dyDescent="0.2">
      <c r="A742" t="str">
        <f t="shared" si="90"/>
        <v>0060 Sweden excluding metropolitan areas</v>
      </c>
      <c r="B742" t="str">
        <f t="shared" si="91"/>
        <v>Born in Sweden</v>
      </c>
      <c r="C742" t="str">
        <f t="shared" si="92"/>
        <v>0-34 years</v>
      </c>
      <c r="D742" s="2" t="s">
        <v>27</v>
      </c>
      <c r="E742" s="2" t="s">
        <v>21</v>
      </c>
      <c r="F742" s="2">
        <f t="shared" si="88"/>
        <v>7</v>
      </c>
      <c r="G742" s="2" t="str">
        <f t="shared" si="89"/>
        <v>0060 Sweden excluding metropolitan areas|Born in Sweden|0-34 years|women|July</v>
      </c>
      <c r="H742" s="3">
        <v>27</v>
      </c>
      <c r="I742" s="3">
        <v>25</v>
      </c>
      <c r="J742" s="3">
        <v>29</v>
      </c>
      <c r="K742" s="3">
        <v>18</v>
      </c>
      <c r="L742" s="3">
        <v>33</v>
      </c>
      <c r="M742" s="3">
        <v>31</v>
      </c>
      <c r="N742" s="3">
        <v>33</v>
      </c>
      <c r="O742" s="3">
        <v>28</v>
      </c>
      <c r="P742" s="3">
        <v>27</v>
      </c>
      <c r="Q742" s="3">
        <v>31</v>
      </c>
    </row>
    <row r="743" spans="1:17" x14ac:dyDescent="0.2">
      <c r="A743" t="str">
        <f t="shared" si="90"/>
        <v>0060 Sweden excluding metropolitan areas</v>
      </c>
      <c r="B743" t="str">
        <f t="shared" si="91"/>
        <v>Born in Sweden</v>
      </c>
      <c r="C743" t="str">
        <f t="shared" si="92"/>
        <v>0-34 years</v>
      </c>
      <c r="D743" s="2" t="s">
        <v>27</v>
      </c>
      <c r="E743" s="2" t="s">
        <v>22</v>
      </c>
      <c r="F743" s="2">
        <f t="shared" si="88"/>
        <v>8</v>
      </c>
      <c r="G743" s="2" t="str">
        <f t="shared" si="89"/>
        <v>0060 Sweden excluding metropolitan areas|Born in Sweden|0-34 years|women|August</v>
      </c>
      <c r="H743" s="3">
        <v>22</v>
      </c>
      <c r="I743" s="3">
        <v>23</v>
      </c>
      <c r="J743" s="3">
        <v>30</v>
      </c>
      <c r="K743" s="3">
        <v>33</v>
      </c>
      <c r="L743" s="3">
        <v>16</v>
      </c>
      <c r="M743" s="3">
        <v>19</v>
      </c>
      <c r="N743" s="3">
        <v>15</v>
      </c>
      <c r="O743" s="3">
        <v>16</v>
      </c>
      <c r="P743" s="3">
        <v>18</v>
      </c>
      <c r="Q743" s="3">
        <v>24</v>
      </c>
    </row>
    <row r="744" spans="1:17" x14ac:dyDescent="0.2">
      <c r="A744" t="str">
        <f t="shared" si="90"/>
        <v>0060 Sweden excluding metropolitan areas</v>
      </c>
      <c r="B744" t="str">
        <f t="shared" si="91"/>
        <v>Born in Sweden</v>
      </c>
      <c r="C744" t="str">
        <f t="shared" si="92"/>
        <v>0-34 years</v>
      </c>
      <c r="D744" s="2" t="s">
        <v>27</v>
      </c>
      <c r="E744" s="2" t="s">
        <v>23</v>
      </c>
      <c r="F744" s="2">
        <f t="shared" si="88"/>
        <v>9</v>
      </c>
      <c r="G744" s="2" t="str">
        <f t="shared" si="89"/>
        <v>0060 Sweden excluding metropolitan areas|Born in Sweden|0-34 years|women|September</v>
      </c>
      <c r="H744" s="3">
        <v>22</v>
      </c>
      <c r="I744" s="3">
        <v>27</v>
      </c>
      <c r="J744" s="3">
        <v>28</v>
      </c>
      <c r="K744" s="3">
        <v>22</v>
      </c>
      <c r="L744" s="3">
        <v>19</v>
      </c>
      <c r="M744" s="3">
        <v>25</v>
      </c>
      <c r="N744" s="3">
        <v>17</v>
      </c>
      <c r="O744" s="3">
        <v>24</v>
      </c>
      <c r="P744" s="3">
        <v>26</v>
      </c>
      <c r="Q744" s="3">
        <v>19</v>
      </c>
    </row>
    <row r="745" spans="1:17" x14ac:dyDescent="0.2">
      <c r="A745" t="str">
        <f t="shared" si="90"/>
        <v>0060 Sweden excluding metropolitan areas</v>
      </c>
      <c r="B745" t="str">
        <f t="shared" si="91"/>
        <v>Born in Sweden</v>
      </c>
      <c r="C745" t="str">
        <f t="shared" si="92"/>
        <v>0-34 years</v>
      </c>
      <c r="D745" s="2" t="s">
        <v>27</v>
      </c>
      <c r="E745" s="2" t="s">
        <v>24</v>
      </c>
      <c r="F745" s="2">
        <f t="shared" si="88"/>
        <v>10</v>
      </c>
      <c r="G745" s="2" t="str">
        <f t="shared" si="89"/>
        <v>0060 Sweden excluding metropolitan areas|Born in Sweden|0-34 years|women|October</v>
      </c>
      <c r="H745" s="3">
        <v>15</v>
      </c>
      <c r="I745" s="3">
        <v>26</v>
      </c>
      <c r="J745" s="3">
        <v>15</v>
      </c>
      <c r="K745" s="3">
        <v>25</v>
      </c>
      <c r="L745" s="3">
        <v>20</v>
      </c>
      <c r="M745" s="3">
        <v>20</v>
      </c>
      <c r="N745" s="3">
        <v>26</v>
      </c>
      <c r="O745" s="3">
        <v>17</v>
      </c>
      <c r="P745" s="3">
        <v>17</v>
      </c>
      <c r="Q745" s="3">
        <v>22</v>
      </c>
    </row>
    <row r="746" spans="1:17" x14ac:dyDescent="0.2">
      <c r="A746" t="str">
        <f t="shared" si="90"/>
        <v>0060 Sweden excluding metropolitan areas</v>
      </c>
      <c r="B746" t="str">
        <f t="shared" si="91"/>
        <v>Born in Sweden</v>
      </c>
      <c r="C746" t="str">
        <f t="shared" si="92"/>
        <v>0-34 years</v>
      </c>
      <c r="D746" s="2" t="s">
        <v>27</v>
      </c>
      <c r="E746" s="2" t="s">
        <v>25</v>
      </c>
      <c r="F746" s="2">
        <f t="shared" si="88"/>
        <v>11</v>
      </c>
      <c r="G746" s="2" t="str">
        <f t="shared" si="89"/>
        <v>0060 Sweden excluding metropolitan areas|Born in Sweden|0-34 years|women|November</v>
      </c>
      <c r="H746" s="3">
        <v>20</v>
      </c>
      <c r="I746" s="3">
        <v>21</v>
      </c>
      <c r="J746" s="3">
        <v>23</v>
      </c>
      <c r="K746" s="3">
        <v>24</v>
      </c>
      <c r="L746" s="3">
        <v>16</v>
      </c>
      <c r="M746" s="3">
        <v>20</v>
      </c>
      <c r="N746" s="3">
        <v>25</v>
      </c>
      <c r="O746" s="3">
        <v>18</v>
      </c>
      <c r="P746" s="3">
        <v>23</v>
      </c>
      <c r="Q746" s="3">
        <v>21</v>
      </c>
    </row>
    <row r="747" spans="1:17" x14ac:dyDescent="0.2">
      <c r="A747" t="str">
        <f t="shared" si="90"/>
        <v>0060 Sweden excluding metropolitan areas</v>
      </c>
      <c r="B747" t="str">
        <f t="shared" si="91"/>
        <v>Born in Sweden</v>
      </c>
      <c r="C747" t="str">
        <f t="shared" si="92"/>
        <v>0-34 years</v>
      </c>
      <c r="D747" s="2" t="s">
        <v>27</v>
      </c>
      <c r="E747" s="2" t="s">
        <v>26</v>
      </c>
      <c r="F747" s="2">
        <f t="shared" si="88"/>
        <v>12</v>
      </c>
      <c r="G747" s="2" t="str">
        <f t="shared" si="89"/>
        <v>0060 Sweden excluding metropolitan areas|Born in Sweden|0-34 years|women|December</v>
      </c>
      <c r="H747" s="3">
        <v>16</v>
      </c>
      <c r="I747" s="3">
        <v>16</v>
      </c>
      <c r="J747" s="3">
        <v>27</v>
      </c>
      <c r="K747" s="3">
        <v>21</v>
      </c>
      <c r="L747" s="3">
        <v>13</v>
      </c>
      <c r="M747" s="3">
        <v>25</v>
      </c>
      <c r="N747" s="3">
        <v>31</v>
      </c>
      <c r="O747" s="3">
        <v>24</v>
      </c>
      <c r="P747" s="3">
        <v>21</v>
      </c>
      <c r="Q747" s="3">
        <v>22</v>
      </c>
    </row>
    <row r="748" spans="1:17" x14ac:dyDescent="0.2">
      <c r="A748" t="str">
        <f t="shared" si="90"/>
        <v>0060 Sweden excluding metropolitan areas</v>
      </c>
      <c r="B748" t="str">
        <f t="shared" si="91"/>
        <v>Born in Sweden</v>
      </c>
      <c r="C748" s="2" t="s">
        <v>28</v>
      </c>
      <c r="D748" s="2" t="s">
        <v>14</v>
      </c>
      <c r="E748" s="2" t="s">
        <v>15</v>
      </c>
      <c r="F748" s="2">
        <f t="shared" si="88"/>
        <v>1</v>
      </c>
      <c r="G748" s="2" t="str">
        <f t="shared" si="89"/>
        <v>0060 Sweden excluding metropolitan areas|Born in Sweden|35-64 years|men|January</v>
      </c>
      <c r="H748" s="3">
        <v>316</v>
      </c>
      <c r="I748" s="3">
        <v>271</v>
      </c>
      <c r="J748" s="3">
        <v>273</v>
      </c>
      <c r="K748" s="3">
        <v>296</v>
      </c>
      <c r="L748" s="3">
        <v>265</v>
      </c>
      <c r="M748" s="3">
        <v>237</v>
      </c>
      <c r="N748" s="3">
        <v>306</v>
      </c>
      <c r="O748" s="3">
        <v>238</v>
      </c>
      <c r="P748" s="3">
        <v>268</v>
      </c>
      <c r="Q748" s="3">
        <v>236</v>
      </c>
    </row>
    <row r="749" spans="1:17" x14ac:dyDescent="0.2">
      <c r="A749" t="str">
        <f t="shared" si="90"/>
        <v>0060 Sweden excluding metropolitan areas</v>
      </c>
      <c r="B749" t="str">
        <f t="shared" si="91"/>
        <v>Born in Sweden</v>
      </c>
      <c r="C749" t="str">
        <f t="shared" ref="C749:C771" si="93">C748</f>
        <v>35-64 years</v>
      </c>
      <c r="D749" s="2" t="s">
        <v>14</v>
      </c>
      <c r="E749" s="2" t="s">
        <v>16</v>
      </c>
      <c r="F749" s="2">
        <f t="shared" si="88"/>
        <v>2</v>
      </c>
      <c r="G749" s="2" t="str">
        <f t="shared" si="89"/>
        <v>0060 Sweden excluding metropolitan areas|Born in Sweden|35-64 years|men|February</v>
      </c>
      <c r="H749" s="3">
        <v>297</v>
      </c>
      <c r="I749" s="3">
        <v>279</v>
      </c>
      <c r="J749" s="3">
        <v>271</v>
      </c>
      <c r="K749" s="3">
        <v>288</v>
      </c>
      <c r="L749" s="3">
        <v>229</v>
      </c>
      <c r="M749" s="3">
        <v>246</v>
      </c>
      <c r="N749" s="3">
        <v>232</v>
      </c>
      <c r="O749" s="3">
        <v>222</v>
      </c>
      <c r="P749" s="3">
        <v>215</v>
      </c>
      <c r="Q749" s="3">
        <v>234</v>
      </c>
    </row>
    <row r="750" spans="1:17" x14ac:dyDescent="0.2">
      <c r="A750" t="str">
        <f t="shared" si="90"/>
        <v>0060 Sweden excluding metropolitan areas</v>
      </c>
      <c r="B750" t="str">
        <f t="shared" si="91"/>
        <v>Born in Sweden</v>
      </c>
      <c r="C750" t="str">
        <f t="shared" si="93"/>
        <v>35-64 years</v>
      </c>
      <c r="D750" s="2" t="s">
        <v>14</v>
      </c>
      <c r="E750" s="2" t="s">
        <v>17</v>
      </c>
      <c r="F750" s="2">
        <f t="shared" si="88"/>
        <v>3</v>
      </c>
      <c r="G750" s="2" t="str">
        <f t="shared" si="89"/>
        <v>0060 Sweden excluding metropolitan areas|Born in Sweden|35-64 years|men|March</v>
      </c>
      <c r="H750" s="3">
        <v>291</v>
      </c>
      <c r="I750" s="3">
        <v>276</v>
      </c>
      <c r="J750" s="3">
        <v>283</v>
      </c>
      <c r="K750" s="3">
        <v>251</v>
      </c>
      <c r="L750" s="3">
        <v>250</v>
      </c>
      <c r="M750" s="3">
        <v>243</v>
      </c>
      <c r="N750" s="3">
        <v>248</v>
      </c>
      <c r="O750" s="3">
        <v>232</v>
      </c>
      <c r="P750" s="3">
        <v>219</v>
      </c>
      <c r="Q750" s="3">
        <v>231</v>
      </c>
    </row>
    <row r="751" spans="1:17" x14ac:dyDescent="0.2">
      <c r="A751" t="str">
        <f t="shared" si="90"/>
        <v>0060 Sweden excluding metropolitan areas</v>
      </c>
      <c r="B751" t="str">
        <f t="shared" si="91"/>
        <v>Born in Sweden</v>
      </c>
      <c r="C751" t="str">
        <f t="shared" si="93"/>
        <v>35-64 years</v>
      </c>
      <c r="D751" s="2" t="s">
        <v>14</v>
      </c>
      <c r="E751" s="2" t="s">
        <v>18</v>
      </c>
      <c r="F751" s="2">
        <f t="shared" si="88"/>
        <v>4</v>
      </c>
      <c r="G751" s="2" t="str">
        <f t="shared" si="89"/>
        <v>0060 Sweden excluding metropolitan areas|Born in Sweden|35-64 years|men|April</v>
      </c>
      <c r="H751" s="3">
        <v>307</v>
      </c>
      <c r="I751" s="3">
        <v>253</v>
      </c>
      <c r="J751" s="3">
        <v>269</v>
      </c>
      <c r="K751" s="3">
        <v>253</v>
      </c>
      <c r="L751" s="3">
        <v>232</v>
      </c>
      <c r="M751" s="3">
        <v>258</v>
      </c>
      <c r="N751" s="3">
        <v>222</v>
      </c>
      <c r="O751" s="3">
        <v>255</v>
      </c>
      <c r="P751" s="3">
        <v>260</v>
      </c>
      <c r="Q751" s="3">
        <v>214</v>
      </c>
    </row>
    <row r="752" spans="1:17" x14ac:dyDescent="0.2">
      <c r="A752" t="str">
        <f t="shared" si="90"/>
        <v>0060 Sweden excluding metropolitan areas</v>
      </c>
      <c r="B752" t="str">
        <f t="shared" si="91"/>
        <v>Born in Sweden</v>
      </c>
      <c r="C752" t="str">
        <f t="shared" si="93"/>
        <v>35-64 years</v>
      </c>
      <c r="D752" s="2" t="s">
        <v>14</v>
      </c>
      <c r="E752" s="2" t="s">
        <v>19</v>
      </c>
      <c r="F752" s="2">
        <f t="shared" si="88"/>
        <v>5</v>
      </c>
      <c r="G752" s="2" t="str">
        <f t="shared" si="89"/>
        <v>0060 Sweden excluding metropolitan areas|Born in Sweden|35-64 years|men|May</v>
      </c>
      <c r="H752" s="3">
        <v>245</v>
      </c>
      <c r="I752" s="3">
        <v>278</v>
      </c>
      <c r="J752" s="3">
        <v>301</v>
      </c>
      <c r="K752" s="3">
        <v>241</v>
      </c>
      <c r="L752" s="3">
        <v>253</v>
      </c>
      <c r="M752" s="3">
        <v>257</v>
      </c>
      <c r="N752" s="3">
        <v>194</v>
      </c>
      <c r="O752" s="3">
        <v>269</v>
      </c>
      <c r="P752" s="3">
        <v>218</v>
      </c>
      <c r="Q752" s="3">
        <v>217</v>
      </c>
    </row>
    <row r="753" spans="1:17" x14ac:dyDescent="0.2">
      <c r="A753" t="str">
        <f t="shared" si="90"/>
        <v>0060 Sweden excluding metropolitan areas</v>
      </c>
      <c r="B753" t="str">
        <f t="shared" si="91"/>
        <v>Born in Sweden</v>
      </c>
      <c r="C753" t="str">
        <f t="shared" si="93"/>
        <v>35-64 years</v>
      </c>
      <c r="D753" s="2" t="s">
        <v>14</v>
      </c>
      <c r="E753" s="2" t="s">
        <v>20</v>
      </c>
      <c r="F753" s="2">
        <f t="shared" si="88"/>
        <v>6</v>
      </c>
      <c r="G753" s="2" t="str">
        <f t="shared" si="89"/>
        <v>0060 Sweden excluding metropolitan areas|Born in Sweden|35-64 years|men|June</v>
      </c>
      <c r="H753" s="3">
        <v>264</v>
      </c>
      <c r="I753" s="3">
        <v>261</v>
      </c>
      <c r="J753" s="3">
        <v>237</v>
      </c>
      <c r="K753" s="3">
        <v>253</v>
      </c>
      <c r="L753" s="3">
        <v>234</v>
      </c>
      <c r="M753" s="3">
        <v>208</v>
      </c>
      <c r="N753" s="3">
        <v>209</v>
      </c>
      <c r="O753" s="3">
        <v>226</v>
      </c>
      <c r="P753" s="3">
        <v>233</v>
      </c>
      <c r="Q753" s="3">
        <v>215</v>
      </c>
    </row>
    <row r="754" spans="1:17" x14ac:dyDescent="0.2">
      <c r="A754" t="str">
        <f t="shared" si="90"/>
        <v>0060 Sweden excluding metropolitan areas</v>
      </c>
      <c r="B754" t="str">
        <f t="shared" si="91"/>
        <v>Born in Sweden</v>
      </c>
      <c r="C754" t="str">
        <f t="shared" si="93"/>
        <v>35-64 years</v>
      </c>
      <c r="D754" s="2" t="s">
        <v>14</v>
      </c>
      <c r="E754" s="2" t="s">
        <v>21</v>
      </c>
      <c r="F754" s="2">
        <f t="shared" si="88"/>
        <v>7</v>
      </c>
      <c r="G754" s="2" t="str">
        <f t="shared" si="89"/>
        <v>0060 Sweden excluding metropolitan areas|Born in Sweden|35-64 years|men|July</v>
      </c>
      <c r="H754" s="3">
        <v>284</v>
      </c>
      <c r="I754" s="3">
        <v>288</v>
      </c>
      <c r="J754" s="3">
        <v>256</v>
      </c>
      <c r="K754" s="3">
        <v>253</v>
      </c>
      <c r="L754" s="3">
        <v>248</v>
      </c>
      <c r="M754" s="3">
        <v>260</v>
      </c>
      <c r="N754" s="3">
        <v>222</v>
      </c>
      <c r="O754" s="3">
        <v>243</v>
      </c>
      <c r="P754" s="3">
        <v>240</v>
      </c>
      <c r="Q754" s="3">
        <v>222</v>
      </c>
    </row>
    <row r="755" spans="1:17" x14ac:dyDescent="0.2">
      <c r="A755" t="str">
        <f t="shared" si="90"/>
        <v>0060 Sweden excluding metropolitan areas</v>
      </c>
      <c r="B755" t="str">
        <f t="shared" si="91"/>
        <v>Born in Sweden</v>
      </c>
      <c r="C755" t="str">
        <f t="shared" si="93"/>
        <v>35-64 years</v>
      </c>
      <c r="D755" s="2" t="s">
        <v>14</v>
      </c>
      <c r="E755" s="2" t="s">
        <v>22</v>
      </c>
      <c r="F755" s="2">
        <f t="shared" si="88"/>
        <v>8</v>
      </c>
      <c r="G755" s="2" t="str">
        <f t="shared" si="89"/>
        <v>0060 Sweden excluding metropolitan areas|Born in Sweden|35-64 years|men|August</v>
      </c>
      <c r="H755" s="3">
        <v>280</v>
      </c>
      <c r="I755" s="3">
        <v>260</v>
      </c>
      <c r="J755" s="3">
        <v>238</v>
      </c>
      <c r="K755" s="3">
        <v>252</v>
      </c>
      <c r="L755" s="3">
        <v>247</v>
      </c>
      <c r="M755" s="3">
        <v>248</v>
      </c>
      <c r="N755" s="3">
        <v>209</v>
      </c>
      <c r="O755" s="3">
        <v>226</v>
      </c>
      <c r="P755" s="3">
        <v>214</v>
      </c>
      <c r="Q755" s="3">
        <v>228</v>
      </c>
    </row>
    <row r="756" spans="1:17" x14ac:dyDescent="0.2">
      <c r="A756" t="str">
        <f t="shared" si="90"/>
        <v>0060 Sweden excluding metropolitan areas</v>
      </c>
      <c r="B756" t="str">
        <f t="shared" si="91"/>
        <v>Born in Sweden</v>
      </c>
      <c r="C756" t="str">
        <f t="shared" si="93"/>
        <v>35-64 years</v>
      </c>
      <c r="D756" s="2" t="s">
        <v>14</v>
      </c>
      <c r="E756" s="2" t="s">
        <v>23</v>
      </c>
      <c r="F756" s="2">
        <f t="shared" si="88"/>
        <v>9</v>
      </c>
      <c r="G756" s="2" t="str">
        <f t="shared" si="89"/>
        <v>0060 Sweden excluding metropolitan areas|Born in Sweden|35-64 years|men|September</v>
      </c>
      <c r="H756" s="3">
        <v>230</v>
      </c>
      <c r="I756" s="3">
        <v>267</v>
      </c>
      <c r="J756" s="3">
        <v>273</v>
      </c>
      <c r="K756" s="3">
        <v>223</v>
      </c>
      <c r="L756" s="3">
        <v>243</v>
      </c>
      <c r="M756" s="3">
        <v>203</v>
      </c>
      <c r="N756" s="3">
        <v>216</v>
      </c>
      <c r="O756" s="3">
        <v>211</v>
      </c>
      <c r="P756" s="3">
        <v>227</v>
      </c>
      <c r="Q756" s="3">
        <v>205</v>
      </c>
    </row>
    <row r="757" spans="1:17" x14ac:dyDescent="0.2">
      <c r="A757" t="str">
        <f t="shared" si="90"/>
        <v>0060 Sweden excluding metropolitan areas</v>
      </c>
      <c r="B757" t="str">
        <f t="shared" ref="B757:B788" si="94">B756</f>
        <v>Born in Sweden</v>
      </c>
      <c r="C757" t="str">
        <f t="shared" si="93"/>
        <v>35-64 years</v>
      </c>
      <c r="D757" s="2" t="s">
        <v>14</v>
      </c>
      <c r="E757" s="2" t="s">
        <v>24</v>
      </c>
      <c r="F757" s="2">
        <f t="shared" si="88"/>
        <v>10</v>
      </c>
      <c r="G757" s="2" t="str">
        <f t="shared" si="89"/>
        <v>0060 Sweden excluding metropolitan areas|Born in Sweden|35-64 years|men|October</v>
      </c>
      <c r="H757" s="3">
        <v>317</v>
      </c>
      <c r="I757" s="3">
        <v>280</v>
      </c>
      <c r="J757" s="3">
        <v>237</v>
      </c>
      <c r="K757" s="3">
        <v>263</v>
      </c>
      <c r="L757" s="3">
        <v>253</v>
      </c>
      <c r="M757" s="3">
        <v>233</v>
      </c>
      <c r="N757" s="3">
        <v>220</v>
      </c>
      <c r="O757" s="3">
        <v>210</v>
      </c>
      <c r="P757" s="3">
        <v>223</v>
      </c>
      <c r="Q757" s="3">
        <v>216</v>
      </c>
    </row>
    <row r="758" spans="1:17" x14ac:dyDescent="0.2">
      <c r="A758" t="str">
        <f t="shared" si="90"/>
        <v>0060 Sweden excluding metropolitan areas</v>
      </c>
      <c r="B758" t="str">
        <f t="shared" si="94"/>
        <v>Born in Sweden</v>
      </c>
      <c r="C758" t="str">
        <f t="shared" si="93"/>
        <v>35-64 years</v>
      </c>
      <c r="D758" s="2" t="s">
        <v>14</v>
      </c>
      <c r="E758" s="2" t="s">
        <v>25</v>
      </c>
      <c r="F758" s="2">
        <f t="shared" si="88"/>
        <v>11</v>
      </c>
      <c r="G758" s="2" t="str">
        <f t="shared" si="89"/>
        <v>0060 Sweden excluding metropolitan areas|Born in Sweden|35-64 years|men|November</v>
      </c>
      <c r="H758" s="3">
        <v>249</v>
      </c>
      <c r="I758" s="3">
        <v>251</v>
      </c>
      <c r="J758" s="3">
        <v>237</v>
      </c>
      <c r="K758" s="3">
        <v>215</v>
      </c>
      <c r="L758" s="3">
        <v>247</v>
      </c>
      <c r="M758" s="3">
        <v>231</v>
      </c>
      <c r="N758" s="3">
        <v>206</v>
      </c>
      <c r="O758" s="3">
        <v>227</v>
      </c>
      <c r="P758" s="3">
        <v>226</v>
      </c>
      <c r="Q758" s="3">
        <v>219</v>
      </c>
    </row>
    <row r="759" spans="1:17" x14ac:dyDescent="0.2">
      <c r="A759" t="str">
        <f t="shared" si="90"/>
        <v>0060 Sweden excluding metropolitan areas</v>
      </c>
      <c r="B759" t="str">
        <f t="shared" si="94"/>
        <v>Born in Sweden</v>
      </c>
      <c r="C759" t="str">
        <f t="shared" si="93"/>
        <v>35-64 years</v>
      </c>
      <c r="D759" s="2" t="s">
        <v>14</v>
      </c>
      <c r="E759" s="2" t="s">
        <v>26</v>
      </c>
      <c r="F759" s="2">
        <f t="shared" si="88"/>
        <v>12</v>
      </c>
      <c r="G759" s="2" t="str">
        <f t="shared" si="89"/>
        <v>0060 Sweden excluding metropolitan areas|Born in Sweden|35-64 years|men|December</v>
      </c>
      <c r="H759" s="3">
        <v>271</v>
      </c>
      <c r="I759" s="3">
        <v>237</v>
      </c>
      <c r="J759" s="3">
        <v>262</v>
      </c>
      <c r="K759" s="3">
        <v>273</v>
      </c>
      <c r="L759" s="3">
        <v>250</v>
      </c>
      <c r="M759" s="3">
        <v>270</v>
      </c>
      <c r="N759" s="3">
        <v>247</v>
      </c>
      <c r="O759" s="3">
        <v>246</v>
      </c>
      <c r="P759" s="3">
        <v>216</v>
      </c>
      <c r="Q759" s="3">
        <v>291</v>
      </c>
    </row>
    <row r="760" spans="1:17" x14ac:dyDescent="0.2">
      <c r="A760" t="str">
        <f t="shared" si="90"/>
        <v>0060 Sweden excluding metropolitan areas</v>
      </c>
      <c r="B760" t="str">
        <f t="shared" si="94"/>
        <v>Born in Sweden</v>
      </c>
      <c r="C760" t="str">
        <f t="shared" si="93"/>
        <v>35-64 years</v>
      </c>
      <c r="D760" s="2" t="s">
        <v>27</v>
      </c>
      <c r="E760" s="2" t="s">
        <v>15</v>
      </c>
      <c r="F760" s="2">
        <f t="shared" si="88"/>
        <v>1</v>
      </c>
      <c r="G760" s="2" t="str">
        <f t="shared" si="89"/>
        <v>0060 Sweden excluding metropolitan areas|Born in Sweden|35-64 years|women|January</v>
      </c>
      <c r="H760" s="3">
        <v>203</v>
      </c>
      <c r="I760" s="3">
        <v>151</v>
      </c>
      <c r="J760" s="3">
        <v>185</v>
      </c>
      <c r="K760" s="3">
        <v>171</v>
      </c>
      <c r="L760" s="3">
        <v>182</v>
      </c>
      <c r="M760" s="3">
        <v>187</v>
      </c>
      <c r="N760" s="3">
        <v>175</v>
      </c>
      <c r="O760" s="3">
        <v>138</v>
      </c>
      <c r="P760" s="3">
        <v>133</v>
      </c>
      <c r="Q760" s="3">
        <v>162</v>
      </c>
    </row>
    <row r="761" spans="1:17" x14ac:dyDescent="0.2">
      <c r="A761" t="str">
        <f t="shared" si="90"/>
        <v>0060 Sweden excluding metropolitan areas</v>
      </c>
      <c r="B761" t="str">
        <f t="shared" si="94"/>
        <v>Born in Sweden</v>
      </c>
      <c r="C761" t="str">
        <f t="shared" si="93"/>
        <v>35-64 years</v>
      </c>
      <c r="D761" s="2" t="s">
        <v>27</v>
      </c>
      <c r="E761" s="2" t="s">
        <v>16</v>
      </c>
      <c r="F761" s="2">
        <f t="shared" si="88"/>
        <v>2</v>
      </c>
      <c r="G761" s="2" t="str">
        <f t="shared" si="89"/>
        <v>0060 Sweden excluding metropolitan areas|Born in Sweden|35-64 years|women|February</v>
      </c>
      <c r="H761" s="3">
        <v>175</v>
      </c>
      <c r="I761" s="3">
        <v>159</v>
      </c>
      <c r="J761" s="3">
        <v>184</v>
      </c>
      <c r="K761" s="3">
        <v>196</v>
      </c>
      <c r="L761" s="3">
        <v>137</v>
      </c>
      <c r="M761" s="3">
        <v>162</v>
      </c>
      <c r="N761" s="3">
        <v>137</v>
      </c>
      <c r="O761" s="3">
        <v>163</v>
      </c>
      <c r="P761" s="3">
        <v>150</v>
      </c>
      <c r="Q761" s="3">
        <v>128</v>
      </c>
    </row>
    <row r="762" spans="1:17" x14ac:dyDescent="0.2">
      <c r="A762" t="str">
        <f t="shared" si="90"/>
        <v>0060 Sweden excluding metropolitan areas</v>
      </c>
      <c r="B762" t="str">
        <f t="shared" si="94"/>
        <v>Born in Sweden</v>
      </c>
      <c r="C762" t="str">
        <f t="shared" si="93"/>
        <v>35-64 years</v>
      </c>
      <c r="D762" s="2" t="s">
        <v>27</v>
      </c>
      <c r="E762" s="2" t="s">
        <v>17</v>
      </c>
      <c r="F762" s="2">
        <f t="shared" si="88"/>
        <v>3</v>
      </c>
      <c r="G762" s="2" t="str">
        <f t="shared" si="89"/>
        <v>0060 Sweden excluding metropolitan areas|Born in Sweden|35-64 years|women|March</v>
      </c>
      <c r="H762" s="3">
        <v>206</v>
      </c>
      <c r="I762" s="3">
        <v>185</v>
      </c>
      <c r="J762" s="3">
        <v>212</v>
      </c>
      <c r="K762" s="3">
        <v>201</v>
      </c>
      <c r="L762" s="3">
        <v>159</v>
      </c>
      <c r="M762" s="3">
        <v>188</v>
      </c>
      <c r="N762" s="3">
        <v>161</v>
      </c>
      <c r="O762" s="3">
        <v>161</v>
      </c>
      <c r="P762" s="3">
        <v>151</v>
      </c>
      <c r="Q762" s="3">
        <v>143</v>
      </c>
    </row>
    <row r="763" spans="1:17" x14ac:dyDescent="0.2">
      <c r="A763" t="str">
        <f t="shared" si="90"/>
        <v>0060 Sweden excluding metropolitan areas</v>
      </c>
      <c r="B763" t="str">
        <f t="shared" si="94"/>
        <v>Born in Sweden</v>
      </c>
      <c r="C763" t="str">
        <f t="shared" si="93"/>
        <v>35-64 years</v>
      </c>
      <c r="D763" s="2" t="s">
        <v>27</v>
      </c>
      <c r="E763" s="2" t="s">
        <v>18</v>
      </c>
      <c r="F763" s="2">
        <f t="shared" si="88"/>
        <v>4</v>
      </c>
      <c r="G763" s="2" t="str">
        <f t="shared" si="89"/>
        <v>0060 Sweden excluding metropolitan areas|Born in Sweden|35-64 years|women|April</v>
      </c>
      <c r="H763" s="3">
        <v>176</v>
      </c>
      <c r="I763" s="3">
        <v>185</v>
      </c>
      <c r="J763" s="3">
        <v>176</v>
      </c>
      <c r="K763" s="3">
        <v>145</v>
      </c>
      <c r="L763" s="3">
        <v>168</v>
      </c>
      <c r="M763" s="3">
        <v>148</v>
      </c>
      <c r="N763" s="3">
        <v>156</v>
      </c>
      <c r="O763" s="3">
        <v>161</v>
      </c>
      <c r="P763" s="3">
        <v>162</v>
      </c>
      <c r="Q763" s="3">
        <v>143</v>
      </c>
    </row>
    <row r="764" spans="1:17" x14ac:dyDescent="0.2">
      <c r="A764" t="str">
        <f t="shared" si="90"/>
        <v>0060 Sweden excluding metropolitan areas</v>
      </c>
      <c r="B764" t="str">
        <f t="shared" si="94"/>
        <v>Born in Sweden</v>
      </c>
      <c r="C764" t="str">
        <f t="shared" si="93"/>
        <v>35-64 years</v>
      </c>
      <c r="D764" s="2" t="s">
        <v>27</v>
      </c>
      <c r="E764" s="2" t="s">
        <v>19</v>
      </c>
      <c r="F764" s="2">
        <f t="shared" si="88"/>
        <v>5</v>
      </c>
      <c r="G764" s="2" t="str">
        <f t="shared" si="89"/>
        <v>0060 Sweden excluding metropolitan areas|Born in Sweden|35-64 years|women|May</v>
      </c>
      <c r="H764" s="3">
        <v>169</v>
      </c>
      <c r="I764" s="3">
        <v>178</v>
      </c>
      <c r="J764" s="3">
        <v>171</v>
      </c>
      <c r="K764" s="3">
        <v>169</v>
      </c>
      <c r="L764" s="3">
        <v>144</v>
      </c>
      <c r="M764" s="3">
        <v>129</v>
      </c>
      <c r="N764" s="3">
        <v>155</v>
      </c>
      <c r="O764" s="3">
        <v>159</v>
      </c>
      <c r="P764" s="3">
        <v>182</v>
      </c>
      <c r="Q764" s="3">
        <v>130</v>
      </c>
    </row>
    <row r="765" spans="1:17" x14ac:dyDescent="0.2">
      <c r="A765" t="str">
        <f t="shared" si="90"/>
        <v>0060 Sweden excluding metropolitan areas</v>
      </c>
      <c r="B765" t="str">
        <f t="shared" si="94"/>
        <v>Born in Sweden</v>
      </c>
      <c r="C765" t="str">
        <f t="shared" si="93"/>
        <v>35-64 years</v>
      </c>
      <c r="D765" s="2" t="s">
        <v>27</v>
      </c>
      <c r="E765" s="2" t="s">
        <v>20</v>
      </c>
      <c r="F765" s="2">
        <f t="shared" si="88"/>
        <v>6</v>
      </c>
      <c r="G765" s="2" t="str">
        <f t="shared" si="89"/>
        <v>0060 Sweden excluding metropolitan areas|Born in Sweden|35-64 years|women|June</v>
      </c>
      <c r="H765" s="3">
        <v>171</v>
      </c>
      <c r="I765" s="3">
        <v>157</v>
      </c>
      <c r="J765" s="3">
        <v>135</v>
      </c>
      <c r="K765" s="3">
        <v>142</v>
      </c>
      <c r="L765" s="3">
        <v>162</v>
      </c>
      <c r="M765" s="3">
        <v>154</v>
      </c>
      <c r="N765" s="3">
        <v>131</v>
      </c>
      <c r="O765" s="3">
        <v>136</v>
      </c>
      <c r="P765" s="3">
        <v>115</v>
      </c>
      <c r="Q765" s="3">
        <v>141</v>
      </c>
    </row>
    <row r="766" spans="1:17" x14ac:dyDescent="0.2">
      <c r="A766" t="str">
        <f t="shared" si="90"/>
        <v>0060 Sweden excluding metropolitan areas</v>
      </c>
      <c r="B766" t="str">
        <f t="shared" si="94"/>
        <v>Born in Sweden</v>
      </c>
      <c r="C766" t="str">
        <f t="shared" si="93"/>
        <v>35-64 years</v>
      </c>
      <c r="D766" s="2" t="s">
        <v>27</v>
      </c>
      <c r="E766" s="2" t="s">
        <v>21</v>
      </c>
      <c r="F766" s="2">
        <f t="shared" si="88"/>
        <v>7</v>
      </c>
      <c r="G766" s="2" t="str">
        <f t="shared" si="89"/>
        <v>0060 Sweden excluding metropolitan areas|Born in Sweden|35-64 years|women|July</v>
      </c>
      <c r="H766" s="3">
        <v>175</v>
      </c>
      <c r="I766" s="3">
        <v>185</v>
      </c>
      <c r="J766" s="3">
        <v>158</v>
      </c>
      <c r="K766" s="3">
        <v>180</v>
      </c>
      <c r="L766" s="3">
        <v>130</v>
      </c>
      <c r="M766" s="3">
        <v>144</v>
      </c>
      <c r="N766" s="3">
        <v>153</v>
      </c>
      <c r="O766" s="3">
        <v>157</v>
      </c>
      <c r="P766" s="3">
        <v>154</v>
      </c>
      <c r="Q766" s="3">
        <v>150</v>
      </c>
    </row>
    <row r="767" spans="1:17" x14ac:dyDescent="0.2">
      <c r="A767" t="str">
        <f t="shared" si="90"/>
        <v>0060 Sweden excluding metropolitan areas</v>
      </c>
      <c r="B767" t="str">
        <f t="shared" si="94"/>
        <v>Born in Sweden</v>
      </c>
      <c r="C767" t="str">
        <f t="shared" si="93"/>
        <v>35-64 years</v>
      </c>
      <c r="D767" s="2" t="s">
        <v>27</v>
      </c>
      <c r="E767" s="2" t="s">
        <v>22</v>
      </c>
      <c r="F767" s="2">
        <f t="shared" si="88"/>
        <v>8</v>
      </c>
      <c r="G767" s="2" t="str">
        <f t="shared" si="89"/>
        <v>0060 Sweden excluding metropolitan areas|Born in Sweden|35-64 years|women|August</v>
      </c>
      <c r="H767" s="3">
        <v>196</v>
      </c>
      <c r="I767" s="3">
        <v>167</v>
      </c>
      <c r="J767" s="3">
        <v>178</v>
      </c>
      <c r="K767" s="3">
        <v>144</v>
      </c>
      <c r="L767" s="3">
        <v>141</v>
      </c>
      <c r="M767" s="3">
        <v>134</v>
      </c>
      <c r="N767" s="3">
        <v>146</v>
      </c>
      <c r="O767" s="3">
        <v>146</v>
      </c>
      <c r="P767" s="3">
        <v>138</v>
      </c>
      <c r="Q767" s="3">
        <v>130</v>
      </c>
    </row>
    <row r="768" spans="1:17" x14ac:dyDescent="0.2">
      <c r="A768" t="str">
        <f t="shared" si="90"/>
        <v>0060 Sweden excluding metropolitan areas</v>
      </c>
      <c r="B768" t="str">
        <f t="shared" si="94"/>
        <v>Born in Sweden</v>
      </c>
      <c r="C768" t="str">
        <f t="shared" si="93"/>
        <v>35-64 years</v>
      </c>
      <c r="D768" s="2" t="s">
        <v>27</v>
      </c>
      <c r="E768" s="2" t="s">
        <v>23</v>
      </c>
      <c r="F768" s="2">
        <f t="shared" si="88"/>
        <v>9</v>
      </c>
      <c r="G768" s="2" t="str">
        <f t="shared" si="89"/>
        <v>0060 Sweden excluding metropolitan areas|Born in Sweden|35-64 years|women|September</v>
      </c>
      <c r="H768" s="3">
        <v>165</v>
      </c>
      <c r="I768" s="3">
        <v>173</v>
      </c>
      <c r="J768" s="3">
        <v>153</v>
      </c>
      <c r="K768" s="3">
        <v>154</v>
      </c>
      <c r="L768" s="3">
        <v>171</v>
      </c>
      <c r="M768" s="3">
        <v>154</v>
      </c>
      <c r="N768" s="3">
        <v>165</v>
      </c>
      <c r="O768" s="3">
        <v>136</v>
      </c>
      <c r="P768" s="3">
        <v>158</v>
      </c>
      <c r="Q768" s="3">
        <v>158</v>
      </c>
    </row>
    <row r="769" spans="1:17" x14ac:dyDescent="0.2">
      <c r="A769" t="str">
        <f t="shared" si="90"/>
        <v>0060 Sweden excluding metropolitan areas</v>
      </c>
      <c r="B769" t="str">
        <f t="shared" si="94"/>
        <v>Born in Sweden</v>
      </c>
      <c r="C769" t="str">
        <f t="shared" si="93"/>
        <v>35-64 years</v>
      </c>
      <c r="D769" s="2" t="s">
        <v>27</v>
      </c>
      <c r="E769" s="2" t="s">
        <v>24</v>
      </c>
      <c r="F769" s="2">
        <f t="shared" si="88"/>
        <v>10</v>
      </c>
      <c r="G769" s="2" t="str">
        <f t="shared" si="89"/>
        <v>0060 Sweden excluding metropolitan areas|Born in Sweden|35-64 years|women|October</v>
      </c>
      <c r="H769" s="3">
        <v>172</v>
      </c>
      <c r="I769" s="3">
        <v>195</v>
      </c>
      <c r="J769" s="3">
        <v>134</v>
      </c>
      <c r="K769" s="3">
        <v>165</v>
      </c>
      <c r="L769" s="3">
        <v>190</v>
      </c>
      <c r="M769" s="3">
        <v>185</v>
      </c>
      <c r="N769" s="3">
        <v>170</v>
      </c>
      <c r="O769" s="3">
        <v>160</v>
      </c>
      <c r="P769" s="3">
        <v>139</v>
      </c>
      <c r="Q769" s="3">
        <v>148</v>
      </c>
    </row>
    <row r="770" spans="1:17" x14ac:dyDescent="0.2">
      <c r="A770" t="str">
        <f t="shared" si="90"/>
        <v>0060 Sweden excluding metropolitan areas</v>
      </c>
      <c r="B770" t="str">
        <f t="shared" si="94"/>
        <v>Born in Sweden</v>
      </c>
      <c r="C770" t="str">
        <f t="shared" si="93"/>
        <v>35-64 years</v>
      </c>
      <c r="D770" s="2" t="s">
        <v>27</v>
      </c>
      <c r="E770" s="2" t="s">
        <v>25</v>
      </c>
      <c r="F770" s="2">
        <f t="shared" si="88"/>
        <v>11</v>
      </c>
      <c r="G770" s="2" t="str">
        <f t="shared" si="89"/>
        <v>0060 Sweden excluding metropolitan areas|Born in Sweden|35-64 years|women|November</v>
      </c>
      <c r="H770" s="3">
        <v>178</v>
      </c>
      <c r="I770" s="3">
        <v>169</v>
      </c>
      <c r="J770" s="3">
        <v>169</v>
      </c>
      <c r="K770" s="3">
        <v>154</v>
      </c>
      <c r="L770" s="3">
        <v>156</v>
      </c>
      <c r="M770" s="3">
        <v>169</v>
      </c>
      <c r="N770" s="3">
        <v>152</v>
      </c>
      <c r="O770" s="3">
        <v>151</v>
      </c>
      <c r="P770" s="3">
        <v>140</v>
      </c>
      <c r="Q770" s="3">
        <v>150</v>
      </c>
    </row>
    <row r="771" spans="1:17" x14ac:dyDescent="0.2">
      <c r="A771" t="str">
        <f t="shared" si="90"/>
        <v>0060 Sweden excluding metropolitan areas</v>
      </c>
      <c r="B771" t="str">
        <f t="shared" si="94"/>
        <v>Born in Sweden</v>
      </c>
      <c r="C771" t="str">
        <f t="shared" si="93"/>
        <v>35-64 years</v>
      </c>
      <c r="D771" s="2" t="s">
        <v>27</v>
      </c>
      <c r="E771" s="2" t="s">
        <v>26</v>
      </c>
      <c r="F771" s="2">
        <f t="shared" si="88"/>
        <v>12</v>
      </c>
      <c r="G771" s="2" t="str">
        <f t="shared" si="89"/>
        <v>0060 Sweden excluding metropolitan areas|Born in Sweden|35-64 years|women|December</v>
      </c>
      <c r="H771" s="3">
        <v>200</v>
      </c>
      <c r="I771" s="3">
        <v>180</v>
      </c>
      <c r="J771" s="3">
        <v>161</v>
      </c>
      <c r="K771" s="3">
        <v>153</v>
      </c>
      <c r="L771" s="3">
        <v>179</v>
      </c>
      <c r="M771" s="3">
        <v>171</v>
      </c>
      <c r="N771" s="3">
        <v>163</v>
      </c>
      <c r="O771" s="3">
        <v>156</v>
      </c>
      <c r="P771" s="3">
        <v>163</v>
      </c>
      <c r="Q771" s="3">
        <v>145</v>
      </c>
    </row>
    <row r="772" spans="1:17" x14ac:dyDescent="0.2">
      <c r="A772" t="str">
        <f t="shared" si="90"/>
        <v>0060 Sweden excluding metropolitan areas</v>
      </c>
      <c r="B772" t="str">
        <f t="shared" si="94"/>
        <v>Born in Sweden</v>
      </c>
      <c r="C772" s="2" t="s">
        <v>29</v>
      </c>
      <c r="D772" s="2" t="s">
        <v>14</v>
      </c>
      <c r="E772" s="2" t="s">
        <v>15</v>
      </c>
      <c r="F772" s="2">
        <f t="shared" si="88"/>
        <v>1</v>
      </c>
      <c r="G772" s="2" t="str">
        <f t="shared" si="89"/>
        <v>0060 Sweden excluding metropolitan areas|Born in Sweden|65-74 years|men|January</v>
      </c>
      <c r="H772" s="3">
        <v>490</v>
      </c>
      <c r="I772" s="3">
        <v>471</v>
      </c>
      <c r="J772" s="3">
        <v>474</v>
      </c>
      <c r="K772" s="3">
        <v>517</v>
      </c>
      <c r="L772" s="3">
        <v>537</v>
      </c>
      <c r="M772" s="3">
        <v>501</v>
      </c>
      <c r="N772" s="3">
        <v>450</v>
      </c>
      <c r="O772" s="3">
        <v>460</v>
      </c>
      <c r="P772" s="3">
        <v>530</v>
      </c>
      <c r="Q772" s="3">
        <v>432</v>
      </c>
    </row>
    <row r="773" spans="1:17" x14ac:dyDescent="0.2">
      <c r="A773" t="str">
        <f t="shared" si="90"/>
        <v>0060 Sweden excluding metropolitan areas</v>
      </c>
      <c r="B773" t="str">
        <f t="shared" si="94"/>
        <v>Born in Sweden</v>
      </c>
      <c r="C773" t="str">
        <f t="shared" ref="C773:C795" si="95">C772</f>
        <v>65-74 years</v>
      </c>
      <c r="D773" s="2" t="s">
        <v>14</v>
      </c>
      <c r="E773" s="2" t="s">
        <v>16</v>
      </c>
      <c r="F773" s="2">
        <f t="shared" ref="F773:F836" si="96">MONTH(DATEVALUE(E773&amp; "1"))</f>
        <v>2</v>
      </c>
      <c r="G773" s="2" t="str">
        <f t="shared" ref="G773:G836" si="97">A773&amp;"|"&amp;B773&amp;"|"&amp;C773&amp;"|"&amp;D773&amp;"|"&amp;E773</f>
        <v>0060 Sweden excluding metropolitan areas|Born in Sweden|65-74 years|men|February</v>
      </c>
      <c r="H773" s="3">
        <v>395</v>
      </c>
      <c r="I773" s="3">
        <v>444</v>
      </c>
      <c r="J773" s="3">
        <v>445</v>
      </c>
      <c r="K773" s="3">
        <v>469</v>
      </c>
      <c r="L773" s="3">
        <v>439</v>
      </c>
      <c r="M773" s="3">
        <v>462</v>
      </c>
      <c r="N773" s="3">
        <v>432</v>
      </c>
      <c r="O773" s="3">
        <v>414</v>
      </c>
      <c r="P773" s="3">
        <v>424</v>
      </c>
      <c r="Q773" s="3">
        <v>409</v>
      </c>
    </row>
    <row r="774" spans="1:17" x14ac:dyDescent="0.2">
      <c r="A774" t="str">
        <f t="shared" si="90"/>
        <v>0060 Sweden excluding metropolitan areas</v>
      </c>
      <c r="B774" t="str">
        <f t="shared" si="94"/>
        <v>Born in Sweden</v>
      </c>
      <c r="C774" t="str">
        <f t="shared" si="95"/>
        <v>65-74 years</v>
      </c>
      <c r="D774" s="2" t="s">
        <v>14</v>
      </c>
      <c r="E774" s="2" t="s">
        <v>17</v>
      </c>
      <c r="F774" s="2">
        <f t="shared" si="96"/>
        <v>3</v>
      </c>
      <c r="G774" s="2" t="str">
        <f t="shared" si="97"/>
        <v>0060 Sweden excluding metropolitan areas|Born in Sweden|65-74 years|men|March</v>
      </c>
      <c r="H774" s="3">
        <v>482</v>
      </c>
      <c r="I774" s="3">
        <v>426</v>
      </c>
      <c r="J774" s="3">
        <v>461</v>
      </c>
      <c r="K774" s="3">
        <v>511</v>
      </c>
      <c r="L774" s="3">
        <v>457</v>
      </c>
      <c r="M774" s="3">
        <v>530</v>
      </c>
      <c r="N774" s="3">
        <v>456</v>
      </c>
      <c r="O774" s="3">
        <v>479</v>
      </c>
      <c r="P774" s="3">
        <v>463</v>
      </c>
      <c r="Q774" s="3">
        <v>442</v>
      </c>
    </row>
    <row r="775" spans="1:17" x14ac:dyDescent="0.2">
      <c r="A775" t="str">
        <f t="shared" si="90"/>
        <v>0060 Sweden excluding metropolitan areas</v>
      </c>
      <c r="B775" t="str">
        <f t="shared" si="94"/>
        <v>Born in Sweden</v>
      </c>
      <c r="C775" t="str">
        <f t="shared" si="95"/>
        <v>65-74 years</v>
      </c>
      <c r="D775" s="2" t="s">
        <v>14</v>
      </c>
      <c r="E775" s="2" t="s">
        <v>18</v>
      </c>
      <c r="F775" s="2">
        <f t="shared" si="96"/>
        <v>4</v>
      </c>
      <c r="G775" s="2" t="str">
        <f t="shared" si="97"/>
        <v>0060 Sweden excluding metropolitan areas|Born in Sweden|65-74 years|men|April</v>
      </c>
      <c r="H775" s="3">
        <v>451</v>
      </c>
      <c r="I775" s="3">
        <v>407</v>
      </c>
      <c r="J775" s="3">
        <v>484</v>
      </c>
      <c r="K775" s="3">
        <v>485</v>
      </c>
      <c r="L775" s="3">
        <v>456</v>
      </c>
      <c r="M775" s="3">
        <v>453</v>
      </c>
      <c r="N775" s="3">
        <v>431</v>
      </c>
      <c r="O775" s="3">
        <v>511</v>
      </c>
      <c r="P775" s="3">
        <v>435</v>
      </c>
      <c r="Q775" s="3">
        <v>414</v>
      </c>
    </row>
    <row r="776" spans="1:17" x14ac:dyDescent="0.2">
      <c r="A776" t="str">
        <f t="shared" si="90"/>
        <v>0060 Sweden excluding metropolitan areas</v>
      </c>
      <c r="B776" t="str">
        <f t="shared" si="94"/>
        <v>Born in Sweden</v>
      </c>
      <c r="C776" t="str">
        <f t="shared" si="95"/>
        <v>65-74 years</v>
      </c>
      <c r="D776" s="2" t="s">
        <v>14</v>
      </c>
      <c r="E776" s="2" t="s">
        <v>19</v>
      </c>
      <c r="F776" s="2">
        <f t="shared" si="96"/>
        <v>5</v>
      </c>
      <c r="G776" s="2" t="str">
        <f t="shared" si="97"/>
        <v>0060 Sweden excluding metropolitan areas|Born in Sweden|65-74 years|men|May</v>
      </c>
      <c r="H776" s="3">
        <v>437</v>
      </c>
      <c r="I776" s="3">
        <v>475</v>
      </c>
      <c r="J776" s="3">
        <v>497</v>
      </c>
      <c r="K776" s="3">
        <v>440</v>
      </c>
      <c r="L776" s="3">
        <v>460</v>
      </c>
      <c r="M776" s="3">
        <v>460</v>
      </c>
      <c r="N776" s="3">
        <v>399</v>
      </c>
      <c r="O776" s="3">
        <v>464</v>
      </c>
      <c r="P776" s="3">
        <v>421</v>
      </c>
      <c r="Q776" s="3">
        <v>418</v>
      </c>
    </row>
    <row r="777" spans="1:17" x14ac:dyDescent="0.2">
      <c r="A777" t="str">
        <f t="shared" si="90"/>
        <v>0060 Sweden excluding metropolitan areas</v>
      </c>
      <c r="B777" t="str">
        <f t="shared" si="94"/>
        <v>Born in Sweden</v>
      </c>
      <c r="C777" t="str">
        <f t="shared" si="95"/>
        <v>65-74 years</v>
      </c>
      <c r="D777" s="2" t="s">
        <v>14</v>
      </c>
      <c r="E777" s="2" t="s">
        <v>20</v>
      </c>
      <c r="F777" s="2">
        <f t="shared" si="96"/>
        <v>6</v>
      </c>
      <c r="G777" s="2" t="str">
        <f t="shared" si="97"/>
        <v>0060 Sweden excluding metropolitan areas|Born in Sweden|65-74 years|men|June</v>
      </c>
      <c r="H777" s="3">
        <v>392</v>
      </c>
      <c r="I777" s="3">
        <v>399</v>
      </c>
      <c r="J777" s="3">
        <v>404</v>
      </c>
      <c r="K777" s="3">
        <v>411</v>
      </c>
      <c r="L777" s="3">
        <v>447</v>
      </c>
      <c r="M777" s="3">
        <v>440</v>
      </c>
      <c r="N777" s="3">
        <v>402</v>
      </c>
      <c r="O777" s="3">
        <v>410</v>
      </c>
      <c r="P777" s="3">
        <v>395</v>
      </c>
      <c r="Q777" s="3">
        <v>392</v>
      </c>
    </row>
    <row r="778" spans="1:17" x14ac:dyDescent="0.2">
      <c r="A778" t="str">
        <f t="shared" si="90"/>
        <v>0060 Sweden excluding metropolitan areas</v>
      </c>
      <c r="B778" t="str">
        <f t="shared" si="94"/>
        <v>Born in Sweden</v>
      </c>
      <c r="C778" t="str">
        <f t="shared" si="95"/>
        <v>65-74 years</v>
      </c>
      <c r="D778" s="2" t="s">
        <v>14</v>
      </c>
      <c r="E778" s="2" t="s">
        <v>21</v>
      </c>
      <c r="F778" s="2">
        <f t="shared" si="96"/>
        <v>7</v>
      </c>
      <c r="G778" s="2" t="str">
        <f t="shared" si="97"/>
        <v>0060 Sweden excluding metropolitan areas|Born in Sweden|65-74 years|men|July</v>
      </c>
      <c r="H778" s="3">
        <v>413</v>
      </c>
      <c r="I778" s="3">
        <v>438</v>
      </c>
      <c r="J778" s="3">
        <v>458</v>
      </c>
      <c r="K778" s="3">
        <v>463</v>
      </c>
      <c r="L778" s="3">
        <v>411</v>
      </c>
      <c r="M778" s="3">
        <v>437</v>
      </c>
      <c r="N778" s="3">
        <v>420</v>
      </c>
      <c r="O778" s="3">
        <v>428</v>
      </c>
      <c r="P778" s="3">
        <v>399</v>
      </c>
      <c r="Q778" s="3">
        <v>405</v>
      </c>
    </row>
    <row r="779" spans="1:17" x14ac:dyDescent="0.2">
      <c r="A779" t="str">
        <f t="shared" si="90"/>
        <v>0060 Sweden excluding metropolitan areas</v>
      </c>
      <c r="B779" t="str">
        <f t="shared" si="94"/>
        <v>Born in Sweden</v>
      </c>
      <c r="C779" t="str">
        <f t="shared" si="95"/>
        <v>65-74 years</v>
      </c>
      <c r="D779" s="2" t="s">
        <v>14</v>
      </c>
      <c r="E779" s="2" t="s">
        <v>22</v>
      </c>
      <c r="F779" s="2">
        <f t="shared" si="96"/>
        <v>8</v>
      </c>
      <c r="G779" s="2" t="str">
        <f t="shared" si="97"/>
        <v>0060 Sweden excluding metropolitan areas|Born in Sweden|65-74 years|men|August</v>
      </c>
      <c r="H779" s="3">
        <v>410</v>
      </c>
      <c r="I779" s="3">
        <v>444</v>
      </c>
      <c r="J779" s="3">
        <v>416</v>
      </c>
      <c r="K779" s="3">
        <v>390</v>
      </c>
      <c r="L779" s="3">
        <v>442</v>
      </c>
      <c r="M779" s="3">
        <v>444</v>
      </c>
      <c r="N779" s="3">
        <v>417</v>
      </c>
      <c r="O779" s="3">
        <v>397</v>
      </c>
      <c r="P779" s="3">
        <v>363</v>
      </c>
      <c r="Q779" s="3">
        <v>431</v>
      </c>
    </row>
    <row r="780" spans="1:17" x14ac:dyDescent="0.2">
      <c r="A780" t="str">
        <f t="shared" si="90"/>
        <v>0060 Sweden excluding metropolitan areas</v>
      </c>
      <c r="B780" t="str">
        <f t="shared" si="94"/>
        <v>Born in Sweden</v>
      </c>
      <c r="C780" t="str">
        <f t="shared" si="95"/>
        <v>65-74 years</v>
      </c>
      <c r="D780" s="2" t="s">
        <v>14</v>
      </c>
      <c r="E780" s="2" t="s">
        <v>23</v>
      </c>
      <c r="F780" s="2">
        <f t="shared" si="96"/>
        <v>9</v>
      </c>
      <c r="G780" s="2" t="str">
        <f t="shared" si="97"/>
        <v>0060 Sweden excluding metropolitan areas|Born in Sweden|65-74 years|men|September</v>
      </c>
      <c r="H780" s="3">
        <v>409</v>
      </c>
      <c r="I780" s="3">
        <v>419</v>
      </c>
      <c r="J780" s="3">
        <v>441</v>
      </c>
      <c r="K780" s="3">
        <v>433</v>
      </c>
      <c r="L780" s="3">
        <v>400</v>
      </c>
      <c r="M780" s="3">
        <v>407</v>
      </c>
      <c r="N780" s="3">
        <v>439</v>
      </c>
      <c r="O780" s="3">
        <v>410</v>
      </c>
      <c r="P780" s="3">
        <v>413</v>
      </c>
      <c r="Q780" s="3">
        <v>399</v>
      </c>
    </row>
    <row r="781" spans="1:17" x14ac:dyDescent="0.2">
      <c r="A781" t="str">
        <f t="shared" si="90"/>
        <v>0060 Sweden excluding metropolitan areas</v>
      </c>
      <c r="B781" t="str">
        <f t="shared" si="94"/>
        <v>Born in Sweden</v>
      </c>
      <c r="C781" t="str">
        <f t="shared" si="95"/>
        <v>65-74 years</v>
      </c>
      <c r="D781" s="2" t="s">
        <v>14</v>
      </c>
      <c r="E781" s="2" t="s">
        <v>24</v>
      </c>
      <c r="F781" s="2">
        <f t="shared" si="96"/>
        <v>10</v>
      </c>
      <c r="G781" s="2" t="str">
        <f t="shared" si="97"/>
        <v>0060 Sweden excluding metropolitan areas|Born in Sweden|65-74 years|men|October</v>
      </c>
      <c r="H781" s="3">
        <v>454</v>
      </c>
      <c r="I781" s="3">
        <v>500</v>
      </c>
      <c r="J781" s="3">
        <v>442</v>
      </c>
      <c r="K781" s="3">
        <v>439</v>
      </c>
      <c r="L781" s="3">
        <v>470</v>
      </c>
      <c r="M781" s="3">
        <v>441</v>
      </c>
      <c r="N781" s="3">
        <v>449</v>
      </c>
      <c r="O781" s="3">
        <v>435</v>
      </c>
      <c r="P781" s="3">
        <v>438</v>
      </c>
      <c r="Q781" s="3">
        <v>387</v>
      </c>
    </row>
    <row r="782" spans="1:17" x14ac:dyDescent="0.2">
      <c r="A782" t="str">
        <f t="shared" si="90"/>
        <v>0060 Sweden excluding metropolitan areas</v>
      </c>
      <c r="B782" t="str">
        <f t="shared" si="94"/>
        <v>Born in Sweden</v>
      </c>
      <c r="C782" t="str">
        <f t="shared" si="95"/>
        <v>65-74 years</v>
      </c>
      <c r="D782" s="2" t="s">
        <v>14</v>
      </c>
      <c r="E782" s="2" t="s">
        <v>25</v>
      </c>
      <c r="F782" s="2">
        <f t="shared" si="96"/>
        <v>11</v>
      </c>
      <c r="G782" s="2" t="str">
        <f t="shared" si="97"/>
        <v>0060 Sweden excluding metropolitan areas|Born in Sweden|65-74 years|men|November</v>
      </c>
      <c r="H782" s="3">
        <v>418</v>
      </c>
      <c r="I782" s="3">
        <v>420</v>
      </c>
      <c r="J782" s="3">
        <v>440</v>
      </c>
      <c r="K782" s="3">
        <v>432</v>
      </c>
      <c r="L782" s="3">
        <v>435</v>
      </c>
      <c r="M782" s="3">
        <v>420</v>
      </c>
      <c r="N782" s="3">
        <v>413</v>
      </c>
      <c r="O782" s="3">
        <v>437</v>
      </c>
      <c r="P782" s="3">
        <v>397</v>
      </c>
      <c r="Q782" s="3">
        <v>384</v>
      </c>
    </row>
    <row r="783" spans="1:17" x14ac:dyDescent="0.2">
      <c r="A783" t="str">
        <f t="shared" si="90"/>
        <v>0060 Sweden excluding metropolitan areas</v>
      </c>
      <c r="B783" t="str">
        <f t="shared" si="94"/>
        <v>Born in Sweden</v>
      </c>
      <c r="C783" t="str">
        <f t="shared" si="95"/>
        <v>65-74 years</v>
      </c>
      <c r="D783" s="2" t="s">
        <v>14</v>
      </c>
      <c r="E783" s="2" t="s">
        <v>26</v>
      </c>
      <c r="F783" s="2">
        <f t="shared" si="96"/>
        <v>12</v>
      </c>
      <c r="G783" s="2" t="str">
        <f t="shared" si="97"/>
        <v>0060 Sweden excluding metropolitan areas|Born in Sweden|65-74 years|men|December</v>
      </c>
      <c r="H783" s="3">
        <v>446</v>
      </c>
      <c r="I783" s="3">
        <v>448</v>
      </c>
      <c r="J783" s="3">
        <v>462</v>
      </c>
      <c r="K783" s="3">
        <v>501</v>
      </c>
      <c r="L783" s="3">
        <v>477</v>
      </c>
      <c r="M783" s="3">
        <v>440</v>
      </c>
      <c r="N783" s="3">
        <v>432</v>
      </c>
      <c r="O783" s="3">
        <v>480</v>
      </c>
      <c r="P783" s="3">
        <v>431</v>
      </c>
      <c r="Q783" s="3">
        <v>451</v>
      </c>
    </row>
    <row r="784" spans="1:17" x14ac:dyDescent="0.2">
      <c r="A784" t="str">
        <f t="shared" si="90"/>
        <v>0060 Sweden excluding metropolitan areas</v>
      </c>
      <c r="B784" t="str">
        <f t="shared" si="94"/>
        <v>Born in Sweden</v>
      </c>
      <c r="C784" t="str">
        <f t="shared" si="95"/>
        <v>65-74 years</v>
      </c>
      <c r="D784" s="2" t="s">
        <v>27</v>
      </c>
      <c r="E784" s="2" t="s">
        <v>15</v>
      </c>
      <c r="F784" s="2">
        <f t="shared" si="96"/>
        <v>1</v>
      </c>
      <c r="G784" s="2" t="str">
        <f t="shared" si="97"/>
        <v>0060 Sweden excluding metropolitan areas|Born in Sweden|65-74 years|women|January</v>
      </c>
      <c r="H784" s="3">
        <v>338</v>
      </c>
      <c r="I784" s="3">
        <v>304</v>
      </c>
      <c r="J784" s="3">
        <v>347</v>
      </c>
      <c r="K784" s="3">
        <v>339</v>
      </c>
      <c r="L784" s="3">
        <v>378</v>
      </c>
      <c r="M784" s="3">
        <v>340</v>
      </c>
      <c r="N784" s="3">
        <v>340</v>
      </c>
      <c r="O784" s="3">
        <v>361</v>
      </c>
      <c r="P784" s="3">
        <v>333</v>
      </c>
      <c r="Q784" s="3">
        <v>323</v>
      </c>
    </row>
    <row r="785" spans="1:17" x14ac:dyDescent="0.2">
      <c r="A785" t="str">
        <f t="shared" si="90"/>
        <v>0060 Sweden excluding metropolitan areas</v>
      </c>
      <c r="B785" t="str">
        <f t="shared" si="94"/>
        <v>Born in Sweden</v>
      </c>
      <c r="C785" t="str">
        <f t="shared" si="95"/>
        <v>65-74 years</v>
      </c>
      <c r="D785" s="2" t="s">
        <v>27</v>
      </c>
      <c r="E785" s="2" t="s">
        <v>16</v>
      </c>
      <c r="F785" s="2">
        <f t="shared" si="96"/>
        <v>2</v>
      </c>
      <c r="G785" s="2" t="str">
        <f t="shared" si="97"/>
        <v>0060 Sweden excluding metropolitan areas|Born in Sweden|65-74 years|women|February</v>
      </c>
      <c r="H785" s="3">
        <v>304</v>
      </c>
      <c r="I785" s="3">
        <v>310</v>
      </c>
      <c r="J785" s="3">
        <v>296</v>
      </c>
      <c r="K785" s="3">
        <v>355</v>
      </c>
      <c r="L785" s="3">
        <v>289</v>
      </c>
      <c r="M785" s="3">
        <v>320</v>
      </c>
      <c r="N785" s="3">
        <v>294</v>
      </c>
      <c r="O785" s="3">
        <v>304</v>
      </c>
      <c r="P785" s="3">
        <v>264</v>
      </c>
      <c r="Q785" s="3">
        <v>271</v>
      </c>
    </row>
    <row r="786" spans="1:17" x14ac:dyDescent="0.2">
      <c r="A786" t="str">
        <f t="shared" si="90"/>
        <v>0060 Sweden excluding metropolitan areas</v>
      </c>
      <c r="B786" t="str">
        <f t="shared" si="94"/>
        <v>Born in Sweden</v>
      </c>
      <c r="C786" t="str">
        <f t="shared" si="95"/>
        <v>65-74 years</v>
      </c>
      <c r="D786" s="2" t="s">
        <v>27</v>
      </c>
      <c r="E786" s="2" t="s">
        <v>17</v>
      </c>
      <c r="F786" s="2">
        <f t="shared" si="96"/>
        <v>3</v>
      </c>
      <c r="G786" s="2" t="str">
        <f t="shared" si="97"/>
        <v>0060 Sweden excluding metropolitan areas|Born in Sweden|65-74 years|women|March</v>
      </c>
      <c r="H786" s="3">
        <v>357</v>
      </c>
      <c r="I786" s="3">
        <v>309</v>
      </c>
      <c r="J786" s="3">
        <v>327</v>
      </c>
      <c r="K786" s="3">
        <v>325</v>
      </c>
      <c r="L786" s="3">
        <v>323</v>
      </c>
      <c r="M786" s="3">
        <v>398</v>
      </c>
      <c r="N786" s="3">
        <v>336</v>
      </c>
      <c r="O786" s="3">
        <v>320</v>
      </c>
      <c r="P786" s="3">
        <v>315</v>
      </c>
      <c r="Q786" s="3">
        <v>299</v>
      </c>
    </row>
    <row r="787" spans="1:17" x14ac:dyDescent="0.2">
      <c r="A787" t="str">
        <f t="shared" si="90"/>
        <v>0060 Sweden excluding metropolitan areas</v>
      </c>
      <c r="B787" t="str">
        <f t="shared" si="94"/>
        <v>Born in Sweden</v>
      </c>
      <c r="C787" t="str">
        <f t="shared" si="95"/>
        <v>65-74 years</v>
      </c>
      <c r="D787" s="2" t="s">
        <v>27</v>
      </c>
      <c r="E787" s="2" t="s">
        <v>18</v>
      </c>
      <c r="F787" s="2">
        <f t="shared" si="96"/>
        <v>4</v>
      </c>
      <c r="G787" s="2" t="str">
        <f t="shared" si="97"/>
        <v>0060 Sweden excluding metropolitan areas|Born in Sweden|65-74 years|women|April</v>
      </c>
      <c r="H787" s="3">
        <v>308</v>
      </c>
      <c r="I787" s="3">
        <v>310</v>
      </c>
      <c r="J787" s="3">
        <v>286</v>
      </c>
      <c r="K787" s="3">
        <v>289</v>
      </c>
      <c r="L787" s="3">
        <v>307</v>
      </c>
      <c r="M787" s="3">
        <v>316</v>
      </c>
      <c r="N787" s="3">
        <v>286</v>
      </c>
      <c r="O787" s="3">
        <v>326</v>
      </c>
      <c r="P787" s="3">
        <v>288</v>
      </c>
      <c r="Q787" s="3">
        <v>272</v>
      </c>
    </row>
    <row r="788" spans="1:17" x14ac:dyDescent="0.2">
      <c r="A788" t="str">
        <f t="shared" si="90"/>
        <v>0060 Sweden excluding metropolitan areas</v>
      </c>
      <c r="B788" t="str">
        <f t="shared" si="94"/>
        <v>Born in Sweden</v>
      </c>
      <c r="C788" t="str">
        <f t="shared" si="95"/>
        <v>65-74 years</v>
      </c>
      <c r="D788" s="2" t="s">
        <v>27</v>
      </c>
      <c r="E788" s="2" t="s">
        <v>19</v>
      </c>
      <c r="F788" s="2">
        <f t="shared" si="96"/>
        <v>5</v>
      </c>
      <c r="G788" s="2" t="str">
        <f t="shared" si="97"/>
        <v>0060 Sweden excluding metropolitan areas|Born in Sweden|65-74 years|women|May</v>
      </c>
      <c r="H788" s="3">
        <v>277</v>
      </c>
      <c r="I788" s="3">
        <v>274</v>
      </c>
      <c r="J788" s="3">
        <v>272</v>
      </c>
      <c r="K788" s="3">
        <v>297</v>
      </c>
      <c r="L788" s="3">
        <v>335</v>
      </c>
      <c r="M788" s="3">
        <v>311</v>
      </c>
      <c r="N788" s="3">
        <v>303</v>
      </c>
      <c r="O788" s="3">
        <v>292</v>
      </c>
      <c r="P788" s="3">
        <v>258</v>
      </c>
      <c r="Q788" s="3">
        <v>294</v>
      </c>
    </row>
    <row r="789" spans="1:17" x14ac:dyDescent="0.2">
      <c r="A789" t="str">
        <f t="shared" ref="A789:A852" si="98">A788</f>
        <v>0060 Sweden excluding metropolitan areas</v>
      </c>
      <c r="B789" t="str">
        <f t="shared" ref="B789:B820" si="99">B788</f>
        <v>Born in Sweden</v>
      </c>
      <c r="C789" t="str">
        <f t="shared" si="95"/>
        <v>65-74 years</v>
      </c>
      <c r="D789" s="2" t="s">
        <v>27</v>
      </c>
      <c r="E789" s="2" t="s">
        <v>20</v>
      </c>
      <c r="F789" s="2">
        <f t="shared" si="96"/>
        <v>6</v>
      </c>
      <c r="G789" s="2" t="str">
        <f t="shared" si="97"/>
        <v>0060 Sweden excluding metropolitan areas|Born in Sweden|65-74 years|women|June</v>
      </c>
      <c r="H789" s="3">
        <v>276</v>
      </c>
      <c r="I789" s="3">
        <v>279</v>
      </c>
      <c r="J789" s="3">
        <v>276</v>
      </c>
      <c r="K789" s="3">
        <v>294</v>
      </c>
      <c r="L789" s="3">
        <v>321</v>
      </c>
      <c r="M789" s="3">
        <v>277</v>
      </c>
      <c r="N789" s="3">
        <v>293</v>
      </c>
      <c r="O789" s="3">
        <v>268</v>
      </c>
      <c r="P789" s="3">
        <v>312</v>
      </c>
      <c r="Q789" s="3">
        <v>273</v>
      </c>
    </row>
    <row r="790" spans="1:17" x14ac:dyDescent="0.2">
      <c r="A790" t="str">
        <f t="shared" si="98"/>
        <v>0060 Sweden excluding metropolitan areas</v>
      </c>
      <c r="B790" t="str">
        <f t="shared" si="99"/>
        <v>Born in Sweden</v>
      </c>
      <c r="C790" t="str">
        <f t="shared" si="95"/>
        <v>65-74 years</v>
      </c>
      <c r="D790" s="2" t="s">
        <v>27</v>
      </c>
      <c r="E790" s="2" t="s">
        <v>21</v>
      </c>
      <c r="F790" s="2">
        <f t="shared" si="96"/>
        <v>7</v>
      </c>
      <c r="G790" s="2" t="str">
        <f t="shared" si="97"/>
        <v>0060 Sweden excluding metropolitan areas|Born in Sweden|65-74 years|women|July</v>
      </c>
      <c r="H790" s="3">
        <v>270</v>
      </c>
      <c r="I790" s="3">
        <v>265</v>
      </c>
      <c r="J790" s="3">
        <v>298</v>
      </c>
      <c r="K790" s="3">
        <v>274</v>
      </c>
      <c r="L790" s="3">
        <v>301</v>
      </c>
      <c r="M790" s="3">
        <v>290</v>
      </c>
      <c r="N790" s="3">
        <v>296</v>
      </c>
      <c r="O790" s="3">
        <v>292</v>
      </c>
      <c r="P790" s="3">
        <v>267</v>
      </c>
      <c r="Q790" s="3">
        <v>286</v>
      </c>
    </row>
    <row r="791" spans="1:17" x14ac:dyDescent="0.2">
      <c r="A791" t="str">
        <f t="shared" si="98"/>
        <v>0060 Sweden excluding metropolitan areas</v>
      </c>
      <c r="B791" t="str">
        <f t="shared" si="99"/>
        <v>Born in Sweden</v>
      </c>
      <c r="C791" t="str">
        <f t="shared" si="95"/>
        <v>65-74 years</v>
      </c>
      <c r="D791" s="2" t="s">
        <v>27</v>
      </c>
      <c r="E791" s="2" t="s">
        <v>22</v>
      </c>
      <c r="F791" s="2">
        <f t="shared" si="96"/>
        <v>8</v>
      </c>
      <c r="G791" s="2" t="str">
        <f t="shared" si="97"/>
        <v>0060 Sweden excluding metropolitan areas|Born in Sweden|65-74 years|women|August</v>
      </c>
      <c r="H791" s="3">
        <v>319</v>
      </c>
      <c r="I791" s="3">
        <v>255</v>
      </c>
      <c r="J791" s="3">
        <v>256</v>
      </c>
      <c r="K791" s="3">
        <v>325</v>
      </c>
      <c r="L791" s="3">
        <v>289</v>
      </c>
      <c r="M791" s="3">
        <v>335</v>
      </c>
      <c r="N791" s="3">
        <v>272</v>
      </c>
      <c r="O791" s="3">
        <v>280</v>
      </c>
      <c r="P791" s="3">
        <v>269</v>
      </c>
      <c r="Q791" s="3">
        <v>270</v>
      </c>
    </row>
    <row r="792" spans="1:17" x14ac:dyDescent="0.2">
      <c r="A792" t="str">
        <f t="shared" si="98"/>
        <v>0060 Sweden excluding metropolitan areas</v>
      </c>
      <c r="B792" t="str">
        <f t="shared" si="99"/>
        <v>Born in Sweden</v>
      </c>
      <c r="C792" t="str">
        <f t="shared" si="95"/>
        <v>65-74 years</v>
      </c>
      <c r="D792" s="2" t="s">
        <v>27</v>
      </c>
      <c r="E792" s="2" t="s">
        <v>23</v>
      </c>
      <c r="F792" s="2">
        <f t="shared" si="96"/>
        <v>9</v>
      </c>
      <c r="G792" s="2" t="str">
        <f t="shared" si="97"/>
        <v>0060 Sweden excluding metropolitan areas|Born in Sweden|65-74 years|women|September</v>
      </c>
      <c r="H792" s="3">
        <v>263</v>
      </c>
      <c r="I792" s="3">
        <v>297</v>
      </c>
      <c r="J792" s="3">
        <v>302</v>
      </c>
      <c r="K792" s="3">
        <v>316</v>
      </c>
      <c r="L792" s="3">
        <v>289</v>
      </c>
      <c r="M792" s="3">
        <v>272</v>
      </c>
      <c r="N792" s="3">
        <v>265</v>
      </c>
      <c r="O792" s="3">
        <v>288</v>
      </c>
      <c r="P792" s="3">
        <v>284</v>
      </c>
      <c r="Q792" s="3">
        <v>255</v>
      </c>
    </row>
    <row r="793" spans="1:17" x14ac:dyDescent="0.2">
      <c r="A793" t="str">
        <f t="shared" si="98"/>
        <v>0060 Sweden excluding metropolitan areas</v>
      </c>
      <c r="B793" t="str">
        <f t="shared" si="99"/>
        <v>Born in Sweden</v>
      </c>
      <c r="C793" t="str">
        <f t="shared" si="95"/>
        <v>65-74 years</v>
      </c>
      <c r="D793" s="2" t="s">
        <v>27</v>
      </c>
      <c r="E793" s="2" t="s">
        <v>24</v>
      </c>
      <c r="F793" s="2">
        <f t="shared" si="96"/>
        <v>10</v>
      </c>
      <c r="G793" s="2" t="str">
        <f t="shared" si="97"/>
        <v>0060 Sweden excluding metropolitan areas|Born in Sweden|65-74 years|women|October</v>
      </c>
      <c r="H793" s="3">
        <v>269</v>
      </c>
      <c r="I793" s="3">
        <v>319</v>
      </c>
      <c r="J793" s="3">
        <v>337</v>
      </c>
      <c r="K793" s="3">
        <v>278</v>
      </c>
      <c r="L793" s="3">
        <v>327</v>
      </c>
      <c r="M793" s="3">
        <v>302</v>
      </c>
      <c r="N793" s="3">
        <v>332</v>
      </c>
      <c r="O793" s="3">
        <v>276</v>
      </c>
      <c r="P793" s="3">
        <v>311</v>
      </c>
      <c r="Q793" s="3">
        <v>296</v>
      </c>
    </row>
    <row r="794" spans="1:17" x14ac:dyDescent="0.2">
      <c r="A794" t="str">
        <f t="shared" si="98"/>
        <v>0060 Sweden excluding metropolitan areas</v>
      </c>
      <c r="B794" t="str">
        <f t="shared" si="99"/>
        <v>Born in Sweden</v>
      </c>
      <c r="C794" t="str">
        <f t="shared" si="95"/>
        <v>65-74 years</v>
      </c>
      <c r="D794" s="2" t="s">
        <v>27</v>
      </c>
      <c r="E794" s="2" t="s">
        <v>25</v>
      </c>
      <c r="F794" s="2">
        <f t="shared" si="96"/>
        <v>11</v>
      </c>
      <c r="G794" s="2" t="str">
        <f t="shared" si="97"/>
        <v>0060 Sweden excluding metropolitan areas|Born in Sweden|65-74 years|women|November</v>
      </c>
      <c r="H794" s="3">
        <v>286</v>
      </c>
      <c r="I794" s="3">
        <v>296</v>
      </c>
      <c r="J794" s="3">
        <v>303</v>
      </c>
      <c r="K794" s="3">
        <v>324</v>
      </c>
      <c r="L794" s="3">
        <v>283</v>
      </c>
      <c r="M794" s="3">
        <v>293</v>
      </c>
      <c r="N794" s="3">
        <v>293</v>
      </c>
      <c r="O794" s="3">
        <v>284</v>
      </c>
      <c r="P794" s="3">
        <v>249</v>
      </c>
      <c r="Q794" s="3">
        <v>270</v>
      </c>
    </row>
    <row r="795" spans="1:17" x14ac:dyDescent="0.2">
      <c r="A795" t="str">
        <f t="shared" si="98"/>
        <v>0060 Sweden excluding metropolitan areas</v>
      </c>
      <c r="B795" t="str">
        <f t="shared" si="99"/>
        <v>Born in Sweden</v>
      </c>
      <c r="C795" t="str">
        <f t="shared" si="95"/>
        <v>65-74 years</v>
      </c>
      <c r="D795" s="2" t="s">
        <v>27</v>
      </c>
      <c r="E795" s="2" t="s">
        <v>26</v>
      </c>
      <c r="F795" s="2">
        <f t="shared" si="96"/>
        <v>12</v>
      </c>
      <c r="G795" s="2" t="str">
        <f t="shared" si="97"/>
        <v>0060 Sweden excluding metropolitan areas|Born in Sweden|65-74 years|women|December</v>
      </c>
      <c r="H795" s="3">
        <v>281</v>
      </c>
      <c r="I795" s="3">
        <v>322</v>
      </c>
      <c r="J795" s="3">
        <v>351</v>
      </c>
      <c r="K795" s="3">
        <v>332</v>
      </c>
      <c r="L795" s="3">
        <v>315</v>
      </c>
      <c r="M795" s="3">
        <v>361</v>
      </c>
      <c r="N795" s="3">
        <v>297</v>
      </c>
      <c r="O795" s="3">
        <v>360</v>
      </c>
      <c r="P795" s="3">
        <v>303</v>
      </c>
      <c r="Q795" s="3">
        <v>339</v>
      </c>
    </row>
    <row r="796" spans="1:17" x14ac:dyDescent="0.2">
      <c r="A796" t="str">
        <f t="shared" si="98"/>
        <v>0060 Sweden excluding metropolitan areas</v>
      </c>
      <c r="B796" t="str">
        <f t="shared" si="99"/>
        <v>Born in Sweden</v>
      </c>
      <c r="C796" s="2" t="s">
        <v>30</v>
      </c>
      <c r="D796" s="2" t="s">
        <v>14</v>
      </c>
      <c r="E796" s="2" t="s">
        <v>15</v>
      </c>
      <c r="F796" s="2">
        <f t="shared" si="96"/>
        <v>1</v>
      </c>
      <c r="G796" s="2" t="str">
        <f t="shared" si="97"/>
        <v>0060 Sweden excluding metropolitan areas|Born in Sweden|75-84 years|men|January</v>
      </c>
      <c r="H796" s="3">
        <v>876</v>
      </c>
      <c r="I796" s="3">
        <v>779</v>
      </c>
      <c r="J796" s="3">
        <v>782</v>
      </c>
      <c r="K796" s="3">
        <v>793</v>
      </c>
      <c r="L796" s="3">
        <v>868</v>
      </c>
      <c r="M796" s="3">
        <v>811</v>
      </c>
      <c r="N796" s="3">
        <v>800</v>
      </c>
      <c r="O796" s="3">
        <v>816</v>
      </c>
      <c r="P796" s="3">
        <v>1014</v>
      </c>
      <c r="Q796" s="3">
        <v>979</v>
      </c>
    </row>
    <row r="797" spans="1:17" x14ac:dyDescent="0.2">
      <c r="A797" t="str">
        <f t="shared" si="98"/>
        <v>0060 Sweden excluding metropolitan areas</v>
      </c>
      <c r="B797" t="str">
        <f t="shared" si="99"/>
        <v>Born in Sweden</v>
      </c>
      <c r="C797" t="str">
        <f t="shared" ref="C797:C819" si="100">C796</f>
        <v>75-84 years</v>
      </c>
      <c r="D797" s="2" t="s">
        <v>14</v>
      </c>
      <c r="E797" s="2" t="s">
        <v>16</v>
      </c>
      <c r="F797" s="2">
        <f t="shared" si="96"/>
        <v>2</v>
      </c>
      <c r="G797" s="2" t="str">
        <f t="shared" si="97"/>
        <v>0060 Sweden excluding metropolitan areas|Born in Sweden|75-84 years|men|February</v>
      </c>
      <c r="H797" s="3">
        <v>741</v>
      </c>
      <c r="I797" s="3">
        <v>646</v>
      </c>
      <c r="J797" s="3">
        <v>714</v>
      </c>
      <c r="K797" s="3">
        <v>698</v>
      </c>
      <c r="L797" s="3">
        <v>706</v>
      </c>
      <c r="M797" s="3">
        <v>794</v>
      </c>
      <c r="N797" s="3">
        <v>738</v>
      </c>
      <c r="O797" s="3">
        <v>758</v>
      </c>
      <c r="P797" s="3">
        <v>806</v>
      </c>
      <c r="Q797" s="3">
        <v>929</v>
      </c>
    </row>
    <row r="798" spans="1:17" x14ac:dyDescent="0.2">
      <c r="A798" t="str">
        <f t="shared" si="98"/>
        <v>0060 Sweden excluding metropolitan areas</v>
      </c>
      <c r="B798" t="str">
        <f t="shared" si="99"/>
        <v>Born in Sweden</v>
      </c>
      <c r="C798" t="str">
        <f t="shared" si="100"/>
        <v>75-84 years</v>
      </c>
      <c r="D798" s="2" t="s">
        <v>14</v>
      </c>
      <c r="E798" s="2" t="s">
        <v>17</v>
      </c>
      <c r="F798" s="2">
        <f t="shared" si="96"/>
        <v>3</v>
      </c>
      <c r="G798" s="2" t="str">
        <f t="shared" si="97"/>
        <v>0060 Sweden excluding metropolitan areas|Born in Sweden|75-84 years|men|March</v>
      </c>
      <c r="H798" s="3">
        <v>757</v>
      </c>
      <c r="I798" s="3">
        <v>677</v>
      </c>
      <c r="J798" s="3">
        <v>833</v>
      </c>
      <c r="K798" s="3">
        <v>770</v>
      </c>
      <c r="L798" s="3">
        <v>766</v>
      </c>
      <c r="M798" s="3">
        <v>891</v>
      </c>
      <c r="N798" s="3">
        <v>735</v>
      </c>
      <c r="O798" s="3">
        <v>871</v>
      </c>
      <c r="P798" s="3">
        <v>790</v>
      </c>
      <c r="Q798" s="3">
        <v>921</v>
      </c>
    </row>
    <row r="799" spans="1:17" x14ac:dyDescent="0.2">
      <c r="A799" t="str">
        <f t="shared" si="98"/>
        <v>0060 Sweden excluding metropolitan areas</v>
      </c>
      <c r="B799" t="str">
        <f t="shared" si="99"/>
        <v>Born in Sweden</v>
      </c>
      <c r="C799" t="str">
        <f t="shared" si="100"/>
        <v>75-84 years</v>
      </c>
      <c r="D799" s="2" t="s">
        <v>14</v>
      </c>
      <c r="E799" s="2" t="s">
        <v>18</v>
      </c>
      <c r="F799" s="2">
        <f t="shared" si="96"/>
        <v>4</v>
      </c>
      <c r="G799" s="2" t="str">
        <f t="shared" si="97"/>
        <v>0060 Sweden excluding metropolitan areas|Born in Sweden|75-84 years|men|April</v>
      </c>
      <c r="H799" s="3">
        <v>698</v>
      </c>
      <c r="I799" s="3">
        <v>686</v>
      </c>
      <c r="J799" s="3">
        <v>699</v>
      </c>
      <c r="K799" s="3">
        <v>683</v>
      </c>
      <c r="L799" s="3">
        <v>693</v>
      </c>
      <c r="M799" s="3">
        <v>741</v>
      </c>
      <c r="N799" s="3">
        <v>710</v>
      </c>
      <c r="O799" s="3">
        <v>933</v>
      </c>
      <c r="P799" s="3">
        <v>746</v>
      </c>
      <c r="Q799" s="3">
        <v>789</v>
      </c>
    </row>
    <row r="800" spans="1:17" x14ac:dyDescent="0.2">
      <c r="A800" t="str">
        <f t="shared" si="98"/>
        <v>0060 Sweden excluding metropolitan areas</v>
      </c>
      <c r="B800" t="str">
        <f t="shared" si="99"/>
        <v>Born in Sweden</v>
      </c>
      <c r="C800" t="str">
        <f t="shared" si="100"/>
        <v>75-84 years</v>
      </c>
      <c r="D800" s="2" t="s">
        <v>14</v>
      </c>
      <c r="E800" s="2" t="s">
        <v>19</v>
      </c>
      <c r="F800" s="2">
        <f t="shared" si="96"/>
        <v>5</v>
      </c>
      <c r="G800" s="2" t="str">
        <f t="shared" si="97"/>
        <v>0060 Sweden excluding metropolitan areas|Born in Sweden|75-84 years|men|May</v>
      </c>
      <c r="H800" s="3">
        <v>656</v>
      </c>
      <c r="I800" s="3">
        <v>651</v>
      </c>
      <c r="J800" s="3">
        <v>685</v>
      </c>
      <c r="K800" s="3">
        <v>647</v>
      </c>
      <c r="L800" s="3">
        <v>701</v>
      </c>
      <c r="M800" s="3">
        <v>616</v>
      </c>
      <c r="N800" s="3">
        <v>728</v>
      </c>
      <c r="O800" s="3">
        <v>903</v>
      </c>
      <c r="P800" s="3">
        <v>750</v>
      </c>
      <c r="Q800" s="3">
        <v>849</v>
      </c>
    </row>
    <row r="801" spans="1:17" x14ac:dyDescent="0.2">
      <c r="A801" t="str">
        <f t="shared" si="98"/>
        <v>0060 Sweden excluding metropolitan areas</v>
      </c>
      <c r="B801" t="str">
        <f t="shared" si="99"/>
        <v>Born in Sweden</v>
      </c>
      <c r="C801" t="str">
        <f t="shared" si="100"/>
        <v>75-84 years</v>
      </c>
      <c r="D801" s="2" t="s">
        <v>14</v>
      </c>
      <c r="E801" s="2" t="s">
        <v>20</v>
      </c>
      <c r="F801" s="2">
        <f t="shared" si="96"/>
        <v>6</v>
      </c>
      <c r="G801" s="2" t="str">
        <f t="shared" si="97"/>
        <v>0060 Sweden excluding metropolitan areas|Born in Sweden|75-84 years|men|June</v>
      </c>
      <c r="H801" s="3">
        <v>624</v>
      </c>
      <c r="I801" s="3">
        <v>655</v>
      </c>
      <c r="J801" s="3">
        <v>673</v>
      </c>
      <c r="K801" s="3">
        <v>651</v>
      </c>
      <c r="L801" s="3">
        <v>614</v>
      </c>
      <c r="M801" s="3">
        <v>621</v>
      </c>
      <c r="N801" s="3">
        <v>667</v>
      </c>
      <c r="O801" s="3">
        <v>777</v>
      </c>
      <c r="P801" s="3">
        <v>716</v>
      </c>
      <c r="Q801" s="3">
        <v>743</v>
      </c>
    </row>
    <row r="802" spans="1:17" x14ac:dyDescent="0.2">
      <c r="A802" t="str">
        <f t="shared" si="98"/>
        <v>0060 Sweden excluding metropolitan areas</v>
      </c>
      <c r="B802" t="str">
        <f t="shared" si="99"/>
        <v>Born in Sweden</v>
      </c>
      <c r="C802" t="str">
        <f t="shared" si="100"/>
        <v>75-84 years</v>
      </c>
      <c r="D802" s="2" t="s">
        <v>14</v>
      </c>
      <c r="E802" s="2" t="s">
        <v>21</v>
      </c>
      <c r="F802" s="2">
        <f t="shared" si="96"/>
        <v>7</v>
      </c>
      <c r="G802" s="2" t="str">
        <f t="shared" si="97"/>
        <v>0060 Sweden excluding metropolitan areas|Born in Sweden|75-84 years|men|July</v>
      </c>
      <c r="H802" s="3">
        <v>630</v>
      </c>
      <c r="I802" s="3">
        <v>631</v>
      </c>
      <c r="J802" s="3">
        <v>657</v>
      </c>
      <c r="K802" s="3">
        <v>633</v>
      </c>
      <c r="L802" s="3">
        <v>640</v>
      </c>
      <c r="M802" s="3">
        <v>718</v>
      </c>
      <c r="N802" s="3">
        <v>696</v>
      </c>
      <c r="O802" s="3">
        <v>715</v>
      </c>
      <c r="P802" s="3">
        <v>724</v>
      </c>
      <c r="Q802" s="3">
        <v>750</v>
      </c>
    </row>
    <row r="803" spans="1:17" x14ac:dyDescent="0.2">
      <c r="A803" t="str">
        <f t="shared" si="98"/>
        <v>0060 Sweden excluding metropolitan areas</v>
      </c>
      <c r="B803" t="str">
        <f t="shared" si="99"/>
        <v>Born in Sweden</v>
      </c>
      <c r="C803" t="str">
        <f t="shared" si="100"/>
        <v>75-84 years</v>
      </c>
      <c r="D803" s="2" t="s">
        <v>14</v>
      </c>
      <c r="E803" s="2" t="s">
        <v>22</v>
      </c>
      <c r="F803" s="2">
        <f t="shared" si="96"/>
        <v>8</v>
      </c>
      <c r="G803" s="2" t="str">
        <f t="shared" si="97"/>
        <v>0060 Sweden excluding metropolitan areas|Born in Sweden|75-84 years|men|August</v>
      </c>
      <c r="H803" s="3">
        <v>617</v>
      </c>
      <c r="I803" s="3">
        <v>693</v>
      </c>
      <c r="J803" s="3">
        <v>623</v>
      </c>
      <c r="K803" s="3">
        <v>619</v>
      </c>
      <c r="L803" s="3">
        <v>663</v>
      </c>
      <c r="M803" s="3">
        <v>603</v>
      </c>
      <c r="N803" s="3">
        <v>662</v>
      </c>
      <c r="O803" s="3">
        <v>700</v>
      </c>
      <c r="P803" s="3">
        <v>741</v>
      </c>
      <c r="Q803" s="3">
        <v>838</v>
      </c>
    </row>
    <row r="804" spans="1:17" x14ac:dyDescent="0.2">
      <c r="A804" t="str">
        <f t="shared" si="98"/>
        <v>0060 Sweden excluding metropolitan areas</v>
      </c>
      <c r="B804" t="str">
        <f t="shared" si="99"/>
        <v>Born in Sweden</v>
      </c>
      <c r="C804" t="str">
        <f t="shared" si="100"/>
        <v>75-84 years</v>
      </c>
      <c r="D804" s="2" t="s">
        <v>14</v>
      </c>
      <c r="E804" s="2" t="s">
        <v>23</v>
      </c>
      <c r="F804" s="2">
        <f t="shared" si="96"/>
        <v>9</v>
      </c>
      <c r="G804" s="2" t="str">
        <f t="shared" si="97"/>
        <v>0060 Sweden excluding metropolitan areas|Born in Sweden|75-84 years|men|September</v>
      </c>
      <c r="H804" s="3">
        <v>669</v>
      </c>
      <c r="I804" s="3">
        <v>664</v>
      </c>
      <c r="J804" s="3">
        <v>677</v>
      </c>
      <c r="K804" s="3">
        <v>694</v>
      </c>
      <c r="L804" s="3">
        <v>651</v>
      </c>
      <c r="M804" s="3">
        <v>672</v>
      </c>
      <c r="N804" s="3">
        <v>700</v>
      </c>
      <c r="O804" s="3">
        <v>663</v>
      </c>
      <c r="P804" s="3">
        <v>746</v>
      </c>
      <c r="Q804" s="3">
        <v>783</v>
      </c>
    </row>
    <row r="805" spans="1:17" x14ac:dyDescent="0.2">
      <c r="A805" t="str">
        <f t="shared" si="98"/>
        <v>0060 Sweden excluding metropolitan areas</v>
      </c>
      <c r="B805" t="str">
        <f t="shared" si="99"/>
        <v>Born in Sweden</v>
      </c>
      <c r="C805" t="str">
        <f t="shared" si="100"/>
        <v>75-84 years</v>
      </c>
      <c r="D805" s="2" t="s">
        <v>14</v>
      </c>
      <c r="E805" s="2" t="s">
        <v>24</v>
      </c>
      <c r="F805" s="2">
        <f t="shared" si="96"/>
        <v>10</v>
      </c>
      <c r="G805" s="2" t="str">
        <f t="shared" si="97"/>
        <v>0060 Sweden excluding metropolitan areas|Born in Sweden|75-84 years|men|October</v>
      </c>
      <c r="H805" s="3">
        <v>705</v>
      </c>
      <c r="I805" s="3">
        <v>666</v>
      </c>
      <c r="J805" s="3">
        <v>674</v>
      </c>
      <c r="K805" s="3">
        <v>657</v>
      </c>
      <c r="L805" s="3">
        <v>679</v>
      </c>
      <c r="M805" s="3">
        <v>719</v>
      </c>
      <c r="N805" s="3">
        <v>796</v>
      </c>
      <c r="O805" s="3">
        <v>779</v>
      </c>
      <c r="P805" s="3">
        <v>789</v>
      </c>
      <c r="Q805" s="3">
        <v>845</v>
      </c>
    </row>
    <row r="806" spans="1:17" x14ac:dyDescent="0.2">
      <c r="A806" t="str">
        <f t="shared" si="98"/>
        <v>0060 Sweden excluding metropolitan areas</v>
      </c>
      <c r="B806" t="str">
        <f t="shared" si="99"/>
        <v>Born in Sweden</v>
      </c>
      <c r="C806" t="str">
        <f t="shared" si="100"/>
        <v>75-84 years</v>
      </c>
      <c r="D806" s="2" t="s">
        <v>14</v>
      </c>
      <c r="E806" s="2" t="s">
        <v>25</v>
      </c>
      <c r="F806" s="2">
        <f t="shared" si="96"/>
        <v>11</v>
      </c>
      <c r="G806" s="2" t="str">
        <f t="shared" si="97"/>
        <v>0060 Sweden excluding metropolitan areas|Born in Sweden|75-84 years|men|November</v>
      </c>
      <c r="H806" s="3">
        <v>645</v>
      </c>
      <c r="I806" s="3">
        <v>691</v>
      </c>
      <c r="J806" s="3">
        <v>650</v>
      </c>
      <c r="K806" s="3">
        <v>733</v>
      </c>
      <c r="L806" s="3">
        <v>692</v>
      </c>
      <c r="M806" s="3">
        <v>695</v>
      </c>
      <c r="N806" s="3">
        <v>715</v>
      </c>
      <c r="O806" s="3">
        <v>866</v>
      </c>
      <c r="P806" s="3">
        <v>819</v>
      </c>
      <c r="Q806" s="3">
        <v>826</v>
      </c>
    </row>
    <row r="807" spans="1:17" x14ac:dyDescent="0.2">
      <c r="A807" t="str">
        <f t="shared" si="98"/>
        <v>0060 Sweden excluding metropolitan areas</v>
      </c>
      <c r="B807" t="str">
        <f t="shared" si="99"/>
        <v>Born in Sweden</v>
      </c>
      <c r="C807" t="str">
        <f t="shared" si="100"/>
        <v>75-84 years</v>
      </c>
      <c r="D807" s="2" t="s">
        <v>14</v>
      </c>
      <c r="E807" s="2" t="s">
        <v>26</v>
      </c>
      <c r="F807" s="2">
        <f t="shared" si="96"/>
        <v>12</v>
      </c>
      <c r="G807" s="2" t="str">
        <f t="shared" si="97"/>
        <v>0060 Sweden excluding metropolitan areas|Born in Sweden|75-84 years|men|December</v>
      </c>
      <c r="H807" s="3">
        <v>731</v>
      </c>
      <c r="I807" s="3">
        <v>741</v>
      </c>
      <c r="J807" s="3">
        <v>724</v>
      </c>
      <c r="K807" s="3">
        <v>740</v>
      </c>
      <c r="L807" s="3">
        <v>737</v>
      </c>
      <c r="M807" s="3">
        <v>794</v>
      </c>
      <c r="N807" s="3">
        <v>798</v>
      </c>
      <c r="O807" s="3">
        <v>1060</v>
      </c>
      <c r="P807" s="3">
        <v>924</v>
      </c>
      <c r="Q807" s="3">
        <v>1105</v>
      </c>
    </row>
    <row r="808" spans="1:17" x14ac:dyDescent="0.2">
      <c r="A808" t="str">
        <f t="shared" si="98"/>
        <v>0060 Sweden excluding metropolitan areas</v>
      </c>
      <c r="B808" t="str">
        <f t="shared" si="99"/>
        <v>Born in Sweden</v>
      </c>
      <c r="C808" t="str">
        <f t="shared" si="100"/>
        <v>75-84 years</v>
      </c>
      <c r="D808" s="2" t="s">
        <v>27</v>
      </c>
      <c r="E808" s="2" t="s">
        <v>15</v>
      </c>
      <c r="F808" s="2">
        <f t="shared" si="96"/>
        <v>1</v>
      </c>
      <c r="G808" s="2" t="str">
        <f t="shared" si="97"/>
        <v>0060 Sweden excluding metropolitan areas|Born in Sweden|75-84 years|women|January</v>
      </c>
      <c r="H808" s="3">
        <v>693</v>
      </c>
      <c r="I808" s="3">
        <v>591</v>
      </c>
      <c r="J808" s="3">
        <v>687</v>
      </c>
      <c r="K808" s="3">
        <v>718</v>
      </c>
      <c r="L808" s="3">
        <v>681</v>
      </c>
      <c r="M808" s="3">
        <v>665</v>
      </c>
      <c r="N808" s="3">
        <v>652</v>
      </c>
      <c r="O808" s="3">
        <v>655</v>
      </c>
      <c r="P808" s="3">
        <v>796</v>
      </c>
      <c r="Q808" s="3">
        <v>734</v>
      </c>
    </row>
    <row r="809" spans="1:17" x14ac:dyDescent="0.2">
      <c r="A809" t="str">
        <f t="shared" si="98"/>
        <v>0060 Sweden excluding metropolitan areas</v>
      </c>
      <c r="B809" t="str">
        <f t="shared" si="99"/>
        <v>Born in Sweden</v>
      </c>
      <c r="C809" t="str">
        <f t="shared" si="100"/>
        <v>75-84 years</v>
      </c>
      <c r="D809" s="2" t="s">
        <v>27</v>
      </c>
      <c r="E809" s="2" t="s">
        <v>16</v>
      </c>
      <c r="F809" s="2">
        <f t="shared" si="96"/>
        <v>2</v>
      </c>
      <c r="G809" s="2" t="str">
        <f t="shared" si="97"/>
        <v>0060 Sweden excluding metropolitan areas|Born in Sweden|75-84 years|women|February</v>
      </c>
      <c r="H809" s="3">
        <v>654</v>
      </c>
      <c r="I809" s="3">
        <v>546</v>
      </c>
      <c r="J809" s="3">
        <v>616</v>
      </c>
      <c r="K809" s="3">
        <v>597</v>
      </c>
      <c r="L809" s="3">
        <v>623</v>
      </c>
      <c r="M809" s="3">
        <v>614</v>
      </c>
      <c r="N809" s="3">
        <v>604</v>
      </c>
      <c r="O809" s="3">
        <v>621</v>
      </c>
      <c r="P809" s="3">
        <v>605</v>
      </c>
      <c r="Q809" s="3">
        <v>701</v>
      </c>
    </row>
    <row r="810" spans="1:17" x14ac:dyDescent="0.2">
      <c r="A810" t="str">
        <f t="shared" si="98"/>
        <v>0060 Sweden excluding metropolitan areas</v>
      </c>
      <c r="B810" t="str">
        <f t="shared" si="99"/>
        <v>Born in Sweden</v>
      </c>
      <c r="C810" t="str">
        <f t="shared" si="100"/>
        <v>75-84 years</v>
      </c>
      <c r="D810" s="2" t="s">
        <v>27</v>
      </c>
      <c r="E810" s="2" t="s">
        <v>17</v>
      </c>
      <c r="F810" s="2">
        <f t="shared" si="96"/>
        <v>3</v>
      </c>
      <c r="G810" s="2" t="str">
        <f t="shared" si="97"/>
        <v>0060 Sweden excluding metropolitan areas|Born in Sweden|75-84 years|women|March</v>
      </c>
      <c r="H810" s="3">
        <v>690</v>
      </c>
      <c r="I810" s="3">
        <v>609</v>
      </c>
      <c r="J810" s="3">
        <v>696</v>
      </c>
      <c r="K810" s="3">
        <v>594</v>
      </c>
      <c r="L810" s="3">
        <v>676</v>
      </c>
      <c r="M810" s="3">
        <v>709</v>
      </c>
      <c r="N810" s="3">
        <v>653</v>
      </c>
      <c r="O810" s="3">
        <v>670</v>
      </c>
      <c r="P810" s="3">
        <v>660</v>
      </c>
      <c r="Q810" s="3">
        <v>734</v>
      </c>
    </row>
    <row r="811" spans="1:17" x14ac:dyDescent="0.2">
      <c r="A811" t="str">
        <f t="shared" si="98"/>
        <v>0060 Sweden excluding metropolitan areas</v>
      </c>
      <c r="B811" t="str">
        <f t="shared" si="99"/>
        <v>Born in Sweden</v>
      </c>
      <c r="C811" t="str">
        <f t="shared" si="100"/>
        <v>75-84 years</v>
      </c>
      <c r="D811" s="2" t="s">
        <v>27</v>
      </c>
      <c r="E811" s="2" t="s">
        <v>18</v>
      </c>
      <c r="F811" s="2">
        <f t="shared" si="96"/>
        <v>4</v>
      </c>
      <c r="G811" s="2" t="str">
        <f t="shared" si="97"/>
        <v>0060 Sweden excluding metropolitan areas|Born in Sweden|75-84 years|women|April</v>
      </c>
      <c r="H811" s="3">
        <v>600</v>
      </c>
      <c r="I811" s="3">
        <v>552</v>
      </c>
      <c r="J811" s="3">
        <v>605</v>
      </c>
      <c r="K811" s="3">
        <v>595</v>
      </c>
      <c r="L811" s="3">
        <v>592</v>
      </c>
      <c r="M811" s="3">
        <v>598</v>
      </c>
      <c r="N811" s="3">
        <v>590</v>
      </c>
      <c r="O811" s="3">
        <v>730</v>
      </c>
      <c r="P811" s="3">
        <v>596</v>
      </c>
      <c r="Q811" s="3">
        <v>602</v>
      </c>
    </row>
    <row r="812" spans="1:17" x14ac:dyDescent="0.2">
      <c r="A812" t="str">
        <f t="shared" si="98"/>
        <v>0060 Sweden excluding metropolitan areas</v>
      </c>
      <c r="B812" t="str">
        <f t="shared" si="99"/>
        <v>Born in Sweden</v>
      </c>
      <c r="C812" t="str">
        <f t="shared" si="100"/>
        <v>75-84 years</v>
      </c>
      <c r="D812" s="2" t="s">
        <v>27</v>
      </c>
      <c r="E812" s="2" t="s">
        <v>19</v>
      </c>
      <c r="F812" s="2">
        <f t="shared" si="96"/>
        <v>5</v>
      </c>
      <c r="G812" s="2" t="str">
        <f t="shared" si="97"/>
        <v>0060 Sweden excluding metropolitan areas|Born in Sweden|75-84 years|women|May</v>
      </c>
      <c r="H812" s="3">
        <v>610</v>
      </c>
      <c r="I812" s="3">
        <v>554</v>
      </c>
      <c r="J812" s="3">
        <v>590</v>
      </c>
      <c r="K812" s="3">
        <v>554</v>
      </c>
      <c r="L812" s="3">
        <v>551</v>
      </c>
      <c r="M812" s="3">
        <v>536</v>
      </c>
      <c r="N812" s="3">
        <v>557</v>
      </c>
      <c r="O812" s="3">
        <v>708</v>
      </c>
      <c r="P812" s="3">
        <v>612</v>
      </c>
      <c r="Q812" s="3">
        <v>697</v>
      </c>
    </row>
    <row r="813" spans="1:17" x14ac:dyDescent="0.2">
      <c r="A813" t="str">
        <f t="shared" si="98"/>
        <v>0060 Sweden excluding metropolitan areas</v>
      </c>
      <c r="B813" t="str">
        <f t="shared" si="99"/>
        <v>Born in Sweden</v>
      </c>
      <c r="C813" t="str">
        <f t="shared" si="100"/>
        <v>75-84 years</v>
      </c>
      <c r="D813" s="2" t="s">
        <v>27</v>
      </c>
      <c r="E813" s="2" t="s">
        <v>20</v>
      </c>
      <c r="F813" s="2">
        <f t="shared" si="96"/>
        <v>6</v>
      </c>
      <c r="G813" s="2" t="str">
        <f t="shared" si="97"/>
        <v>0060 Sweden excluding metropolitan areas|Born in Sweden|75-84 years|women|June</v>
      </c>
      <c r="H813" s="3">
        <v>540</v>
      </c>
      <c r="I813" s="3">
        <v>533</v>
      </c>
      <c r="J813" s="3">
        <v>539</v>
      </c>
      <c r="K813" s="3">
        <v>490</v>
      </c>
      <c r="L813" s="3">
        <v>491</v>
      </c>
      <c r="M813" s="3">
        <v>521</v>
      </c>
      <c r="N813" s="3">
        <v>524</v>
      </c>
      <c r="O813" s="3">
        <v>577</v>
      </c>
      <c r="P813" s="3">
        <v>571</v>
      </c>
      <c r="Q813" s="3">
        <v>580</v>
      </c>
    </row>
    <row r="814" spans="1:17" x14ac:dyDescent="0.2">
      <c r="A814" t="str">
        <f t="shared" si="98"/>
        <v>0060 Sweden excluding metropolitan areas</v>
      </c>
      <c r="B814" t="str">
        <f t="shared" si="99"/>
        <v>Born in Sweden</v>
      </c>
      <c r="C814" t="str">
        <f t="shared" si="100"/>
        <v>75-84 years</v>
      </c>
      <c r="D814" s="2" t="s">
        <v>27</v>
      </c>
      <c r="E814" s="2" t="s">
        <v>21</v>
      </c>
      <c r="F814" s="2">
        <f t="shared" si="96"/>
        <v>7</v>
      </c>
      <c r="G814" s="2" t="str">
        <f t="shared" si="97"/>
        <v>0060 Sweden excluding metropolitan areas|Born in Sweden|75-84 years|women|July</v>
      </c>
      <c r="H814" s="3">
        <v>536</v>
      </c>
      <c r="I814" s="3">
        <v>622</v>
      </c>
      <c r="J814" s="3">
        <v>523</v>
      </c>
      <c r="K814" s="3">
        <v>554</v>
      </c>
      <c r="L814" s="3">
        <v>521</v>
      </c>
      <c r="M814" s="3">
        <v>589</v>
      </c>
      <c r="N814" s="3">
        <v>540</v>
      </c>
      <c r="O814" s="3">
        <v>572</v>
      </c>
      <c r="P814" s="3">
        <v>557</v>
      </c>
      <c r="Q814" s="3">
        <v>643</v>
      </c>
    </row>
    <row r="815" spans="1:17" x14ac:dyDescent="0.2">
      <c r="A815" t="str">
        <f t="shared" si="98"/>
        <v>0060 Sweden excluding metropolitan areas</v>
      </c>
      <c r="B815" t="str">
        <f t="shared" si="99"/>
        <v>Born in Sweden</v>
      </c>
      <c r="C815" t="str">
        <f t="shared" si="100"/>
        <v>75-84 years</v>
      </c>
      <c r="D815" s="2" t="s">
        <v>27</v>
      </c>
      <c r="E815" s="2" t="s">
        <v>22</v>
      </c>
      <c r="F815" s="2">
        <f t="shared" si="96"/>
        <v>8</v>
      </c>
      <c r="G815" s="2" t="str">
        <f t="shared" si="97"/>
        <v>0060 Sweden excluding metropolitan areas|Born in Sweden|75-84 years|women|August</v>
      </c>
      <c r="H815" s="3">
        <v>556</v>
      </c>
      <c r="I815" s="3">
        <v>556</v>
      </c>
      <c r="J815" s="3">
        <v>505</v>
      </c>
      <c r="K815" s="3">
        <v>539</v>
      </c>
      <c r="L815" s="3">
        <v>554</v>
      </c>
      <c r="M815" s="3">
        <v>535</v>
      </c>
      <c r="N815" s="3">
        <v>561</v>
      </c>
      <c r="O815" s="3">
        <v>564</v>
      </c>
      <c r="P815" s="3">
        <v>651</v>
      </c>
      <c r="Q815" s="3">
        <v>670</v>
      </c>
    </row>
    <row r="816" spans="1:17" x14ac:dyDescent="0.2">
      <c r="A816" t="str">
        <f t="shared" si="98"/>
        <v>0060 Sweden excluding metropolitan areas</v>
      </c>
      <c r="B816" t="str">
        <f t="shared" si="99"/>
        <v>Born in Sweden</v>
      </c>
      <c r="C816" t="str">
        <f t="shared" si="100"/>
        <v>75-84 years</v>
      </c>
      <c r="D816" s="2" t="s">
        <v>27</v>
      </c>
      <c r="E816" s="2" t="s">
        <v>23</v>
      </c>
      <c r="F816" s="2">
        <f t="shared" si="96"/>
        <v>9</v>
      </c>
      <c r="G816" s="2" t="str">
        <f t="shared" si="97"/>
        <v>0060 Sweden excluding metropolitan areas|Born in Sweden|75-84 years|women|September</v>
      </c>
      <c r="H816" s="3">
        <v>538</v>
      </c>
      <c r="I816" s="3">
        <v>522</v>
      </c>
      <c r="J816" s="3">
        <v>518</v>
      </c>
      <c r="K816" s="3">
        <v>500</v>
      </c>
      <c r="L816" s="3">
        <v>546</v>
      </c>
      <c r="M816" s="3">
        <v>553</v>
      </c>
      <c r="N816" s="3">
        <v>528</v>
      </c>
      <c r="O816" s="3">
        <v>548</v>
      </c>
      <c r="P816" s="3">
        <v>611</v>
      </c>
      <c r="Q816" s="3">
        <v>625</v>
      </c>
    </row>
    <row r="817" spans="1:17" x14ac:dyDescent="0.2">
      <c r="A817" t="str">
        <f t="shared" si="98"/>
        <v>0060 Sweden excluding metropolitan areas</v>
      </c>
      <c r="B817" t="str">
        <f t="shared" si="99"/>
        <v>Born in Sweden</v>
      </c>
      <c r="C817" t="str">
        <f t="shared" si="100"/>
        <v>75-84 years</v>
      </c>
      <c r="D817" s="2" t="s">
        <v>27</v>
      </c>
      <c r="E817" s="2" t="s">
        <v>24</v>
      </c>
      <c r="F817" s="2">
        <f t="shared" si="96"/>
        <v>10</v>
      </c>
      <c r="G817" s="2" t="str">
        <f t="shared" si="97"/>
        <v>0060 Sweden excluding metropolitan areas|Born in Sweden|75-84 years|women|October</v>
      </c>
      <c r="H817" s="3">
        <v>590</v>
      </c>
      <c r="I817" s="3">
        <v>544</v>
      </c>
      <c r="J817" s="3">
        <v>535</v>
      </c>
      <c r="K817" s="3">
        <v>577</v>
      </c>
      <c r="L817" s="3">
        <v>622</v>
      </c>
      <c r="M817" s="3">
        <v>572</v>
      </c>
      <c r="N817" s="3">
        <v>541</v>
      </c>
      <c r="O817" s="3">
        <v>635</v>
      </c>
      <c r="P817" s="3">
        <v>665</v>
      </c>
      <c r="Q817" s="3">
        <v>652</v>
      </c>
    </row>
    <row r="818" spans="1:17" x14ac:dyDescent="0.2">
      <c r="A818" t="str">
        <f t="shared" si="98"/>
        <v>0060 Sweden excluding metropolitan areas</v>
      </c>
      <c r="B818" t="str">
        <f t="shared" si="99"/>
        <v>Born in Sweden</v>
      </c>
      <c r="C818" t="str">
        <f t="shared" si="100"/>
        <v>75-84 years</v>
      </c>
      <c r="D818" s="2" t="s">
        <v>27</v>
      </c>
      <c r="E818" s="2" t="s">
        <v>25</v>
      </c>
      <c r="F818" s="2">
        <f t="shared" si="96"/>
        <v>11</v>
      </c>
      <c r="G818" s="2" t="str">
        <f t="shared" si="97"/>
        <v>0060 Sweden excluding metropolitan areas|Born in Sweden|75-84 years|women|November</v>
      </c>
      <c r="H818" s="3">
        <v>578</v>
      </c>
      <c r="I818" s="3">
        <v>543</v>
      </c>
      <c r="J818" s="3">
        <v>591</v>
      </c>
      <c r="K818" s="3">
        <v>575</v>
      </c>
      <c r="L818" s="3">
        <v>617</v>
      </c>
      <c r="M818" s="3">
        <v>525</v>
      </c>
      <c r="N818" s="3">
        <v>617</v>
      </c>
      <c r="O818" s="3">
        <v>647</v>
      </c>
      <c r="P818" s="3">
        <v>681</v>
      </c>
      <c r="Q818" s="3">
        <v>643</v>
      </c>
    </row>
    <row r="819" spans="1:17" x14ac:dyDescent="0.2">
      <c r="A819" t="str">
        <f t="shared" si="98"/>
        <v>0060 Sweden excluding metropolitan areas</v>
      </c>
      <c r="B819" t="str">
        <f t="shared" si="99"/>
        <v>Born in Sweden</v>
      </c>
      <c r="C819" t="str">
        <f t="shared" si="100"/>
        <v>75-84 years</v>
      </c>
      <c r="D819" s="2" t="s">
        <v>27</v>
      </c>
      <c r="E819" s="2" t="s">
        <v>26</v>
      </c>
      <c r="F819" s="2">
        <f t="shared" si="96"/>
        <v>12</v>
      </c>
      <c r="G819" s="2" t="str">
        <f t="shared" si="97"/>
        <v>0060 Sweden excluding metropolitan areas|Born in Sweden|75-84 years|women|December</v>
      </c>
      <c r="H819" s="3">
        <v>647</v>
      </c>
      <c r="I819" s="3">
        <v>630</v>
      </c>
      <c r="J819" s="3">
        <v>597</v>
      </c>
      <c r="K819" s="3">
        <v>650</v>
      </c>
      <c r="L819" s="3">
        <v>635</v>
      </c>
      <c r="M819" s="3">
        <v>621</v>
      </c>
      <c r="N819" s="3">
        <v>598</v>
      </c>
      <c r="O819" s="3">
        <v>832</v>
      </c>
      <c r="P819" s="3">
        <v>781</v>
      </c>
      <c r="Q819" s="3">
        <v>873</v>
      </c>
    </row>
    <row r="820" spans="1:17" x14ac:dyDescent="0.2">
      <c r="A820" t="str">
        <f t="shared" si="98"/>
        <v>0060 Sweden excluding metropolitan areas</v>
      </c>
      <c r="B820" t="str">
        <f t="shared" si="99"/>
        <v>Born in Sweden</v>
      </c>
      <c r="C820" s="2" t="s">
        <v>31</v>
      </c>
      <c r="D820" s="2" t="s">
        <v>14</v>
      </c>
      <c r="E820" s="2" t="s">
        <v>15</v>
      </c>
      <c r="F820" s="2">
        <f t="shared" si="96"/>
        <v>1</v>
      </c>
      <c r="G820" s="2" t="str">
        <f t="shared" si="97"/>
        <v>0060 Sweden excluding metropolitan areas|Born in Sweden|85+ years|men|January</v>
      </c>
      <c r="H820" s="3">
        <v>1049</v>
      </c>
      <c r="I820" s="3">
        <v>900</v>
      </c>
      <c r="J820" s="3">
        <v>975</v>
      </c>
      <c r="K820" s="3">
        <v>993</v>
      </c>
      <c r="L820" s="3">
        <v>1086</v>
      </c>
      <c r="M820" s="3">
        <v>1061</v>
      </c>
      <c r="N820" s="3">
        <v>1021</v>
      </c>
      <c r="O820" s="3">
        <v>970</v>
      </c>
      <c r="P820" s="3">
        <v>1197</v>
      </c>
      <c r="Q820" s="3">
        <v>1010</v>
      </c>
    </row>
    <row r="821" spans="1:17" x14ac:dyDescent="0.2">
      <c r="A821" t="str">
        <f t="shared" si="98"/>
        <v>0060 Sweden excluding metropolitan areas</v>
      </c>
      <c r="B821" t="str">
        <f t="shared" ref="B821:B843" si="101">B820</f>
        <v>Born in Sweden</v>
      </c>
      <c r="C821" t="str">
        <f t="shared" ref="C821:C843" si="102">C820</f>
        <v>85+ years</v>
      </c>
      <c r="D821" s="2" t="s">
        <v>14</v>
      </c>
      <c r="E821" s="2" t="s">
        <v>16</v>
      </c>
      <c r="F821" s="2">
        <f t="shared" si="96"/>
        <v>2</v>
      </c>
      <c r="G821" s="2" t="str">
        <f t="shared" si="97"/>
        <v>0060 Sweden excluding metropolitan areas|Born in Sweden|85+ years|men|February</v>
      </c>
      <c r="H821" s="3">
        <v>886</v>
      </c>
      <c r="I821" s="3">
        <v>850</v>
      </c>
      <c r="J821" s="3">
        <v>982</v>
      </c>
      <c r="K821" s="3">
        <v>888</v>
      </c>
      <c r="L821" s="3">
        <v>995</v>
      </c>
      <c r="M821" s="3">
        <v>940</v>
      </c>
      <c r="N821" s="3">
        <v>813</v>
      </c>
      <c r="O821" s="3">
        <v>891</v>
      </c>
      <c r="P821" s="3">
        <v>898</v>
      </c>
      <c r="Q821" s="3">
        <v>991</v>
      </c>
    </row>
    <row r="822" spans="1:17" x14ac:dyDescent="0.2">
      <c r="A822" t="str">
        <f t="shared" si="98"/>
        <v>0060 Sweden excluding metropolitan areas</v>
      </c>
      <c r="B822" t="str">
        <f t="shared" si="101"/>
        <v>Born in Sweden</v>
      </c>
      <c r="C822" t="str">
        <f t="shared" si="102"/>
        <v>85+ years</v>
      </c>
      <c r="D822" s="2" t="s">
        <v>14</v>
      </c>
      <c r="E822" s="2" t="s">
        <v>17</v>
      </c>
      <c r="F822" s="2">
        <f t="shared" si="96"/>
        <v>3</v>
      </c>
      <c r="G822" s="2" t="str">
        <f t="shared" si="97"/>
        <v>0060 Sweden excluding metropolitan areas|Born in Sweden|85+ years|men|March</v>
      </c>
      <c r="H822" s="3">
        <v>942</v>
      </c>
      <c r="I822" s="3">
        <v>859</v>
      </c>
      <c r="J822" s="3">
        <v>972</v>
      </c>
      <c r="K822" s="3">
        <v>911</v>
      </c>
      <c r="L822" s="3">
        <v>1001</v>
      </c>
      <c r="M822" s="3">
        <v>1048</v>
      </c>
      <c r="N822" s="3">
        <v>876</v>
      </c>
      <c r="O822" s="3">
        <v>957</v>
      </c>
      <c r="P822" s="3">
        <v>872</v>
      </c>
      <c r="Q822" s="3">
        <v>918</v>
      </c>
    </row>
    <row r="823" spans="1:17" x14ac:dyDescent="0.2">
      <c r="A823" t="str">
        <f t="shared" si="98"/>
        <v>0060 Sweden excluding metropolitan areas</v>
      </c>
      <c r="B823" t="str">
        <f t="shared" si="101"/>
        <v>Born in Sweden</v>
      </c>
      <c r="C823" t="str">
        <f t="shared" si="102"/>
        <v>85+ years</v>
      </c>
      <c r="D823" s="2" t="s">
        <v>14</v>
      </c>
      <c r="E823" s="2" t="s">
        <v>18</v>
      </c>
      <c r="F823" s="2">
        <f t="shared" si="96"/>
        <v>4</v>
      </c>
      <c r="G823" s="2" t="str">
        <f t="shared" si="97"/>
        <v>0060 Sweden excluding metropolitan areas|Born in Sweden|85+ years|men|April</v>
      </c>
      <c r="H823" s="3">
        <v>913</v>
      </c>
      <c r="I823" s="3">
        <v>772</v>
      </c>
      <c r="J823" s="3">
        <v>861</v>
      </c>
      <c r="K823" s="3">
        <v>785</v>
      </c>
      <c r="L823" s="3">
        <v>933</v>
      </c>
      <c r="M823" s="3">
        <v>860</v>
      </c>
      <c r="N823" s="3">
        <v>797</v>
      </c>
      <c r="O823" s="3">
        <v>1097</v>
      </c>
      <c r="P823" s="3">
        <v>776</v>
      </c>
      <c r="Q823" s="3">
        <v>896</v>
      </c>
    </row>
    <row r="824" spans="1:17" x14ac:dyDescent="0.2">
      <c r="A824" t="str">
        <f t="shared" si="98"/>
        <v>0060 Sweden excluding metropolitan areas</v>
      </c>
      <c r="B824" t="str">
        <f t="shared" si="101"/>
        <v>Born in Sweden</v>
      </c>
      <c r="C824" t="str">
        <f t="shared" si="102"/>
        <v>85+ years</v>
      </c>
      <c r="D824" s="2" t="s">
        <v>14</v>
      </c>
      <c r="E824" s="2" t="s">
        <v>19</v>
      </c>
      <c r="F824" s="2">
        <f t="shared" si="96"/>
        <v>5</v>
      </c>
      <c r="G824" s="2" t="str">
        <f t="shared" si="97"/>
        <v>0060 Sweden excluding metropolitan areas|Born in Sweden|85+ years|men|May</v>
      </c>
      <c r="H824" s="3">
        <v>734</v>
      </c>
      <c r="I824" s="3">
        <v>848</v>
      </c>
      <c r="J824" s="3">
        <v>790</v>
      </c>
      <c r="K824" s="3">
        <v>787</v>
      </c>
      <c r="L824" s="3">
        <v>883</v>
      </c>
      <c r="M824" s="3">
        <v>776</v>
      </c>
      <c r="N824" s="3">
        <v>757</v>
      </c>
      <c r="O824" s="3">
        <v>992</v>
      </c>
      <c r="P824" s="3">
        <v>792</v>
      </c>
      <c r="Q824" s="3">
        <v>757</v>
      </c>
    </row>
    <row r="825" spans="1:17" x14ac:dyDescent="0.2">
      <c r="A825" t="str">
        <f t="shared" si="98"/>
        <v>0060 Sweden excluding metropolitan areas</v>
      </c>
      <c r="B825" t="str">
        <f t="shared" si="101"/>
        <v>Born in Sweden</v>
      </c>
      <c r="C825" t="str">
        <f t="shared" si="102"/>
        <v>85+ years</v>
      </c>
      <c r="D825" s="2" t="s">
        <v>14</v>
      </c>
      <c r="E825" s="2" t="s">
        <v>20</v>
      </c>
      <c r="F825" s="2">
        <f t="shared" si="96"/>
        <v>6</v>
      </c>
      <c r="G825" s="2" t="str">
        <f t="shared" si="97"/>
        <v>0060 Sweden excluding metropolitan areas|Born in Sweden|85+ years|men|June</v>
      </c>
      <c r="H825" s="3">
        <v>677</v>
      </c>
      <c r="I825" s="3">
        <v>763</v>
      </c>
      <c r="J825" s="3">
        <v>733</v>
      </c>
      <c r="K825" s="3">
        <v>723</v>
      </c>
      <c r="L825" s="3">
        <v>721</v>
      </c>
      <c r="M825" s="3">
        <v>691</v>
      </c>
      <c r="N825" s="3">
        <v>666</v>
      </c>
      <c r="O825" s="3">
        <v>813</v>
      </c>
      <c r="P825" s="3">
        <v>665</v>
      </c>
      <c r="Q825" s="3">
        <v>731</v>
      </c>
    </row>
    <row r="826" spans="1:17" x14ac:dyDescent="0.2">
      <c r="A826" t="str">
        <f t="shared" si="98"/>
        <v>0060 Sweden excluding metropolitan areas</v>
      </c>
      <c r="B826" t="str">
        <f t="shared" si="101"/>
        <v>Born in Sweden</v>
      </c>
      <c r="C826" t="str">
        <f t="shared" si="102"/>
        <v>85+ years</v>
      </c>
      <c r="D826" s="2" t="s">
        <v>14</v>
      </c>
      <c r="E826" s="2" t="s">
        <v>21</v>
      </c>
      <c r="F826" s="2">
        <f t="shared" si="96"/>
        <v>7</v>
      </c>
      <c r="G826" s="2" t="str">
        <f t="shared" si="97"/>
        <v>0060 Sweden excluding metropolitan areas|Born in Sweden|85+ years|men|July</v>
      </c>
      <c r="H826" s="3">
        <v>751</v>
      </c>
      <c r="I826" s="3">
        <v>760</v>
      </c>
      <c r="J826" s="3">
        <v>738</v>
      </c>
      <c r="K826" s="3">
        <v>760</v>
      </c>
      <c r="L826" s="3">
        <v>718</v>
      </c>
      <c r="M826" s="3">
        <v>798</v>
      </c>
      <c r="N826" s="3">
        <v>757</v>
      </c>
      <c r="O826" s="3">
        <v>774</v>
      </c>
      <c r="P826" s="3">
        <v>748</v>
      </c>
      <c r="Q826" s="3">
        <v>798</v>
      </c>
    </row>
    <row r="827" spans="1:17" x14ac:dyDescent="0.2">
      <c r="A827" t="str">
        <f t="shared" si="98"/>
        <v>0060 Sweden excluding metropolitan areas</v>
      </c>
      <c r="B827" t="str">
        <f t="shared" si="101"/>
        <v>Born in Sweden</v>
      </c>
      <c r="C827" t="str">
        <f t="shared" si="102"/>
        <v>85+ years</v>
      </c>
      <c r="D827" s="2" t="s">
        <v>14</v>
      </c>
      <c r="E827" s="2" t="s">
        <v>22</v>
      </c>
      <c r="F827" s="2">
        <f t="shared" si="96"/>
        <v>8</v>
      </c>
      <c r="G827" s="2" t="str">
        <f t="shared" si="97"/>
        <v>0060 Sweden excluding metropolitan areas|Born in Sweden|85+ years|men|August</v>
      </c>
      <c r="H827" s="3">
        <v>747</v>
      </c>
      <c r="I827" s="3">
        <v>801</v>
      </c>
      <c r="J827" s="3">
        <v>754</v>
      </c>
      <c r="K827" s="3">
        <v>802</v>
      </c>
      <c r="L827" s="3">
        <v>748</v>
      </c>
      <c r="M827" s="3">
        <v>781</v>
      </c>
      <c r="N827" s="3">
        <v>778</v>
      </c>
      <c r="O827" s="3">
        <v>729</v>
      </c>
      <c r="P827" s="3">
        <v>746</v>
      </c>
      <c r="Q827" s="3">
        <v>799</v>
      </c>
    </row>
    <row r="828" spans="1:17" x14ac:dyDescent="0.2">
      <c r="A828" t="str">
        <f t="shared" si="98"/>
        <v>0060 Sweden excluding metropolitan areas</v>
      </c>
      <c r="B828" t="str">
        <f t="shared" si="101"/>
        <v>Born in Sweden</v>
      </c>
      <c r="C828" t="str">
        <f t="shared" si="102"/>
        <v>85+ years</v>
      </c>
      <c r="D828" s="2" t="s">
        <v>14</v>
      </c>
      <c r="E828" s="2" t="s">
        <v>23</v>
      </c>
      <c r="F828" s="2">
        <f t="shared" si="96"/>
        <v>9</v>
      </c>
      <c r="G828" s="2" t="str">
        <f t="shared" si="97"/>
        <v>0060 Sweden excluding metropolitan areas|Born in Sweden|85+ years|men|September</v>
      </c>
      <c r="H828" s="3">
        <v>742</v>
      </c>
      <c r="I828" s="3">
        <v>761</v>
      </c>
      <c r="J828" s="3">
        <v>783</v>
      </c>
      <c r="K828" s="3">
        <v>749</v>
      </c>
      <c r="L828" s="3">
        <v>759</v>
      </c>
      <c r="M828" s="3">
        <v>756</v>
      </c>
      <c r="N828" s="3">
        <v>759</v>
      </c>
      <c r="O828" s="3">
        <v>745</v>
      </c>
      <c r="P828" s="3">
        <v>785</v>
      </c>
      <c r="Q828" s="3">
        <v>838</v>
      </c>
    </row>
    <row r="829" spans="1:17" x14ac:dyDescent="0.2">
      <c r="A829" t="str">
        <f t="shared" si="98"/>
        <v>0060 Sweden excluding metropolitan areas</v>
      </c>
      <c r="B829" t="str">
        <f t="shared" si="101"/>
        <v>Born in Sweden</v>
      </c>
      <c r="C829" t="str">
        <f t="shared" si="102"/>
        <v>85+ years</v>
      </c>
      <c r="D829" s="2" t="s">
        <v>14</v>
      </c>
      <c r="E829" s="2" t="s">
        <v>24</v>
      </c>
      <c r="F829" s="2">
        <f t="shared" si="96"/>
        <v>10</v>
      </c>
      <c r="G829" s="2" t="str">
        <f t="shared" si="97"/>
        <v>0060 Sweden excluding metropolitan areas|Born in Sweden|85+ years|men|October</v>
      </c>
      <c r="H829" s="3">
        <v>844</v>
      </c>
      <c r="I829" s="3">
        <v>836</v>
      </c>
      <c r="J829" s="3">
        <v>813</v>
      </c>
      <c r="K829" s="3">
        <v>886</v>
      </c>
      <c r="L829" s="3">
        <v>835</v>
      </c>
      <c r="M829" s="3">
        <v>862</v>
      </c>
      <c r="N829" s="3">
        <v>882</v>
      </c>
      <c r="O829" s="3">
        <v>861</v>
      </c>
      <c r="P829" s="3">
        <v>837</v>
      </c>
      <c r="Q829" s="3">
        <v>887</v>
      </c>
    </row>
    <row r="830" spans="1:17" x14ac:dyDescent="0.2">
      <c r="A830" t="str">
        <f t="shared" si="98"/>
        <v>0060 Sweden excluding metropolitan areas</v>
      </c>
      <c r="B830" t="str">
        <f t="shared" si="101"/>
        <v>Born in Sweden</v>
      </c>
      <c r="C830" t="str">
        <f t="shared" si="102"/>
        <v>85+ years</v>
      </c>
      <c r="D830" s="2" t="s">
        <v>14</v>
      </c>
      <c r="E830" s="2" t="s">
        <v>25</v>
      </c>
      <c r="F830" s="2">
        <f t="shared" si="96"/>
        <v>11</v>
      </c>
      <c r="G830" s="2" t="str">
        <f t="shared" si="97"/>
        <v>0060 Sweden excluding metropolitan areas|Born in Sweden|85+ years|men|November</v>
      </c>
      <c r="H830" s="3">
        <v>842</v>
      </c>
      <c r="I830" s="3">
        <v>784</v>
      </c>
      <c r="J830" s="3">
        <v>831</v>
      </c>
      <c r="K830" s="3">
        <v>842</v>
      </c>
      <c r="L830" s="3">
        <v>862</v>
      </c>
      <c r="M830" s="3">
        <v>771</v>
      </c>
      <c r="N830" s="3">
        <v>873</v>
      </c>
      <c r="O830" s="3">
        <v>933</v>
      </c>
      <c r="P830" s="3">
        <v>919</v>
      </c>
      <c r="Q830" s="3">
        <v>877</v>
      </c>
    </row>
    <row r="831" spans="1:17" x14ac:dyDescent="0.2">
      <c r="A831" t="str">
        <f t="shared" si="98"/>
        <v>0060 Sweden excluding metropolitan areas</v>
      </c>
      <c r="B831" t="str">
        <f t="shared" si="101"/>
        <v>Born in Sweden</v>
      </c>
      <c r="C831" t="str">
        <f t="shared" si="102"/>
        <v>85+ years</v>
      </c>
      <c r="D831" s="2" t="s">
        <v>14</v>
      </c>
      <c r="E831" s="2" t="s">
        <v>26</v>
      </c>
      <c r="F831" s="2">
        <f t="shared" si="96"/>
        <v>12</v>
      </c>
      <c r="G831" s="2" t="str">
        <f t="shared" si="97"/>
        <v>0060 Sweden excluding metropolitan areas|Born in Sweden|85+ years|men|December</v>
      </c>
      <c r="H831" s="3">
        <v>915</v>
      </c>
      <c r="I831" s="3">
        <v>905</v>
      </c>
      <c r="J831" s="3">
        <v>910</v>
      </c>
      <c r="K831" s="3">
        <v>968</v>
      </c>
      <c r="L831" s="3">
        <v>986</v>
      </c>
      <c r="M831" s="3">
        <v>892</v>
      </c>
      <c r="N831" s="3">
        <v>892</v>
      </c>
      <c r="O831" s="3">
        <v>1234</v>
      </c>
      <c r="P831" s="3">
        <v>1006</v>
      </c>
      <c r="Q831" s="3">
        <v>1134</v>
      </c>
    </row>
    <row r="832" spans="1:17" x14ac:dyDescent="0.2">
      <c r="A832" t="str">
        <f t="shared" si="98"/>
        <v>0060 Sweden excluding metropolitan areas</v>
      </c>
      <c r="B832" t="str">
        <f t="shared" si="101"/>
        <v>Born in Sweden</v>
      </c>
      <c r="C832" t="str">
        <f t="shared" si="102"/>
        <v>85+ years</v>
      </c>
      <c r="D832" s="2" t="s">
        <v>27</v>
      </c>
      <c r="E832" s="2" t="s">
        <v>15</v>
      </c>
      <c r="F832" s="2">
        <f t="shared" si="96"/>
        <v>1</v>
      </c>
      <c r="G832" s="2" t="str">
        <f t="shared" si="97"/>
        <v>0060 Sweden excluding metropolitan areas|Born in Sweden|85+ years|women|January</v>
      </c>
      <c r="H832" s="3">
        <v>1548</v>
      </c>
      <c r="I832" s="3">
        <v>1393</v>
      </c>
      <c r="J832" s="3">
        <v>1549</v>
      </c>
      <c r="K832" s="3">
        <v>1531</v>
      </c>
      <c r="L832" s="3">
        <v>1739</v>
      </c>
      <c r="M832" s="3">
        <v>1534</v>
      </c>
      <c r="N832" s="3">
        <v>1328</v>
      </c>
      <c r="O832" s="3">
        <v>1424</v>
      </c>
      <c r="P832" s="3">
        <v>1663</v>
      </c>
      <c r="Q832" s="3">
        <v>1524</v>
      </c>
    </row>
    <row r="833" spans="1:17" x14ac:dyDescent="0.2">
      <c r="A833" t="str">
        <f t="shared" si="98"/>
        <v>0060 Sweden excluding metropolitan areas</v>
      </c>
      <c r="B833" t="str">
        <f t="shared" si="101"/>
        <v>Born in Sweden</v>
      </c>
      <c r="C833" t="str">
        <f t="shared" si="102"/>
        <v>85+ years</v>
      </c>
      <c r="D833" s="2" t="s">
        <v>27</v>
      </c>
      <c r="E833" s="2" t="s">
        <v>16</v>
      </c>
      <c r="F833" s="2">
        <f t="shared" si="96"/>
        <v>2</v>
      </c>
      <c r="G833" s="2" t="str">
        <f t="shared" si="97"/>
        <v>0060 Sweden excluding metropolitan areas|Born in Sweden|85+ years|women|February</v>
      </c>
      <c r="H833" s="3">
        <v>1485</v>
      </c>
      <c r="I833" s="3">
        <v>1268</v>
      </c>
      <c r="J833" s="3">
        <v>1428</v>
      </c>
      <c r="K833" s="3">
        <v>1358</v>
      </c>
      <c r="L833" s="3">
        <v>1454</v>
      </c>
      <c r="M833" s="3">
        <v>1523</v>
      </c>
      <c r="N833" s="3">
        <v>1263</v>
      </c>
      <c r="O833" s="3">
        <v>1177</v>
      </c>
      <c r="P833" s="3">
        <v>1257</v>
      </c>
      <c r="Q833" s="3">
        <v>1334</v>
      </c>
    </row>
    <row r="834" spans="1:17" x14ac:dyDescent="0.2">
      <c r="A834" t="str">
        <f t="shared" si="98"/>
        <v>0060 Sweden excluding metropolitan areas</v>
      </c>
      <c r="B834" t="str">
        <f t="shared" si="101"/>
        <v>Born in Sweden</v>
      </c>
      <c r="C834" t="str">
        <f t="shared" si="102"/>
        <v>85+ years</v>
      </c>
      <c r="D834" s="2" t="s">
        <v>27</v>
      </c>
      <c r="E834" s="2" t="s">
        <v>17</v>
      </c>
      <c r="F834" s="2">
        <f t="shared" si="96"/>
        <v>3</v>
      </c>
      <c r="G834" s="2" t="str">
        <f t="shared" si="97"/>
        <v>0060 Sweden excluding metropolitan areas|Born in Sweden|85+ years|women|March</v>
      </c>
      <c r="H834" s="3">
        <v>1535</v>
      </c>
      <c r="I834" s="3">
        <v>1297</v>
      </c>
      <c r="J834" s="3">
        <v>1595</v>
      </c>
      <c r="K834" s="3">
        <v>1430</v>
      </c>
      <c r="L834" s="3">
        <v>1436</v>
      </c>
      <c r="M834" s="3">
        <v>1713</v>
      </c>
      <c r="N834" s="3">
        <v>1253</v>
      </c>
      <c r="O834" s="3">
        <v>1343</v>
      </c>
      <c r="P834" s="3">
        <v>1156</v>
      </c>
      <c r="Q834" s="3">
        <v>1259</v>
      </c>
    </row>
    <row r="835" spans="1:17" x14ac:dyDescent="0.2">
      <c r="A835" t="str">
        <f t="shared" si="98"/>
        <v>0060 Sweden excluding metropolitan areas</v>
      </c>
      <c r="B835" t="str">
        <f t="shared" si="101"/>
        <v>Born in Sweden</v>
      </c>
      <c r="C835" t="str">
        <f t="shared" si="102"/>
        <v>85+ years</v>
      </c>
      <c r="D835" s="2" t="s">
        <v>27</v>
      </c>
      <c r="E835" s="2" t="s">
        <v>18</v>
      </c>
      <c r="F835" s="2">
        <f t="shared" si="96"/>
        <v>4</v>
      </c>
      <c r="G835" s="2" t="str">
        <f t="shared" si="97"/>
        <v>0060 Sweden excluding metropolitan areas|Born in Sweden|85+ years|women|April</v>
      </c>
      <c r="H835" s="3">
        <v>1353</v>
      </c>
      <c r="I835" s="3">
        <v>1250</v>
      </c>
      <c r="J835" s="3">
        <v>1397</v>
      </c>
      <c r="K835" s="3">
        <v>1334</v>
      </c>
      <c r="L835" s="3">
        <v>1284</v>
      </c>
      <c r="M835" s="3">
        <v>1341</v>
      </c>
      <c r="N835" s="3">
        <v>1245</v>
      </c>
      <c r="O835" s="3">
        <v>1522</v>
      </c>
      <c r="P835" s="3">
        <v>1096</v>
      </c>
      <c r="Q835" s="3">
        <v>1160</v>
      </c>
    </row>
    <row r="836" spans="1:17" x14ac:dyDescent="0.2">
      <c r="A836" t="str">
        <f t="shared" si="98"/>
        <v>0060 Sweden excluding metropolitan areas</v>
      </c>
      <c r="B836" t="str">
        <f t="shared" si="101"/>
        <v>Born in Sweden</v>
      </c>
      <c r="C836" t="str">
        <f t="shared" si="102"/>
        <v>85+ years</v>
      </c>
      <c r="D836" s="2" t="s">
        <v>27</v>
      </c>
      <c r="E836" s="2" t="s">
        <v>19</v>
      </c>
      <c r="F836" s="2">
        <f t="shared" si="96"/>
        <v>5</v>
      </c>
      <c r="G836" s="2" t="str">
        <f t="shared" si="97"/>
        <v>0060 Sweden excluding metropolitan areas|Born in Sweden|85+ years|women|May</v>
      </c>
      <c r="H836" s="3">
        <v>1244</v>
      </c>
      <c r="I836" s="3">
        <v>1238</v>
      </c>
      <c r="J836" s="3">
        <v>1219</v>
      </c>
      <c r="K836" s="3">
        <v>1153</v>
      </c>
      <c r="L836" s="3">
        <v>1230</v>
      </c>
      <c r="M836" s="3">
        <v>1112</v>
      </c>
      <c r="N836" s="3">
        <v>1227</v>
      </c>
      <c r="O836" s="3">
        <v>1362</v>
      </c>
      <c r="P836" s="3">
        <v>1056</v>
      </c>
      <c r="Q836" s="3">
        <v>1147</v>
      </c>
    </row>
    <row r="837" spans="1:17" x14ac:dyDescent="0.2">
      <c r="A837" t="str">
        <f t="shared" si="98"/>
        <v>0060 Sweden excluding metropolitan areas</v>
      </c>
      <c r="B837" t="str">
        <f t="shared" si="101"/>
        <v>Born in Sweden</v>
      </c>
      <c r="C837" t="str">
        <f t="shared" si="102"/>
        <v>85+ years</v>
      </c>
      <c r="D837" s="2" t="s">
        <v>27</v>
      </c>
      <c r="E837" s="2" t="s">
        <v>20</v>
      </c>
      <c r="F837" s="2">
        <f t="shared" ref="F837:F900" si="103">MONTH(DATEVALUE(E837&amp; "1"))</f>
        <v>6</v>
      </c>
      <c r="G837" s="2" t="str">
        <f t="shared" ref="G837:G900" si="104">A837&amp;"|"&amp;B837&amp;"|"&amp;C837&amp;"|"&amp;D837&amp;"|"&amp;E837</f>
        <v>0060 Sweden excluding metropolitan areas|Born in Sweden|85+ years|women|June</v>
      </c>
      <c r="H837" s="3">
        <v>1202</v>
      </c>
      <c r="I837" s="3">
        <v>1108</v>
      </c>
      <c r="J837" s="3">
        <v>1080</v>
      </c>
      <c r="K837" s="3">
        <v>1065</v>
      </c>
      <c r="L837" s="3">
        <v>1100</v>
      </c>
      <c r="M837" s="3">
        <v>1070</v>
      </c>
      <c r="N837" s="3">
        <v>1062</v>
      </c>
      <c r="O837" s="3">
        <v>1178</v>
      </c>
      <c r="P837" s="3">
        <v>992</v>
      </c>
      <c r="Q837" s="3">
        <v>1101</v>
      </c>
    </row>
    <row r="838" spans="1:17" x14ac:dyDescent="0.2">
      <c r="A838" t="str">
        <f t="shared" si="98"/>
        <v>0060 Sweden excluding metropolitan areas</v>
      </c>
      <c r="B838" t="str">
        <f t="shared" si="101"/>
        <v>Born in Sweden</v>
      </c>
      <c r="C838" t="str">
        <f t="shared" si="102"/>
        <v>85+ years</v>
      </c>
      <c r="D838" s="2" t="s">
        <v>27</v>
      </c>
      <c r="E838" s="2" t="s">
        <v>21</v>
      </c>
      <c r="F838" s="2">
        <f t="shared" si="103"/>
        <v>7</v>
      </c>
      <c r="G838" s="2" t="str">
        <f t="shared" si="104"/>
        <v>0060 Sweden excluding metropolitan areas|Born in Sweden|85+ years|women|July</v>
      </c>
      <c r="H838" s="3">
        <v>1195</v>
      </c>
      <c r="I838" s="3">
        <v>1209</v>
      </c>
      <c r="J838" s="3">
        <v>1178</v>
      </c>
      <c r="K838" s="3">
        <v>1254</v>
      </c>
      <c r="L838" s="3">
        <v>1187</v>
      </c>
      <c r="M838" s="3">
        <v>1135</v>
      </c>
      <c r="N838" s="3">
        <v>1092</v>
      </c>
      <c r="O838" s="3">
        <v>1115</v>
      </c>
      <c r="P838" s="3">
        <v>1127</v>
      </c>
      <c r="Q838" s="3">
        <v>1140</v>
      </c>
    </row>
    <row r="839" spans="1:17" x14ac:dyDescent="0.2">
      <c r="A839" t="str">
        <f t="shared" si="98"/>
        <v>0060 Sweden excluding metropolitan areas</v>
      </c>
      <c r="B839" t="str">
        <f t="shared" si="101"/>
        <v>Born in Sweden</v>
      </c>
      <c r="C839" t="str">
        <f t="shared" si="102"/>
        <v>85+ years</v>
      </c>
      <c r="D839" s="2" t="s">
        <v>27</v>
      </c>
      <c r="E839" s="2" t="s">
        <v>22</v>
      </c>
      <c r="F839" s="2">
        <f t="shared" si="103"/>
        <v>8</v>
      </c>
      <c r="G839" s="2" t="str">
        <f t="shared" si="104"/>
        <v>0060 Sweden excluding metropolitan areas|Born in Sweden|85+ years|women|August</v>
      </c>
      <c r="H839" s="3">
        <v>1099</v>
      </c>
      <c r="I839" s="3">
        <v>1163</v>
      </c>
      <c r="J839" s="3">
        <v>1111</v>
      </c>
      <c r="K839" s="3">
        <v>1233</v>
      </c>
      <c r="L839" s="3">
        <v>1141</v>
      </c>
      <c r="M839" s="3">
        <v>1159</v>
      </c>
      <c r="N839" s="3">
        <v>1178</v>
      </c>
      <c r="O839" s="3">
        <v>1113</v>
      </c>
      <c r="P839" s="3">
        <v>1154</v>
      </c>
      <c r="Q839" s="3">
        <v>1229</v>
      </c>
    </row>
    <row r="840" spans="1:17" x14ac:dyDescent="0.2">
      <c r="A840" t="str">
        <f t="shared" si="98"/>
        <v>0060 Sweden excluding metropolitan areas</v>
      </c>
      <c r="B840" t="str">
        <f t="shared" si="101"/>
        <v>Born in Sweden</v>
      </c>
      <c r="C840" t="str">
        <f t="shared" si="102"/>
        <v>85+ years</v>
      </c>
      <c r="D840" s="2" t="s">
        <v>27</v>
      </c>
      <c r="E840" s="2" t="s">
        <v>23</v>
      </c>
      <c r="F840" s="2">
        <f t="shared" si="103"/>
        <v>9</v>
      </c>
      <c r="G840" s="2" t="str">
        <f t="shared" si="104"/>
        <v>0060 Sweden excluding metropolitan areas|Born in Sweden|85+ years|women|September</v>
      </c>
      <c r="H840" s="3">
        <v>1135</v>
      </c>
      <c r="I840" s="3">
        <v>1175</v>
      </c>
      <c r="J840" s="3">
        <v>1122</v>
      </c>
      <c r="K840" s="3">
        <v>1135</v>
      </c>
      <c r="L840" s="3">
        <v>1130</v>
      </c>
      <c r="M840" s="3">
        <v>1111</v>
      </c>
      <c r="N840" s="3">
        <v>1061</v>
      </c>
      <c r="O840" s="3">
        <v>1117</v>
      </c>
      <c r="P840" s="3">
        <v>1068</v>
      </c>
      <c r="Q840" s="3">
        <v>1133</v>
      </c>
    </row>
    <row r="841" spans="1:17" x14ac:dyDescent="0.2">
      <c r="A841" t="str">
        <f t="shared" si="98"/>
        <v>0060 Sweden excluding metropolitan areas</v>
      </c>
      <c r="B841" t="str">
        <f t="shared" si="101"/>
        <v>Born in Sweden</v>
      </c>
      <c r="C841" t="str">
        <f t="shared" si="102"/>
        <v>85+ years</v>
      </c>
      <c r="D841" s="2" t="s">
        <v>27</v>
      </c>
      <c r="E841" s="2" t="s">
        <v>24</v>
      </c>
      <c r="F841" s="2">
        <f t="shared" si="103"/>
        <v>10</v>
      </c>
      <c r="G841" s="2" t="str">
        <f t="shared" si="104"/>
        <v>0060 Sweden excluding metropolitan areas|Born in Sweden|85+ years|women|October</v>
      </c>
      <c r="H841" s="3">
        <v>1162</v>
      </c>
      <c r="I841" s="3">
        <v>1270</v>
      </c>
      <c r="J841" s="3">
        <v>1171</v>
      </c>
      <c r="K841" s="3">
        <v>1216</v>
      </c>
      <c r="L841" s="3">
        <v>1207</v>
      </c>
      <c r="M841" s="3">
        <v>1181</v>
      </c>
      <c r="N841" s="3">
        <v>1189</v>
      </c>
      <c r="O841" s="3">
        <v>1146</v>
      </c>
      <c r="P841" s="3">
        <v>1122</v>
      </c>
      <c r="Q841" s="3">
        <v>1158</v>
      </c>
    </row>
    <row r="842" spans="1:17" x14ac:dyDescent="0.2">
      <c r="A842" t="str">
        <f t="shared" si="98"/>
        <v>0060 Sweden excluding metropolitan areas</v>
      </c>
      <c r="B842" t="str">
        <f t="shared" si="101"/>
        <v>Born in Sweden</v>
      </c>
      <c r="C842" t="str">
        <f t="shared" si="102"/>
        <v>85+ years</v>
      </c>
      <c r="D842" s="2" t="s">
        <v>27</v>
      </c>
      <c r="E842" s="2" t="s">
        <v>25</v>
      </c>
      <c r="F842" s="2">
        <f t="shared" si="103"/>
        <v>11</v>
      </c>
      <c r="G842" s="2" t="str">
        <f t="shared" si="104"/>
        <v>0060 Sweden excluding metropolitan areas|Born in Sweden|85+ years|women|November</v>
      </c>
      <c r="H842" s="3">
        <v>1234</v>
      </c>
      <c r="I842" s="3">
        <v>1223</v>
      </c>
      <c r="J842" s="3">
        <v>1252</v>
      </c>
      <c r="K842" s="3">
        <v>1292</v>
      </c>
      <c r="L842" s="3">
        <v>1244</v>
      </c>
      <c r="M842" s="3">
        <v>1121</v>
      </c>
      <c r="N842" s="3">
        <v>1202</v>
      </c>
      <c r="O842" s="3">
        <v>1306</v>
      </c>
      <c r="P842" s="3">
        <v>1206</v>
      </c>
      <c r="Q842" s="3">
        <v>1201</v>
      </c>
    </row>
    <row r="843" spans="1:17" x14ac:dyDescent="0.2">
      <c r="A843" t="str">
        <f t="shared" si="98"/>
        <v>0060 Sweden excluding metropolitan areas</v>
      </c>
      <c r="B843" t="str">
        <f t="shared" si="101"/>
        <v>Born in Sweden</v>
      </c>
      <c r="C843" t="str">
        <f t="shared" si="102"/>
        <v>85+ years</v>
      </c>
      <c r="D843" s="2" t="s">
        <v>27</v>
      </c>
      <c r="E843" s="2" t="s">
        <v>26</v>
      </c>
      <c r="F843" s="2">
        <f t="shared" si="103"/>
        <v>12</v>
      </c>
      <c r="G843" s="2" t="str">
        <f t="shared" si="104"/>
        <v>0060 Sweden excluding metropolitan areas|Born in Sweden|85+ years|women|December</v>
      </c>
      <c r="H843" s="3">
        <v>1437</v>
      </c>
      <c r="I843" s="3">
        <v>1490</v>
      </c>
      <c r="J843" s="3">
        <v>1337</v>
      </c>
      <c r="K843" s="3">
        <v>1490</v>
      </c>
      <c r="L843" s="3">
        <v>1443</v>
      </c>
      <c r="M843" s="3">
        <v>1325</v>
      </c>
      <c r="N843" s="3">
        <v>1329</v>
      </c>
      <c r="O843" s="3">
        <v>1644</v>
      </c>
      <c r="P843" s="3">
        <v>1361</v>
      </c>
      <c r="Q843" s="3">
        <v>1571</v>
      </c>
    </row>
    <row r="844" spans="1:17" x14ac:dyDescent="0.2">
      <c r="A844" t="str">
        <f t="shared" si="98"/>
        <v>0060 Sweden excluding metropolitan areas</v>
      </c>
      <c r="B844" s="2" t="s">
        <v>32</v>
      </c>
      <c r="C844" s="2" t="s">
        <v>13</v>
      </c>
      <c r="D844" s="2" t="s">
        <v>14</v>
      </c>
      <c r="E844" s="2" t="s">
        <v>15</v>
      </c>
      <c r="F844" s="2">
        <f t="shared" si="103"/>
        <v>1</v>
      </c>
      <c r="G844" s="2" t="str">
        <f t="shared" si="104"/>
        <v>0060 Sweden excluding metropolitan areas|Foreign-born|0-34 years|men|January</v>
      </c>
      <c r="H844" s="3">
        <v>9</v>
      </c>
      <c r="I844" s="3">
        <v>7</v>
      </c>
      <c r="J844" s="3">
        <v>7</v>
      </c>
      <c r="K844" s="3">
        <v>3</v>
      </c>
      <c r="L844" s="3">
        <v>9</v>
      </c>
      <c r="M844" s="3">
        <v>6</v>
      </c>
      <c r="N844" s="3">
        <v>10</v>
      </c>
      <c r="O844" s="3">
        <v>15</v>
      </c>
      <c r="P844" s="3">
        <v>7</v>
      </c>
      <c r="Q844" s="3">
        <v>7</v>
      </c>
    </row>
    <row r="845" spans="1:17" x14ac:dyDescent="0.2">
      <c r="A845" t="str">
        <f t="shared" si="98"/>
        <v>0060 Sweden excluding metropolitan areas</v>
      </c>
      <c r="B845" t="str">
        <f t="shared" ref="B845:B876" si="105">B844</f>
        <v>Foreign-born</v>
      </c>
      <c r="C845" t="str">
        <f t="shared" ref="C845:C867" si="106">C844</f>
        <v>0-34 years</v>
      </c>
      <c r="D845" s="2" t="s">
        <v>14</v>
      </c>
      <c r="E845" s="2" t="s">
        <v>16</v>
      </c>
      <c r="F845" s="2">
        <f t="shared" si="103"/>
        <v>2</v>
      </c>
      <c r="G845" s="2" t="str">
        <f t="shared" si="104"/>
        <v>0060 Sweden excluding metropolitan areas|Foreign-born|0-34 years|men|February</v>
      </c>
      <c r="H845" s="3">
        <v>3</v>
      </c>
      <c r="I845" s="3">
        <v>5</v>
      </c>
      <c r="J845" s="3">
        <v>5</v>
      </c>
      <c r="K845" s="3">
        <v>6</v>
      </c>
      <c r="L845" s="3">
        <v>3</v>
      </c>
      <c r="M845" s="3">
        <v>7</v>
      </c>
      <c r="N845" s="3">
        <v>8</v>
      </c>
      <c r="O845" s="3">
        <v>12</v>
      </c>
      <c r="P845" s="3">
        <v>8</v>
      </c>
      <c r="Q845" s="3">
        <v>9</v>
      </c>
    </row>
    <row r="846" spans="1:17" x14ac:dyDescent="0.2">
      <c r="A846" t="str">
        <f t="shared" si="98"/>
        <v>0060 Sweden excluding metropolitan areas</v>
      </c>
      <c r="B846" t="str">
        <f t="shared" si="105"/>
        <v>Foreign-born</v>
      </c>
      <c r="C846" t="str">
        <f t="shared" si="106"/>
        <v>0-34 years</v>
      </c>
      <c r="D846" s="2" t="s">
        <v>14</v>
      </c>
      <c r="E846" s="2" t="s">
        <v>17</v>
      </c>
      <c r="F846" s="2">
        <f t="shared" si="103"/>
        <v>3</v>
      </c>
      <c r="G846" s="2" t="str">
        <f t="shared" si="104"/>
        <v>0060 Sweden excluding metropolitan areas|Foreign-born|0-34 years|men|March</v>
      </c>
      <c r="H846" s="3">
        <v>9</v>
      </c>
      <c r="I846" s="3">
        <v>7</v>
      </c>
      <c r="J846" s="3">
        <v>10</v>
      </c>
      <c r="K846" s="3">
        <v>2</v>
      </c>
      <c r="L846" s="3">
        <v>12</v>
      </c>
      <c r="M846" s="3">
        <v>6</v>
      </c>
      <c r="N846" s="3">
        <v>7</v>
      </c>
      <c r="O846" s="3">
        <v>5</v>
      </c>
      <c r="P846" s="3">
        <v>8</v>
      </c>
      <c r="Q846" s="3">
        <v>10</v>
      </c>
    </row>
    <row r="847" spans="1:17" x14ac:dyDescent="0.2">
      <c r="A847" t="str">
        <f t="shared" si="98"/>
        <v>0060 Sweden excluding metropolitan areas</v>
      </c>
      <c r="B847" t="str">
        <f t="shared" si="105"/>
        <v>Foreign-born</v>
      </c>
      <c r="C847" t="str">
        <f t="shared" si="106"/>
        <v>0-34 years</v>
      </c>
      <c r="D847" s="2" t="s">
        <v>14</v>
      </c>
      <c r="E847" s="2" t="s">
        <v>18</v>
      </c>
      <c r="F847" s="2">
        <f t="shared" si="103"/>
        <v>4</v>
      </c>
      <c r="G847" s="2" t="str">
        <f t="shared" si="104"/>
        <v>0060 Sweden excluding metropolitan areas|Foreign-born|0-34 years|men|April</v>
      </c>
      <c r="H847" s="3">
        <v>2</v>
      </c>
      <c r="I847" s="3">
        <v>3</v>
      </c>
      <c r="J847" s="3">
        <v>7</v>
      </c>
      <c r="K847" s="3">
        <v>7</v>
      </c>
      <c r="L847" s="3">
        <v>5</v>
      </c>
      <c r="M847" s="3">
        <v>4</v>
      </c>
      <c r="N847" s="3">
        <v>5</v>
      </c>
      <c r="O847" s="3">
        <v>10</v>
      </c>
      <c r="P847" s="3">
        <v>9</v>
      </c>
      <c r="Q847" s="3">
        <v>8</v>
      </c>
    </row>
    <row r="848" spans="1:17" x14ac:dyDescent="0.2">
      <c r="A848" t="str">
        <f t="shared" si="98"/>
        <v>0060 Sweden excluding metropolitan areas</v>
      </c>
      <c r="B848" t="str">
        <f t="shared" si="105"/>
        <v>Foreign-born</v>
      </c>
      <c r="C848" t="str">
        <f t="shared" si="106"/>
        <v>0-34 years</v>
      </c>
      <c r="D848" s="2" t="s">
        <v>14</v>
      </c>
      <c r="E848" s="2" t="s">
        <v>19</v>
      </c>
      <c r="F848" s="2">
        <f t="shared" si="103"/>
        <v>5</v>
      </c>
      <c r="G848" s="2" t="str">
        <f t="shared" si="104"/>
        <v>0060 Sweden excluding metropolitan areas|Foreign-born|0-34 years|men|May</v>
      </c>
      <c r="H848" s="3">
        <v>8</v>
      </c>
      <c r="I848" s="3">
        <v>3</v>
      </c>
      <c r="J848" s="3">
        <v>3</v>
      </c>
      <c r="K848" s="3">
        <v>8</v>
      </c>
      <c r="L848" s="3">
        <v>7</v>
      </c>
      <c r="M848" s="3">
        <v>11</v>
      </c>
      <c r="N848" s="3">
        <v>3</v>
      </c>
      <c r="O848" s="3">
        <v>1</v>
      </c>
      <c r="P848" s="3">
        <v>9</v>
      </c>
      <c r="Q848" s="3">
        <v>15</v>
      </c>
    </row>
    <row r="849" spans="1:17" x14ac:dyDescent="0.2">
      <c r="A849" t="str">
        <f t="shared" si="98"/>
        <v>0060 Sweden excluding metropolitan areas</v>
      </c>
      <c r="B849" t="str">
        <f t="shared" si="105"/>
        <v>Foreign-born</v>
      </c>
      <c r="C849" t="str">
        <f t="shared" si="106"/>
        <v>0-34 years</v>
      </c>
      <c r="D849" s="2" t="s">
        <v>14</v>
      </c>
      <c r="E849" s="2" t="s">
        <v>20</v>
      </c>
      <c r="F849" s="2">
        <f t="shared" si="103"/>
        <v>6</v>
      </c>
      <c r="G849" s="2" t="str">
        <f t="shared" si="104"/>
        <v>0060 Sweden excluding metropolitan areas|Foreign-born|0-34 years|men|June</v>
      </c>
      <c r="H849" s="3">
        <v>5</v>
      </c>
      <c r="I849" s="3">
        <v>4</v>
      </c>
      <c r="J849" s="3">
        <v>2</v>
      </c>
      <c r="K849" s="3">
        <v>4</v>
      </c>
      <c r="L849" s="3">
        <v>14</v>
      </c>
      <c r="M849" s="3">
        <v>5</v>
      </c>
      <c r="N849" s="3">
        <v>10</v>
      </c>
      <c r="O849" s="3">
        <v>7</v>
      </c>
      <c r="P849" s="3">
        <v>7</v>
      </c>
      <c r="Q849" s="3">
        <v>7</v>
      </c>
    </row>
    <row r="850" spans="1:17" x14ac:dyDescent="0.2">
      <c r="A850" t="str">
        <f t="shared" si="98"/>
        <v>0060 Sweden excluding metropolitan areas</v>
      </c>
      <c r="B850" t="str">
        <f t="shared" si="105"/>
        <v>Foreign-born</v>
      </c>
      <c r="C850" t="str">
        <f t="shared" si="106"/>
        <v>0-34 years</v>
      </c>
      <c r="D850" s="2" t="s">
        <v>14</v>
      </c>
      <c r="E850" s="2" t="s">
        <v>21</v>
      </c>
      <c r="F850" s="2">
        <f t="shared" si="103"/>
        <v>7</v>
      </c>
      <c r="G850" s="2" t="str">
        <f t="shared" si="104"/>
        <v>0060 Sweden excluding metropolitan areas|Foreign-born|0-34 years|men|July</v>
      </c>
      <c r="H850" s="3">
        <v>8</v>
      </c>
      <c r="I850" s="3">
        <v>12</v>
      </c>
      <c r="J850" s="3">
        <v>7</v>
      </c>
      <c r="K850" s="3">
        <v>8</v>
      </c>
      <c r="L850" s="3">
        <v>11</v>
      </c>
      <c r="M850" s="3">
        <v>15</v>
      </c>
      <c r="N850" s="3">
        <v>7</v>
      </c>
      <c r="O850" s="3">
        <v>10</v>
      </c>
      <c r="P850" s="3">
        <v>8</v>
      </c>
      <c r="Q850" s="3">
        <v>8</v>
      </c>
    </row>
    <row r="851" spans="1:17" x14ac:dyDescent="0.2">
      <c r="A851" t="str">
        <f t="shared" si="98"/>
        <v>0060 Sweden excluding metropolitan areas</v>
      </c>
      <c r="B851" t="str">
        <f t="shared" si="105"/>
        <v>Foreign-born</v>
      </c>
      <c r="C851" t="str">
        <f t="shared" si="106"/>
        <v>0-34 years</v>
      </c>
      <c r="D851" s="2" t="s">
        <v>14</v>
      </c>
      <c r="E851" s="2" t="s">
        <v>22</v>
      </c>
      <c r="F851" s="2">
        <f t="shared" si="103"/>
        <v>8</v>
      </c>
      <c r="G851" s="2" t="str">
        <f t="shared" si="104"/>
        <v>0060 Sweden excluding metropolitan areas|Foreign-born|0-34 years|men|August</v>
      </c>
      <c r="H851" s="3">
        <v>4</v>
      </c>
      <c r="I851" s="3">
        <v>6</v>
      </c>
      <c r="J851" s="3">
        <v>5</v>
      </c>
      <c r="K851" s="3">
        <v>6</v>
      </c>
      <c r="L851" s="3">
        <v>9</v>
      </c>
      <c r="M851" s="3">
        <v>10</v>
      </c>
      <c r="N851" s="3">
        <v>6</v>
      </c>
      <c r="O851" s="3">
        <v>7</v>
      </c>
      <c r="P851" s="3">
        <v>6</v>
      </c>
      <c r="Q851" s="3">
        <v>5</v>
      </c>
    </row>
    <row r="852" spans="1:17" x14ac:dyDescent="0.2">
      <c r="A852" t="str">
        <f t="shared" si="98"/>
        <v>0060 Sweden excluding metropolitan areas</v>
      </c>
      <c r="B852" t="str">
        <f t="shared" si="105"/>
        <v>Foreign-born</v>
      </c>
      <c r="C852" t="str">
        <f t="shared" si="106"/>
        <v>0-34 years</v>
      </c>
      <c r="D852" s="2" t="s">
        <v>14</v>
      </c>
      <c r="E852" s="2" t="s">
        <v>23</v>
      </c>
      <c r="F852" s="2">
        <f t="shared" si="103"/>
        <v>9</v>
      </c>
      <c r="G852" s="2" t="str">
        <f t="shared" si="104"/>
        <v>0060 Sweden excluding metropolitan areas|Foreign-born|0-34 years|men|September</v>
      </c>
      <c r="H852" s="3">
        <v>5</v>
      </c>
      <c r="I852" s="3">
        <v>3</v>
      </c>
      <c r="J852" s="3">
        <v>7</v>
      </c>
      <c r="K852" s="3">
        <v>5</v>
      </c>
      <c r="L852" s="3">
        <v>11</v>
      </c>
      <c r="M852" s="3">
        <v>1</v>
      </c>
      <c r="N852" s="3">
        <v>3</v>
      </c>
      <c r="O852" s="3">
        <v>9</v>
      </c>
      <c r="P852" s="3">
        <v>12</v>
      </c>
      <c r="Q852" s="3">
        <v>8</v>
      </c>
    </row>
    <row r="853" spans="1:17" x14ac:dyDescent="0.2">
      <c r="A853" t="str">
        <f t="shared" ref="A853:A916" si="107">A852</f>
        <v>0060 Sweden excluding metropolitan areas</v>
      </c>
      <c r="B853" t="str">
        <f t="shared" si="105"/>
        <v>Foreign-born</v>
      </c>
      <c r="C853" t="str">
        <f t="shared" si="106"/>
        <v>0-34 years</v>
      </c>
      <c r="D853" s="2" t="s">
        <v>14</v>
      </c>
      <c r="E853" s="2" t="s">
        <v>24</v>
      </c>
      <c r="F853" s="2">
        <f t="shared" si="103"/>
        <v>10</v>
      </c>
      <c r="G853" s="2" t="str">
        <f t="shared" si="104"/>
        <v>0060 Sweden excluding metropolitan areas|Foreign-born|0-34 years|men|October</v>
      </c>
      <c r="H853" s="3">
        <v>5</v>
      </c>
      <c r="I853" s="3">
        <v>2</v>
      </c>
      <c r="J853" s="3">
        <v>6</v>
      </c>
      <c r="K853" s="3">
        <v>6</v>
      </c>
      <c r="L853" s="3">
        <v>8</v>
      </c>
      <c r="M853" s="3">
        <v>7</v>
      </c>
      <c r="N853" s="3">
        <v>11</v>
      </c>
      <c r="O853" s="3">
        <v>5</v>
      </c>
      <c r="P853" s="3">
        <v>9</v>
      </c>
      <c r="Q853" s="3">
        <v>10</v>
      </c>
    </row>
    <row r="854" spans="1:17" x14ac:dyDescent="0.2">
      <c r="A854" t="str">
        <f t="shared" si="107"/>
        <v>0060 Sweden excluding metropolitan areas</v>
      </c>
      <c r="B854" t="str">
        <f t="shared" si="105"/>
        <v>Foreign-born</v>
      </c>
      <c r="C854" t="str">
        <f t="shared" si="106"/>
        <v>0-34 years</v>
      </c>
      <c r="D854" s="2" t="s">
        <v>14</v>
      </c>
      <c r="E854" s="2" t="s">
        <v>25</v>
      </c>
      <c r="F854" s="2">
        <f t="shared" si="103"/>
        <v>11</v>
      </c>
      <c r="G854" s="2" t="str">
        <f t="shared" si="104"/>
        <v>0060 Sweden excluding metropolitan areas|Foreign-born|0-34 years|men|November</v>
      </c>
      <c r="H854" s="3">
        <v>10</v>
      </c>
      <c r="I854" s="3">
        <v>11</v>
      </c>
      <c r="J854" s="3">
        <v>4</v>
      </c>
      <c r="K854" s="3">
        <v>7</v>
      </c>
      <c r="L854" s="3">
        <v>8</v>
      </c>
      <c r="M854" s="3">
        <v>9</v>
      </c>
      <c r="N854" s="3">
        <v>5</v>
      </c>
      <c r="O854" s="3">
        <v>10</v>
      </c>
      <c r="P854" s="3">
        <v>9</v>
      </c>
      <c r="Q854" s="3">
        <v>8</v>
      </c>
    </row>
    <row r="855" spans="1:17" x14ac:dyDescent="0.2">
      <c r="A855" t="str">
        <f t="shared" si="107"/>
        <v>0060 Sweden excluding metropolitan areas</v>
      </c>
      <c r="B855" t="str">
        <f t="shared" si="105"/>
        <v>Foreign-born</v>
      </c>
      <c r="C855" t="str">
        <f t="shared" si="106"/>
        <v>0-34 years</v>
      </c>
      <c r="D855" s="2" t="s">
        <v>14</v>
      </c>
      <c r="E855" s="2" t="s">
        <v>26</v>
      </c>
      <c r="F855" s="2">
        <f t="shared" si="103"/>
        <v>12</v>
      </c>
      <c r="G855" s="2" t="str">
        <f t="shared" si="104"/>
        <v>0060 Sweden excluding metropolitan areas|Foreign-born|0-34 years|men|December</v>
      </c>
      <c r="H855" s="3">
        <v>5</v>
      </c>
      <c r="I855" s="3">
        <v>8</v>
      </c>
      <c r="J855" s="3">
        <v>5</v>
      </c>
      <c r="K855" s="3">
        <v>8</v>
      </c>
      <c r="L855" s="3">
        <v>6</v>
      </c>
      <c r="M855" s="3">
        <v>7</v>
      </c>
      <c r="N855" s="3">
        <v>9</v>
      </c>
      <c r="O855" s="3">
        <v>6</v>
      </c>
      <c r="P855" s="3">
        <v>10</v>
      </c>
      <c r="Q855" s="3">
        <v>12</v>
      </c>
    </row>
    <row r="856" spans="1:17" x14ac:dyDescent="0.2">
      <c r="A856" t="str">
        <f t="shared" si="107"/>
        <v>0060 Sweden excluding metropolitan areas</v>
      </c>
      <c r="B856" t="str">
        <f t="shared" si="105"/>
        <v>Foreign-born</v>
      </c>
      <c r="C856" t="str">
        <f t="shared" si="106"/>
        <v>0-34 years</v>
      </c>
      <c r="D856" s="2" t="s">
        <v>27</v>
      </c>
      <c r="E856" s="2" t="s">
        <v>15</v>
      </c>
      <c r="F856" s="2">
        <f t="shared" si="103"/>
        <v>1</v>
      </c>
      <c r="G856" s="2" t="str">
        <f t="shared" si="104"/>
        <v>0060 Sweden excluding metropolitan areas|Foreign-born|0-34 years|women|January</v>
      </c>
      <c r="H856" s="3">
        <v>3</v>
      </c>
      <c r="I856" s="3">
        <v>0</v>
      </c>
      <c r="J856" s="3">
        <v>1</v>
      </c>
      <c r="K856" s="3">
        <v>1</v>
      </c>
      <c r="L856" s="3">
        <v>4</v>
      </c>
      <c r="M856" s="3">
        <v>3</v>
      </c>
      <c r="N856" s="3">
        <v>3</v>
      </c>
      <c r="O856" s="3">
        <v>1</v>
      </c>
      <c r="P856" s="3">
        <v>5</v>
      </c>
      <c r="Q856" s="3">
        <v>1</v>
      </c>
    </row>
    <row r="857" spans="1:17" x14ac:dyDescent="0.2">
      <c r="A857" t="str">
        <f t="shared" si="107"/>
        <v>0060 Sweden excluding metropolitan areas</v>
      </c>
      <c r="B857" t="str">
        <f t="shared" si="105"/>
        <v>Foreign-born</v>
      </c>
      <c r="C857" t="str">
        <f t="shared" si="106"/>
        <v>0-34 years</v>
      </c>
      <c r="D857" s="2" t="s">
        <v>27</v>
      </c>
      <c r="E857" s="2" t="s">
        <v>16</v>
      </c>
      <c r="F857" s="2">
        <f t="shared" si="103"/>
        <v>2</v>
      </c>
      <c r="G857" s="2" t="str">
        <f t="shared" si="104"/>
        <v>0060 Sweden excluding metropolitan areas|Foreign-born|0-34 years|women|February</v>
      </c>
      <c r="H857" s="3">
        <v>1</v>
      </c>
      <c r="I857" s="3">
        <v>1</v>
      </c>
      <c r="J857" s="3">
        <v>4</v>
      </c>
      <c r="K857" s="3">
        <v>2</v>
      </c>
      <c r="L857" s="3">
        <v>2</v>
      </c>
      <c r="M857" s="3">
        <v>3</v>
      </c>
      <c r="N857" s="3">
        <v>6</v>
      </c>
      <c r="O857" s="3">
        <v>2</v>
      </c>
      <c r="P857" s="3">
        <v>1</v>
      </c>
      <c r="Q857" s="3">
        <v>5</v>
      </c>
    </row>
    <row r="858" spans="1:17" x14ac:dyDescent="0.2">
      <c r="A858" t="str">
        <f t="shared" si="107"/>
        <v>0060 Sweden excluding metropolitan areas</v>
      </c>
      <c r="B858" t="str">
        <f t="shared" si="105"/>
        <v>Foreign-born</v>
      </c>
      <c r="C858" t="str">
        <f t="shared" si="106"/>
        <v>0-34 years</v>
      </c>
      <c r="D858" s="2" t="s">
        <v>27</v>
      </c>
      <c r="E858" s="2" t="s">
        <v>17</v>
      </c>
      <c r="F858" s="2">
        <f t="shared" si="103"/>
        <v>3</v>
      </c>
      <c r="G858" s="2" t="str">
        <f t="shared" si="104"/>
        <v>0060 Sweden excluding metropolitan areas|Foreign-born|0-34 years|women|March</v>
      </c>
      <c r="H858" s="3">
        <v>6</v>
      </c>
      <c r="I858" s="3">
        <v>4</v>
      </c>
      <c r="J858" s="3">
        <v>1</v>
      </c>
      <c r="K858" s="3">
        <v>3</v>
      </c>
      <c r="L858" s="3">
        <v>5</v>
      </c>
      <c r="M858" s="3">
        <v>5</v>
      </c>
      <c r="N858" s="3">
        <v>3</v>
      </c>
      <c r="O858" s="3">
        <v>5</v>
      </c>
      <c r="P858" s="3">
        <v>3</v>
      </c>
      <c r="Q858" s="3">
        <v>1</v>
      </c>
    </row>
    <row r="859" spans="1:17" x14ac:dyDescent="0.2">
      <c r="A859" t="str">
        <f t="shared" si="107"/>
        <v>0060 Sweden excluding metropolitan areas</v>
      </c>
      <c r="B859" t="str">
        <f t="shared" si="105"/>
        <v>Foreign-born</v>
      </c>
      <c r="C859" t="str">
        <f t="shared" si="106"/>
        <v>0-34 years</v>
      </c>
      <c r="D859" s="2" t="s">
        <v>27</v>
      </c>
      <c r="E859" s="2" t="s">
        <v>18</v>
      </c>
      <c r="F859" s="2">
        <f t="shared" si="103"/>
        <v>4</v>
      </c>
      <c r="G859" s="2" t="str">
        <f t="shared" si="104"/>
        <v>0060 Sweden excluding metropolitan areas|Foreign-born|0-34 years|women|April</v>
      </c>
      <c r="H859" s="3">
        <v>3</v>
      </c>
      <c r="I859" s="3">
        <v>2</v>
      </c>
      <c r="J859" s="3">
        <v>0</v>
      </c>
      <c r="K859" s="3">
        <v>4</v>
      </c>
      <c r="L859" s="3">
        <v>1</v>
      </c>
      <c r="M859" s="3">
        <v>5</v>
      </c>
      <c r="N859" s="3">
        <v>3</v>
      </c>
      <c r="O859" s="3">
        <v>3</v>
      </c>
      <c r="P859" s="3">
        <v>0</v>
      </c>
      <c r="Q859" s="3">
        <v>0</v>
      </c>
    </row>
    <row r="860" spans="1:17" x14ac:dyDescent="0.2">
      <c r="A860" t="str">
        <f t="shared" si="107"/>
        <v>0060 Sweden excluding metropolitan areas</v>
      </c>
      <c r="B860" t="str">
        <f t="shared" si="105"/>
        <v>Foreign-born</v>
      </c>
      <c r="C860" t="str">
        <f t="shared" si="106"/>
        <v>0-34 years</v>
      </c>
      <c r="D860" s="2" t="s">
        <v>27</v>
      </c>
      <c r="E860" s="2" t="s">
        <v>19</v>
      </c>
      <c r="F860" s="2">
        <f t="shared" si="103"/>
        <v>5</v>
      </c>
      <c r="G860" s="2" t="str">
        <f t="shared" si="104"/>
        <v>0060 Sweden excluding metropolitan areas|Foreign-born|0-34 years|women|May</v>
      </c>
      <c r="H860" s="3">
        <v>1</v>
      </c>
      <c r="I860" s="3">
        <v>3</v>
      </c>
      <c r="J860" s="3">
        <v>0</v>
      </c>
      <c r="K860" s="3">
        <v>2</v>
      </c>
      <c r="L860" s="3">
        <v>3</v>
      </c>
      <c r="M860" s="3">
        <v>6</v>
      </c>
      <c r="N860" s="3">
        <v>3</v>
      </c>
      <c r="O860" s="3">
        <v>3</v>
      </c>
      <c r="P860" s="3">
        <v>0</v>
      </c>
      <c r="Q860" s="3">
        <v>2</v>
      </c>
    </row>
    <row r="861" spans="1:17" x14ac:dyDescent="0.2">
      <c r="A861" t="str">
        <f t="shared" si="107"/>
        <v>0060 Sweden excluding metropolitan areas</v>
      </c>
      <c r="B861" t="str">
        <f t="shared" si="105"/>
        <v>Foreign-born</v>
      </c>
      <c r="C861" t="str">
        <f t="shared" si="106"/>
        <v>0-34 years</v>
      </c>
      <c r="D861" s="2" t="s">
        <v>27</v>
      </c>
      <c r="E861" s="2" t="s">
        <v>20</v>
      </c>
      <c r="F861" s="2">
        <f t="shared" si="103"/>
        <v>6</v>
      </c>
      <c r="G861" s="2" t="str">
        <f t="shared" si="104"/>
        <v>0060 Sweden excluding metropolitan areas|Foreign-born|0-34 years|women|June</v>
      </c>
      <c r="H861" s="3">
        <v>3</v>
      </c>
      <c r="I861" s="3">
        <v>1</v>
      </c>
      <c r="J861" s="3">
        <v>0</v>
      </c>
      <c r="K861" s="3">
        <v>2</v>
      </c>
      <c r="L861" s="3">
        <v>5</v>
      </c>
      <c r="M861" s="3">
        <v>2</v>
      </c>
      <c r="N861" s="3">
        <v>1</v>
      </c>
      <c r="O861" s="3">
        <v>3</v>
      </c>
      <c r="P861" s="3">
        <v>5</v>
      </c>
      <c r="Q861" s="3">
        <v>2</v>
      </c>
    </row>
    <row r="862" spans="1:17" x14ac:dyDescent="0.2">
      <c r="A862" t="str">
        <f t="shared" si="107"/>
        <v>0060 Sweden excluding metropolitan areas</v>
      </c>
      <c r="B862" t="str">
        <f t="shared" si="105"/>
        <v>Foreign-born</v>
      </c>
      <c r="C862" t="str">
        <f t="shared" si="106"/>
        <v>0-34 years</v>
      </c>
      <c r="D862" s="2" t="s">
        <v>27</v>
      </c>
      <c r="E862" s="2" t="s">
        <v>21</v>
      </c>
      <c r="F862" s="2">
        <f t="shared" si="103"/>
        <v>7</v>
      </c>
      <c r="G862" s="2" t="str">
        <f t="shared" si="104"/>
        <v>0060 Sweden excluding metropolitan areas|Foreign-born|0-34 years|women|July</v>
      </c>
      <c r="H862" s="3">
        <v>5</v>
      </c>
      <c r="I862" s="3">
        <v>2</v>
      </c>
      <c r="J862" s="3">
        <v>3</v>
      </c>
      <c r="K862" s="3">
        <v>3</v>
      </c>
      <c r="L862" s="3">
        <v>4</v>
      </c>
      <c r="M862" s="3">
        <v>3</v>
      </c>
      <c r="N862" s="3">
        <v>4</v>
      </c>
      <c r="O862" s="3">
        <v>4</v>
      </c>
      <c r="P862" s="3">
        <v>3</v>
      </c>
      <c r="Q862" s="3">
        <v>2</v>
      </c>
    </row>
    <row r="863" spans="1:17" x14ac:dyDescent="0.2">
      <c r="A863" t="str">
        <f t="shared" si="107"/>
        <v>0060 Sweden excluding metropolitan areas</v>
      </c>
      <c r="B863" t="str">
        <f t="shared" si="105"/>
        <v>Foreign-born</v>
      </c>
      <c r="C863" t="str">
        <f t="shared" si="106"/>
        <v>0-34 years</v>
      </c>
      <c r="D863" s="2" t="s">
        <v>27</v>
      </c>
      <c r="E863" s="2" t="s">
        <v>22</v>
      </c>
      <c r="F863" s="2">
        <f t="shared" si="103"/>
        <v>8</v>
      </c>
      <c r="G863" s="2" t="str">
        <f t="shared" si="104"/>
        <v>0060 Sweden excluding metropolitan areas|Foreign-born|0-34 years|women|August</v>
      </c>
      <c r="H863" s="3">
        <v>3</v>
      </c>
      <c r="I863" s="3">
        <v>0</v>
      </c>
      <c r="J863" s="3">
        <v>1</v>
      </c>
      <c r="K863" s="3">
        <v>3</v>
      </c>
      <c r="L863" s="3">
        <v>2</v>
      </c>
      <c r="M863" s="3">
        <v>2</v>
      </c>
      <c r="N863" s="3">
        <v>3</v>
      </c>
      <c r="O863" s="3">
        <v>3</v>
      </c>
      <c r="P863" s="3">
        <v>1</v>
      </c>
      <c r="Q863" s="3">
        <v>2</v>
      </c>
    </row>
    <row r="864" spans="1:17" x14ac:dyDescent="0.2">
      <c r="A864" t="str">
        <f t="shared" si="107"/>
        <v>0060 Sweden excluding metropolitan areas</v>
      </c>
      <c r="B864" t="str">
        <f t="shared" si="105"/>
        <v>Foreign-born</v>
      </c>
      <c r="C864" t="str">
        <f t="shared" si="106"/>
        <v>0-34 years</v>
      </c>
      <c r="D864" s="2" t="s">
        <v>27</v>
      </c>
      <c r="E864" s="2" t="s">
        <v>23</v>
      </c>
      <c r="F864" s="2">
        <f t="shared" si="103"/>
        <v>9</v>
      </c>
      <c r="G864" s="2" t="str">
        <f t="shared" si="104"/>
        <v>0060 Sweden excluding metropolitan areas|Foreign-born|0-34 years|women|September</v>
      </c>
      <c r="H864" s="3">
        <v>3</v>
      </c>
      <c r="I864" s="3">
        <v>2</v>
      </c>
      <c r="J864" s="3">
        <v>3</v>
      </c>
      <c r="K864" s="3">
        <v>2</v>
      </c>
      <c r="L864" s="3">
        <v>3</v>
      </c>
      <c r="M864" s="3">
        <v>2</v>
      </c>
      <c r="N864" s="3">
        <v>1</v>
      </c>
      <c r="O864" s="3">
        <v>2</v>
      </c>
      <c r="P864" s="3">
        <v>4</v>
      </c>
      <c r="Q864" s="3">
        <v>2</v>
      </c>
    </row>
    <row r="865" spans="1:17" x14ac:dyDescent="0.2">
      <c r="A865" t="str">
        <f t="shared" si="107"/>
        <v>0060 Sweden excluding metropolitan areas</v>
      </c>
      <c r="B865" t="str">
        <f t="shared" si="105"/>
        <v>Foreign-born</v>
      </c>
      <c r="C865" t="str">
        <f t="shared" si="106"/>
        <v>0-34 years</v>
      </c>
      <c r="D865" s="2" t="s">
        <v>27</v>
      </c>
      <c r="E865" s="2" t="s">
        <v>24</v>
      </c>
      <c r="F865" s="2">
        <f t="shared" si="103"/>
        <v>10</v>
      </c>
      <c r="G865" s="2" t="str">
        <f t="shared" si="104"/>
        <v>0060 Sweden excluding metropolitan areas|Foreign-born|0-34 years|women|October</v>
      </c>
      <c r="H865" s="3">
        <v>1</v>
      </c>
      <c r="I865" s="3">
        <v>4</v>
      </c>
      <c r="J865" s="3">
        <v>4</v>
      </c>
      <c r="K865" s="3">
        <v>2</v>
      </c>
      <c r="L865" s="3">
        <v>1</v>
      </c>
      <c r="M865" s="3">
        <v>5</v>
      </c>
      <c r="N865" s="3">
        <v>1</v>
      </c>
      <c r="O865" s="3">
        <v>1</v>
      </c>
      <c r="P865" s="3">
        <v>2</v>
      </c>
      <c r="Q865" s="3">
        <v>4</v>
      </c>
    </row>
    <row r="866" spans="1:17" x14ac:dyDescent="0.2">
      <c r="A866" t="str">
        <f t="shared" si="107"/>
        <v>0060 Sweden excluding metropolitan areas</v>
      </c>
      <c r="B866" t="str">
        <f t="shared" si="105"/>
        <v>Foreign-born</v>
      </c>
      <c r="C866" t="str">
        <f t="shared" si="106"/>
        <v>0-34 years</v>
      </c>
      <c r="D866" s="2" t="s">
        <v>27</v>
      </c>
      <c r="E866" s="2" t="s">
        <v>25</v>
      </c>
      <c r="F866" s="2">
        <f t="shared" si="103"/>
        <v>11</v>
      </c>
      <c r="G866" s="2" t="str">
        <f t="shared" si="104"/>
        <v>0060 Sweden excluding metropolitan areas|Foreign-born|0-34 years|women|November</v>
      </c>
      <c r="H866" s="3">
        <v>2</v>
      </c>
      <c r="I866" s="3">
        <v>3</v>
      </c>
      <c r="J866" s="3">
        <v>4</v>
      </c>
      <c r="K866" s="3">
        <v>5</v>
      </c>
      <c r="L866" s="3">
        <v>1</v>
      </c>
      <c r="M866" s="3">
        <v>4</v>
      </c>
      <c r="N866" s="3">
        <v>4</v>
      </c>
      <c r="O866" s="3">
        <v>1</v>
      </c>
      <c r="P866" s="3">
        <v>1</v>
      </c>
      <c r="Q866" s="3">
        <v>1</v>
      </c>
    </row>
    <row r="867" spans="1:17" x14ac:dyDescent="0.2">
      <c r="A867" t="str">
        <f t="shared" si="107"/>
        <v>0060 Sweden excluding metropolitan areas</v>
      </c>
      <c r="B867" t="str">
        <f t="shared" si="105"/>
        <v>Foreign-born</v>
      </c>
      <c r="C867" t="str">
        <f t="shared" si="106"/>
        <v>0-34 years</v>
      </c>
      <c r="D867" s="2" t="s">
        <v>27</v>
      </c>
      <c r="E867" s="2" t="s">
        <v>26</v>
      </c>
      <c r="F867" s="2">
        <f t="shared" si="103"/>
        <v>12</v>
      </c>
      <c r="G867" s="2" t="str">
        <f t="shared" si="104"/>
        <v>0060 Sweden excluding metropolitan areas|Foreign-born|0-34 years|women|December</v>
      </c>
      <c r="H867" s="3">
        <v>4</v>
      </c>
      <c r="I867" s="3">
        <v>2</v>
      </c>
      <c r="J867" s="3">
        <v>4</v>
      </c>
      <c r="K867" s="3">
        <v>1</v>
      </c>
      <c r="L867" s="3">
        <v>1</v>
      </c>
      <c r="M867" s="3">
        <v>4</v>
      </c>
      <c r="N867" s="3">
        <v>3</v>
      </c>
      <c r="O867" s="3">
        <v>5</v>
      </c>
      <c r="P867" s="3">
        <v>2</v>
      </c>
      <c r="Q867" s="3">
        <v>3</v>
      </c>
    </row>
    <row r="868" spans="1:17" x14ac:dyDescent="0.2">
      <c r="A868" t="str">
        <f t="shared" si="107"/>
        <v>0060 Sweden excluding metropolitan areas</v>
      </c>
      <c r="B868" t="str">
        <f t="shared" si="105"/>
        <v>Foreign-born</v>
      </c>
      <c r="C868" s="2" t="s">
        <v>28</v>
      </c>
      <c r="D868" s="2" t="s">
        <v>14</v>
      </c>
      <c r="E868" s="2" t="s">
        <v>15</v>
      </c>
      <c r="F868" s="2">
        <f t="shared" si="103"/>
        <v>1</v>
      </c>
      <c r="G868" s="2" t="str">
        <f t="shared" si="104"/>
        <v>0060 Sweden excluding metropolitan areas|Foreign-born|35-64 years|men|January</v>
      </c>
      <c r="H868" s="3">
        <v>41</v>
      </c>
      <c r="I868" s="3">
        <v>37</v>
      </c>
      <c r="J868" s="3">
        <v>51</v>
      </c>
      <c r="K868" s="3">
        <v>52</v>
      </c>
      <c r="L868" s="3">
        <v>44</v>
      </c>
      <c r="M868" s="3">
        <v>49</v>
      </c>
      <c r="N868" s="3">
        <v>49</v>
      </c>
      <c r="O868" s="3">
        <v>31</v>
      </c>
      <c r="P868" s="3">
        <v>63</v>
      </c>
      <c r="Q868" s="3">
        <v>59</v>
      </c>
    </row>
    <row r="869" spans="1:17" x14ac:dyDescent="0.2">
      <c r="A869" t="str">
        <f t="shared" si="107"/>
        <v>0060 Sweden excluding metropolitan areas</v>
      </c>
      <c r="B869" t="str">
        <f t="shared" si="105"/>
        <v>Foreign-born</v>
      </c>
      <c r="C869" t="str">
        <f t="shared" ref="C869:C891" si="108">C868</f>
        <v>35-64 years</v>
      </c>
      <c r="D869" s="2" t="s">
        <v>14</v>
      </c>
      <c r="E869" s="2" t="s">
        <v>16</v>
      </c>
      <c r="F869" s="2">
        <f t="shared" si="103"/>
        <v>2</v>
      </c>
      <c r="G869" s="2" t="str">
        <f t="shared" si="104"/>
        <v>0060 Sweden excluding metropolitan areas|Foreign-born|35-64 years|men|February</v>
      </c>
      <c r="H869" s="3">
        <v>57</v>
      </c>
      <c r="I869" s="3">
        <v>37</v>
      </c>
      <c r="J869" s="3">
        <v>33</v>
      </c>
      <c r="K869" s="3">
        <v>32</v>
      </c>
      <c r="L869" s="3">
        <v>48</v>
      </c>
      <c r="M869" s="3">
        <v>45</v>
      </c>
      <c r="N869" s="3">
        <v>44</v>
      </c>
      <c r="O869" s="3">
        <v>38</v>
      </c>
      <c r="P869" s="3">
        <v>49</v>
      </c>
      <c r="Q869" s="3">
        <v>54</v>
      </c>
    </row>
    <row r="870" spans="1:17" x14ac:dyDescent="0.2">
      <c r="A870" t="str">
        <f t="shared" si="107"/>
        <v>0060 Sweden excluding metropolitan areas</v>
      </c>
      <c r="B870" t="str">
        <f t="shared" si="105"/>
        <v>Foreign-born</v>
      </c>
      <c r="C870" t="str">
        <f t="shared" si="108"/>
        <v>35-64 years</v>
      </c>
      <c r="D870" s="2" t="s">
        <v>14</v>
      </c>
      <c r="E870" s="2" t="s">
        <v>17</v>
      </c>
      <c r="F870" s="2">
        <f t="shared" si="103"/>
        <v>3</v>
      </c>
      <c r="G870" s="2" t="str">
        <f t="shared" si="104"/>
        <v>0060 Sweden excluding metropolitan areas|Foreign-born|35-64 years|men|March</v>
      </c>
      <c r="H870" s="3">
        <v>38</v>
      </c>
      <c r="I870" s="3">
        <v>42</v>
      </c>
      <c r="J870" s="3">
        <v>44</v>
      </c>
      <c r="K870" s="3">
        <v>39</v>
      </c>
      <c r="L870" s="3">
        <v>47</v>
      </c>
      <c r="M870" s="3">
        <v>58</v>
      </c>
      <c r="N870" s="3">
        <v>48</v>
      </c>
      <c r="O870" s="3">
        <v>58</v>
      </c>
      <c r="P870" s="3">
        <v>50</v>
      </c>
      <c r="Q870" s="3">
        <v>56</v>
      </c>
    </row>
    <row r="871" spans="1:17" x14ac:dyDescent="0.2">
      <c r="A871" t="str">
        <f t="shared" si="107"/>
        <v>0060 Sweden excluding metropolitan areas</v>
      </c>
      <c r="B871" t="str">
        <f t="shared" si="105"/>
        <v>Foreign-born</v>
      </c>
      <c r="C871" t="str">
        <f t="shared" si="108"/>
        <v>35-64 years</v>
      </c>
      <c r="D871" s="2" t="s">
        <v>14</v>
      </c>
      <c r="E871" s="2" t="s">
        <v>18</v>
      </c>
      <c r="F871" s="2">
        <f t="shared" si="103"/>
        <v>4</v>
      </c>
      <c r="G871" s="2" t="str">
        <f t="shared" si="104"/>
        <v>0060 Sweden excluding metropolitan areas|Foreign-born|35-64 years|men|April</v>
      </c>
      <c r="H871" s="3">
        <v>41</v>
      </c>
      <c r="I871" s="3">
        <v>33</v>
      </c>
      <c r="J871" s="3">
        <v>45</v>
      </c>
      <c r="K871" s="3">
        <v>34</v>
      </c>
      <c r="L871" s="3">
        <v>34</v>
      </c>
      <c r="M871" s="3">
        <v>41</v>
      </c>
      <c r="N871" s="3">
        <v>40</v>
      </c>
      <c r="O871" s="3">
        <v>56</v>
      </c>
      <c r="P871" s="3">
        <v>48</v>
      </c>
      <c r="Q871" s="3">
        <v>45</v>
      </c>
    </row>
    <row r="872" spans="1:17" x14ac:dyDescent="0.2">
      <c r="A872" t="str">
        <f t="shared" si="107"/>
        <v>0060 Sweden excluding metropolitan areas</v>
      </c>
      <c r="B872" t="str">
        <f t="shared" si="105"/>
        <v>Foreign-born</v>
      </c>
      <c r="C872" t="str">
        <f t="shared" si="108"/>
        <v>35-64 years</v>
      </c>
      <c r="D872" s="2" t="s">
        <v>14</v>
      </c>
      <c r="E872" s="2" t="s">
        <v>19</v>
      </c>
      <c r="F872" s="2">
        <f t="shared" si="103"/>
        <v>5</v>
      </c>
      <c r="G872" s="2" t="str">
        <f t="shared" si="104"/>
        <v>0060 Sweden excluding metropolitan areas|Foreign-born|35-64 years|men|May</v>
      </c>
      <c r="H872" s="3">
        <v>44</v>
      </c>
      <c r="I872" s="3">
        <v>36</v>
      </c>
      <c r="J872" s="3">
        <v>46</v>
      </c>
      <c r="K872" s="3">
        <v>49</v>
      </c>
      <c r="L872" s="3">
        <v>38</v>
      </c>
      <c r="M872" s="3">
        <v>41</v>
      </c>
      <c r="N872" s="3">
        <v>36</v>
      </c>
      <c r="O872" s="3">
        <v>54</v>
      </c>
      <c r="P872" s="3">
        <v>56</v>
      </c>
      <c r="Q872" s="3">
        <v>50</v>
      </c>
    </row>
    <row r="873" spans="1:17" x14ac:dyDescent="0.2">
      <c r="A873" t="str">
        <f t="shared" si="107"/>
        <v>0060 Sweden excluding metropolitan areas</v>
      </c>
      <c r="B873" t="str">
        <f t="shared" si="105"/>
        <v>Foreign-born</v>
      </c>
      <c r="C873" t="str">
        <f t="shared" si="108"/>
        <v>35-64 years</v>
      </c>
      <c r="D873" s="2" t="s">
        <v>14</v>
      </c>
      <c r="E873" s="2" t="s">
        <v>20</v>
      </c>
      <c r="F873" s="2">
        <f t="shared" si="103"/>
        <v>6</v>
      </c>
      <c r="G873" s="2" t="str">
        <f t="shared" si="104"/>
        <v>0060 Sweden excluding metropolitan areas|Foreign-born|35-64 years|men|June</v>
      </c>
      <c r="H873" s="3">
        <v>41</v>
      </c>
      <c r="I873" s="3">
        <v>33</v>
      </c>
      <c r="J873" s="3">
        <v>46</v>
      </c>
      <c r="K873" s="3">
        <v>35</v>
      </c>
      <c r="L873" s="3">
        <v>38</v>
      </c>
      <c r="M873" s="3">
        <v>35</v>
      </c>
      <c r="N873" s="3">
        <v>33</v>
      </c>
      <c r="O873" s="3">
        <v>53</v>
      </c>
      <c r="P873" s="3">
        <v>54</v>
      </c>
      <c r="Q873" s="3">
        <v>41</v>
      </c>
    </row>
    <row r="874" spans="1:17" x14ac:dyDescent="0.2">
      <c r="A874" t="str">
        <f t="shared" si="107"/>
        <v>0060 Sweden excluding metropolitan areas</v>
      </c>
      <c r="B874" t="str">
        <f t="shared" si="105"/>
        <v>Foreign-born</v>
      </c>
      <c r="C874" t="str">
        <f t="shared" si="108"/>
        <v>35-64 years</v>
      </c>
      <c r="D874" s="2" t="s">
        <v>14</v>
      </c>
      <c r="E874" s="2" t="s">
        <v>21</v>
      </c>
      <c r="F874" s="2">
        <f t="shared" si="103"/>
        <v>7</v>
      </c>
      <c r="G874" s="2" t="str">
        <f t="shared" si="104"/>
        <v>0060 Sweden excluding metropolitan areas|Foreign-born|35-64 years|men|July</v>
      </c>
      <c r="H874" s="3">
        <v>40</v>
      </c>
      <c r="I874" s="3">
        <v>53</v>
      </c>
      <c r="J874" s="3">
        <v>46</v>
      </c>
      <c r="K874" s="3">
        <v>59</v>
      </c>
      <c r="L874" s="3">
        <v>51</v>
      </c>
      <c r="M874" s="3">
        <v>42</v>
      </c>
      <c r="N874" s="3">
        <v>41</v>
      </c>
      <c r="O874" s="3">
        <v>49</v>
      </c>
      <c r="P874" s="3">
        <v>54</v>
      </c>
      <c r="Q874" s="3">
        <v>46</v>
      </c>
    </row>
    <row r="875" spans="1:17" x14ac:dyDescent="0.2">
      <c r="A875" t="str">
        <f t="shared" si="107"/>
        <v>0060 Sweden excluding metropolitan areas</v>
      </c>
      <c r="B875" t="str">
        <f t="shared" si="105"/>
        <v>Foreign-born</v>
      </c>
      <c r="C875" t="str">
        <f t="shared" si="108"/>
        <v>35-64 years</v>
      </c>
      <c r="D875" s="2" t="s">
        <v>14</v>
      </c>
      <c r="E875" s="2" t="s">
        <v>22</v>
      </c>
      <c r="F875" s="2">
        <f t="shared" si="103"/>
        <v>8</v>
      </c>
      <c r="G875" s="2" t="str">
        <f t="shared" si="104"/>
        <v>0060 Sweden excluding metropolitan areas|Foreign-born|35-64 years|men|August</v>
      </c>
      <c r="H875" s="3">
        <v>44</v>
      </c>
      <c r="I875" s="3">
        <v>35</v>
      </c>
      <c r="J875" s="3">
        <v>37</v>
      </c>
      <c r="K875" s="3">
        <v>46</v>
      </c>
      <c r="L875" s="3">
        <v>41</v>
      </c>
      <c r="M875" s="3">
        <v>45</v>
      </c>
      <c r="N875" s="3">
        <v>49</v>
      </c>
      <c r="O875" s="3">
        <v>49</v>
      </c>
      <c r="P875" s="3">
        <v>44</v>
      </c>
      <c r="Q875" s="3">
        <v>50</v>
      </c>
    </row>
    <row r="876" spans="1:17" x14ac:dyDescent="0.2">
      <c r="A876" t="str">
        <f t="shared" si="107"/>
        <v>0060 Sweden excluding metropolitan areas</v>
      </c>
      <c r="B876" t="str">
        <f t="shared" si="105"/>
        <v>Foreign-born</v>
      </c>
      <c r="C876" t="str">
        <f t="shared" si="108"/>
        <v>35-64 years</v>
      </c>
      <c r="D876" s="2" t="s">
        <v>14</v>
      </c>
      <c r="E876" s="2" t="s">
        <v>23</v>
      </c>
      <c r="F876" s="2">
        <f t="shared" si="103"/>
        <v>9</v>
      </c>
      <c r="G876" s="2" t="str">
        <f t="shared" si="104"/>
        <v>0060 Sweden excluding metropolitan areas|Foreign-born|35-64 years|men|September</v>
      </c>
      <c r="H876" s="3">
        <v>48</v>
      </c>
      <c r="I876" s="3">
        <v>47</v>
      </c>
      <c r="J876" s="3">
        <v>44</v>
      </c>
      <c r="K876" s="3">
        <v>36</v>
      </c>
      <c r="L876" s="3">
        <v>50</v>
      </c>
      <c r="M876" s="3">
        <v>49</v>
      </c>
      <c r="N876" s="3">
        <v>48</v>
      </c>
      <c r="O876" s="3">
        <v>38</v>
      </c>
      <c r="P876" s="3">
        <v>54</v>
      </c>
      <c r="Q876" s="3">
        <v>36</v>
      </c>
    </row>
    <row r="877" spans="1:17" x14ac:dyDescent="0.2">
      <c r="A877" t="str">
        <f t="shared" si="107"/>
        <v>0060 Sweden excluding metropolitan areas</v>
      </c>
      <c r="B877" t="str">
        <f t="shared" ref="B877:B908" si="109">B876</f>
        <v>Foreign-born</v>
      </c>
      <c r="C877" t="str">
        <f t="shared" si="108"/>
        <v>35-64 years</v>
      </c>
      <c r="D877" s="2" t="s">
        <v>14</v>
      </c>
      <c r="E877" s="2" t="s">
        <v>24</v>
      </c>
      <c r="F877" s="2">
        <f t="shared" si="103"/>
        <v>10</v>
      </c>
      <c r="G877" s="2" t="str">
        <f t="shared" si="104"/>
        <v>0060 Sweden excluding metropolitan areas|Foreign-born|35-64 years|men|October</v>
      </c>
      <c r="H877" s="3">
        <v>42</v>
      </c>
      <c r="I877" s="3">
        <v>41</v>
      </c>
      <c r="J877" s="3">
        <v>43</v>
      </c>
      <c r="K877" s="3">
        <v>50</v>
      </c>
      <c r="L877" s="3">
        <v>48</v>
      </c>
      <c r="M877" s="3">
        <v>25</v>
      </c>
      <c r="N877" s="3">
        <v>34</v>
      </c>
      <c r="O877" s="3">
        <v>43</v>
      </c>
      <c r="P877" s="3">
        <v>35</v>
      </c>
      <c r="Q877" s="3">
        <v>33</v>
      </c>
    </row>
    <row r="878" spans="1:17" x14ac:dyDescent="0.2">
      <c r="A878" t="str">
        <f t="shared" si="107"/>
        <v>0060 Sweden excluding metropolitan areas</v>
      </c>
      <c r="B878" t="str">
        <f t="shared" si="109"/>
        <v>Foreign-born</v>
      </c>
      <c r="C878" t="str">
        <f t="shared" si="108"/>
        <v>35-64 years</v>
      </c>
      <c r="D878" s="2" t="s">
        <v>14</v>
      </c>
      <c r="E878" s="2" t="s">
        <v>25</v>
      </c>
      <c r="F878" s="2">
        <f t="shared" si="103"/>
        <v>11</v>
      </c>
      <c r="G878" s="2" t="str">
        <f t="shared" si="104"/>
        <v>0060 Sweden excluding metropolitan areas|Foreign-born|35-64 years|men|November</v>
      </c>
      <c r="H878" s="3">
        <v>32</v>
      </c>
      <c r="I878" s="3">
        <v>40</v>
      </c>
      <c r="J878" s="3">
        <v>41</v>
      </c>
      <c r="K878" s="3">
        <v>37</v>
      </c>
      <c r="L878" s="3">
        <v>32</v>
      </c>
      <c r="M878" s="3">
        <v>48</v>
      </c>
      <c r="N878" s="3">
        <v>48</v>
      </c>
      <c r="O878" s="3">
        <v>39</v>
      </c>
      <c r="P878" s="3">
        <v>42</v>
      </c>
      <c r="Q878" s="3">
        <v>49</v>
      </c>
    </row>
    <row r="879" spans="1:17" x14ac:dyDescent="0.2">
      <c r="A879" t="str">
        <f t="shared" si="107"/>
        <v>0060 Sweden excluding metropolitan areas</v>
      </c>
      <c r="B879" t="str">
        <f t="shared" si="109"/>
        <v>Foreign-born</v>
      </c>
      <c r="C879" t="str">
        <f t="shared" si="108"/>
        <v>35-64 years</v>
      </c>
      <c r="D879" s="2" t="s">
        <v>14</v>
      </c>
      <c r="E879" s="2" t="s">
        <v>26</v>
      </c>
      <c r="F879" s="2">
        <f t="shared" si="103"/>
        <v>12</v>
      </c>
      <c r="G879" s="2" t="str">
        <f t="shared" si="104"/>
        <v>0060 Sweden excluding metropolitan areas|Foreign-born|35-64 years|men|December</v>
      </c>
      <c r="H879" s="3">
        <v>54</v>
      </c>
      <c r="I879" s="3">
        <v>45</v>
      </c>
      <c r="J879" s="3">
        <v>36</v>
      </c>
      <c r="K879" s="3">
        <v>49</v>
      </c>
      <c r="L879" s="3">
        <v>38</v>
      </c>
      <c r="M879" s="3">
        <v>59</v>
      </c>
      <c r="N879" s="3">
        <v>33</v>
      </c>
      <c r="O879" s="3">
        <v>51</v>
      </c>
      <c r="P879" s="3">
        <v>49</v>
      </c>
      <c r="Q879" s="3">
        <v>52</v>
      </c>
    </row>
    <row r="880" spans="1:17" x14ac:dyDescent="0.2">
      <c r="A880" t="str">
        <f t="shared" si="107"/>
        <v>0060 Sweden excluding metropolitan areas</v>
      </c>
      <c r="B880" t="str">
        <f t="shared" si="109"/>
        <v>Foreign-born</v>
      </c>
      <c r="C880" t="str">
        <f t="shared" si="108"/>
        <v>35-64 years</v>
      </c>
      <c r="D880" s="2" t="s">
        <v>27</v>
      </c>
      <c r="E880" s="2" t="s">
        <v>15</v>
      </c>
      <c r="F880" s="2">
        <f t="shared" si="103"/>
        <v>1</v>
      </c>
      <c r="G880" s="2" t="str">
        <f t="shared" si="104"/>
        <v>0060 Sweden excluding metropolitan areas|Foreign-born|35-64 years|women|January</v>
      </c>
      <c r="H880" s="3">
        <v>32</v>
      </c>
      <c r="I880" s="3">
        <v>35</v>
      </c>
      <c r="J880" s="3">
        <v>22</v>
      </c>
      <c r="K880" s="3">
        <v>26</v>
      </c>
      <c r="L880" s="3">
        <v>29</v>
      </c>
      <c r="M880" s="3">
        <v>22</v>
      </c>
      <c r="N880" s="3">
        <v>26</v>
      </c>
      <c r="O880" s="3">
        <v>32</v>
      </c>
      <c r="P880" s="3">
        <v>37</v>
      </c>
      <c r="Q880" s="3">
        <v>45</v>
      </c>
    </row>
    <row r="881" spans="1:17" x14ac:dyDescent="0.2">
      <c r="A881" t="str">
        <f t="shared" si="107"/>
        <v>0060 Sweden excluding metropolitan areas</v>
      </c>
      <c r="B881" t="str">
        <f t="shared" si="109"/>
        <v>Foreign-born</v>
      </c>
      <c r="C881" t="str">
        <f t="shared" si="108"/>
        <v>35-64 years</v>
      </c>
      <c r="D881" s="2" t="s">
        <v>27</v>
      </c>
      <c r="E881" s="2" t="s">
        <v>16</v>
      </c>
      <c r="F881" s="2">
        <f t="shared" si="103"/>
        <v>2</v>
      </c>
      <c r="G881" s="2" t="str">
        <f t="shared" si="104"/>
        <v>0060 Sweden excluding metropolitan areas|Foreign-born|35-64 years|women|February</v>
      </c>
      <c r="H881" s="3">
        <v>26</v>
      </c>
      <c r="I881" s="3">
        <v>33</v>
      </c>
      <c r="J881" s="3">
        <v>24</v>
      </c>
      <c r="K881" s="3">
        <v>27</v>
      </c>
      <c r="L881" s="3">
        <v>35</v>
      </c>
      <c r="M881" s="3">
        <v>30</v>
      </c>
      <c r="N881" s="3">
        <v>35</v>
      </c>
      <c r="O881" s="3">
        <v>26</v>
      </c>
      <c r="P881" s="3">
        <v>36</v>
      </c>
      <c r="Q881" s="3">
        <v>29</v>
      </c>
    </row>
    <row r="882" spans="1:17" x14ac:dyDescent="0.2">
      <c r="A882" t="str">
        <f t="shared" si="107"/>
        <v>0060 Sweden excluding metropolitan areas</v>
      </c>
      <c r="B882" t="str">
        <f t="shared" si="109"/>
        <v>Foreign-born</v>
      </c>
      <c r="C882" t="str">
        <f t="shared" si="108"/>
        <v>35-64 years</v>
      </c>
      <c r="D882" s="2" t="s">
        <v>27</v>
      </c>
      <c r="E882" s="2" t="s">
        <v>17</v>
      </c>
      <c r="F882" s="2">
        <f t="shared" si="103"/>
        <v>3</v>
      </c>
      <c r="G882" s="2" t="str">
        <f t="shared" si="104"/>
        <v>0060 Sweden excluding metropolitan areas|Foreign-born|35-64 years|women|March</v>
      </c>
      <c r="H882" s="3">
        <v>35</v>
      </c>
      <c r="I882" s="3">
        <v>31</v>
      </c>
      <c r="J882" s="3">
        <v>30</v>
      </c>
      <c r="K882" s="3">
        <v>28</v>
      </c>
      <c r="L882" s="3">
        <v>24</v>
      </c>
      <c r="M882" s="3">
        <v>28</v>
      </c>
      <c r="N882" s="3">
        <v>32</v>
      </c>
      <c r="O882" s="3">
        <v>27</v>
      </c>
      <c r="P882" s="3">
        <v>32</v>
      </c>
      <c r="Q882" s="3">
        <v>30</v>
      </c>
    </row>
    <row r="883" spans="1:17" x14ac:dyDescent="0.2">
      <c r="A883" t="str">
        <f t="shared" si="107"/>
        <v>0060 Sweden excluding metropolitan areas</v>
      </c>
      <c r="B883" t="str">
        <f t="shared" si="109"/>
        <v>Foreign-born</v>
      </c>
      <c r="C883" t="str">
        <f t="shared" si="108"/>
        <v>35-64 years</v>
      </c>
      <c r="D883" s="2" t="s">
        <v>27</v>
      </c>
      <c r="E883" s="2" t="s">
        <v>18</v>
      </c>
      <c r="F883" s="2">
        <f t="shared" si="103"/>
        <v>4</v>
      </c>
      <c r="G883" s="2" t="str">
        <f t="shared" si="104"/>
        <v>0060 Sweden excluding metropolitan areas|Foreign-born|35-64 years|women|April</v>
      </c>
      <c r="H883" s="3">
        <v>26</v>
      </c>
      <c r="I883" s="3">
        <v>32</v>
      </c>
      <c r="J883" s="3">
        <v>18</v>
      </c>
      <c r="K883" s="3">
        <v>35</v>
      </c>
      <c r="L883" s="3">
        <v>33</v>
      </c>
      <c r="M883" s="3">
        <v>28</v>
      </c>
      <c r="N883" s="3">
        <v>25</v>
      </c>
      <c r="O883" s="3">
        <v>30</v>
      </c>
      <c r="P883" s="3">
        <v>33</v>
      </c>
      <c r="Q883" s="3">
        <v>32</v>
      </c>
    </row>
    <row r="884" spans="1:17" x14ac:dyDescent="0.2">
      <c r="A884" t="str">
        <f t="shared" si="107"/>
        <v>0060 Sweden excluding metropolitan areas</v>
      </c>
      <c r="B884" t="str">
        <f t="shared" si="109"/>
        <v>Foreign-born</v>
      </c>
      <c r="C884" t="str">
        <f t="shared" si="108"/>
        <v>35-64 years</v>
      </c>
      <c r="D884" s="2" t="s">
        <v>27</v>
      </c>
      <c r="E884" s="2" t="s">
        <v>19</v>
      </c>
      <c r="F884" s="2">
        <f t="shared" si="103"/>
        <v>5</v>
      </c>
      <c r="G884" s="2" t="str">
        <f t="shared" si="104"/>
        <v>0060 Sweden excluding metropolitan areas|Foreign-born|35-64 years|women|May</v>
      </c>
      <c r="H884" s="3">
        <v>26</v>
      </c>
      <c r="I884" s="3">
        <v>29</v>
      </c>
      <c r="J884" s="3">
        <v>26</v>
      </c>
      <c r="K884" s="3">
        <v>24</v>
      </c>
      <c r="L884" s="3">
        <v>27</v>
      </c>
      <c r="M884" s="3">
        <v>16</v>
      </c>
      <c r="N884" s="3">
        <v>34</v>
      </c>
      <c r="O884" s="3">
        <v>30</v>
      </c>
      <c r="P884" s="3">
        <v>24</v>
      </c>
      <c r="Q884" s="3">
        <v>25</v>
      </c>
    </row>
    <row r="885" spans="1:17" x14ac:dyDescent="0.2">
      <c r="A885" t="str">
        <f t="shared" si="107"/>
        <v>0060 Sweden excluding metropolitan areas</v>
      </c>
      <c r="B885" t="str">
        <f t="shared" si="109"/>
        <v>Foreign-born</v>
      </c>
      <c r="C885" t="str">
        <f t="shared" si="108"/>
        <v>35-64 years</v>
      </c>
      <c r="D885" s="2" t="s">
        <v>27</v>
      </c>
      <c r="E885" s="2" t="s">
        <v>20</v>
      </c>
      <c r="F885" s="2">
        <f t="shared" si="103"/>
        <v>6</v>
      </c>
      <c r="G885" s="2" t="str">
        <f t="shared" si="104"/>
        <v>0060 Sweden excluding metropolitan areas|Foreign-born|35-64 years|women|June</v>
      </c>
      <c r="H885" s="3">
        <v>31</v>
      </c>
      <c r="I885" s="3">
        <v>27</v>
      </c>
      <c r="J885" s="3">
        <v>36</v>
      </c>
      <c r="K885" s="3">
        <v>22</v>
      </c>
      <c r="L885" s="3">
        <v>23</v>
      </c>
      <c r="M885" s="3">
        <v>27</v>
      </c>
      <c r="N885" s="3">
        <v>23</v>
      </c>
      <c r="O885" s="3">
        <v>25</v>
      </c>
      <c r="P885" s="3">
        <v>40</v>
      </c>
      <c r="Q885" s="3">
        <v>26</v>
      </c>
    </row>
    <row r="886" spans="1:17" x14ac:dyDescent="0.2">
      <c r="A886" t="str">
        <f t="shared" si="107"/>
        <v>0060 Sweden excluding metropolitan areas</v>
      </c>
      <c r="B886" t="str">
        <f t="shared" si="109"/>
        <v>Foreign-born</v>
      </c>
      <c r="C886" t="str">
        <f t="shared" si="108"/>
        <v>35-64 years</v>
      </c>
      <c r="D886" s="2" t="s">
        <v>27</v>
      </c>
      <c r="E886" s="2" t="s">
        <v>21</v>
      </c>
      <c r="F886" s="2">
        <f t="shared" si="103"/>
        <v>7</v>
      </c>
      <c r="G886" s="2" t="str">
        <f t="shared" si="104"/>
        <v>0060 Sweden excluding metropolitan areas|Foreign-born|35-64 years|women|July</v>
      </c>
      <c r="H886" s="3">
        <v>31</v>
      </c>
      <c r="I886" s="3">
        <v>37</v>
      </c>
      <c r="J886" s="3">
        <v>36</v>
      </c>
      <c r="K886" s="3">
        <v>33</v>
      </c>
      <c r="L886" s="3">
        <v>32</v>
      </c>
      <c r="M886" s="3">
        <v>32</v>
      </c>
      <c r="N886" s="3">
        <v>18</v>
      </c>
      <c r="O886" s="3">
        <v>28</v>
      </c>
      <c r="P886" s="3">
        <v>31</v>
      </c>
      <c r="Q886" s="3">
        <v>41</v>
      </c>
    </row>
    <row r="887" spans="1:17" x14ac:dyDescent="0.2">
      <c r="A887" t="str">
        <f t="shared" si="107"/>
        <v>0060 Sweden excluding metropolitan areas</v>
      </c>
      <c r="B887" t="str">
        <f t="shared" si="109"/>
        <v>Foreign-born</v>
      </c>
      <c r="C887" t="str">
        <f t="shared" si="108"/>
        <v>35-64 years</v>
      </c>
      <c r="D887" s="2" t="s">
        <v>27</v>
      </c>
      <c r="E887" s="2" t="s">
        <v>22</v>
      </c>
      <c r="F887" s="2">
        <f t="shared" si="103"/>
        <v>8</v>
      </c>
      <c r="G887" s="2" t="str">
        <f t="shared" si="104"/>
        <v>0060 Sweden excluding metropolitan areas|Foreign-born|35-64 years|women|August</v>
      </c>
      <c r="H887" s="3">
        <v>25</v>
      </c>
      <c r="I887" s="3">
        <v>21</v>
      </c>
      <c r="J887" s="3">
        <v>30</v>
      </c>
      <c r="K887" s="3">
        <v>27</v>
      </c>
      <c r="L887" s="3">
        <v>40</v>
      </c>
      <c r="M887" s="3">
        <v>23</v>
      </c>
      <c r="N887" s="3">
        <v>29</v>
      </c>
      <c r="O887" s="3">
        <v>25</v>
      </c>
      <c r="P887" s="3">
        <v>23</v>
      </c>
      <c r="Q887" s="3">
        <v>34</v>
      </c>
    </row>
    <row r="888" spans="1:17" x14ac:dyDescent="0.2">
      <c r="A888" t="str">
        <f t="shared" si="107"/>
        <v>0060 Sweden excluding metropolitan areas</v>
      </c>
      <c r="B888" t="str">
        <f t="shared" si="109"/>
        <v>Foreign-born</v>
      </c>
      <c r="C888" t="str">
        <f t="shared" si="108"/>
        <v>35-64 years</v>
      </c>
      <c r="D888" s="2" t="s">
        <v>27</v>
      </c>
      <c r="E888" s="2" t="s">
        <v>23</v>
      </c>
      <c r="F888" s="2">
        <f t="shared" si="103"/>
        <v>9</v>
      </c>
      <c r="G888" s="2" t="str">
        <f t="shared" si="104"/>
        <v>0060 Sweden excluding metropolitan areas|Foreign-born|35-64 years|women|September</v>
      </c>
      <c r="H888" s="3">
        <v>34</v>
      </c>
      <c r="I888" s="3">
        <v>25</v>
      </c>
      <c r="J888" s="3">
        <v>34</v>
      </c>
      <c r="K888" s="3">
        <v>33</v>
      </c>
      <c r="L888" s="3">
        <v>16</v>
      </c>
      <c r="M888" s="3">
        <v>22</v>
      </c>
      <c r="N888" s="3">
        <v>23</v>
      </c>
      <c r="O888" s="3">
        <v>24</v>
      </c>
      <c r="P888" s="3">
        <v>33</v>
      </c>
      <c r="Q888" s="3">
        <v>22</v>
      </c>
    </row>
    <row r="889" spans="1:17" x14ac:dyDescent="0.2">
      <c r="A889" t="str">
        <f t="shared" si="107"/>
        <v>0060 Sweden excluding metropolitan areas</v>
      </c>
      <c r="B889" t="str">
        <f t="shared" si="109"/>
        <v>Foreign-born</v>
      </c>
      <c r="C889" t="str">
        <f t="shared" si="108"/>
        <v>35-64 years</v>
      </c>
      <c r="D889" s="2" t="s">
        <v>27</v>
      </c>
      <c r="E889" s="2" t="s">
        <v>24</v>
      </c>
      <c r="F889" s="2">
        <f t="shared" si="103"/>
        <v>10</v>
      </c>
      <c r="G889" s="2" t="str">
        <f t="shared" si="104"/>
        <v>0060 Sweden excluding metropolitan areas|Foreign-born|35-64 years|women|October</v>
      </c>
      <c r="H889" s="3">
        <v>22</v>
      </c>
      <c r="I889" s="3">
        <v>17</v>
      </c>
      <c r="J889" s="3">
        <v>34</v>
      </c>
      <c r="K889" s="3">
        <v>30</v>
      </c>
      <c r="L889" s="3">
        <v>25</v>
      </c>
      <c r="M889" s="3">
        <v>29</v>
      </c>
      <c r="N889" s="3">
        <v>28</v>
      </c>
      <c r="O889" s="3">
        <v>29</v>
      </c>
      <c r="P889" s="3">
        <v>35</v>
      </c>
      <c r="Q889" s="3">
        <v>26</v>
      </c>
    </row>
    <row r="890" spans="1:17" x14ac:dyDescent="0.2">
      <c r="A890" t="str">
        <f t="shared" si="107"/>
        <v>0060 Sweden excluding metropolitan areas</v>
      </c>
      <c r="B890" t="str">
        <f t="shared" si="109"/>
        <v>Foreign-born</v>
      </c>
      <c r="C890" t="str">
        <f t="shared" si="108"/>
        <v>35-64 years</v>
      </c>
      <c r="D890" s="2" t="s">
        <v>27</v>
      </c>
      <c r="E890" s="2" t="s">
        <v>25</v>
      </c>
      <c r="F890" s="2">
        <f t="shared" si="103"/>
        <v>11</v>
      </c>
      <c r="G890" s="2" t="str">
        <f t="shared" si="104"/>
        <v>0060 Sweden excluding metropolitan areas|Foreign-born|35-64 years|women|November</v>
      </c>
      <c r="H890" s="3">
        <v>29</v>
      </c>
      <c r="I890" s="3">
        <v>25</v>
      </c>
      <c r="J890" s="3">
        <v>21</v>
      </c>
      <c r="K890" s="3">
        <v>19</v>
      </c>
      <c r="L890" s="3">
        <v>23</v>
      </c>
      <c r="M890" s="3">
        <v>18</v>
      </c>
      <c r="N890" s="3">
        <v>28</v>
      </c>
      <c r="O890" s="3">
        <v>31</v>
      </c>
      <c r="P890" s="3">
        <v>27</v>
      </c>
      <c r="Q890" s="3">
        <v>27</v>
      </c>
    </row>
    <row r="891" spans="1:17" x14ac:dyDescent="0.2">
      <c r="A891" t="str">
        <f t="shared" si="107"/>
        <v>0060 Sweden excluding metropolitan areas</v>
      </c>
      <c r="B891" t="str">
        <f t="shared" si="109"/>
        <v>Foreign-born</v>
      </c>
      <c r="C891" t="str">
        <f t="shared" si="108"/>
        <v>35-64 years</v>
      </c>
      <c r="D891" s="2" t="s">
        <v>27</v>
      </c>
      <c r="E891" s="2" t="s">
        <v>26</v>
      </c>
      <c r="F891" s="2">
        <f t="shared" si="103"/>
        <v>12</v>
      </c>
      <c r="G891" s="2" t="str">
        <f t="shared" si="104"/>
        <v>0060 Sweden excluding metropolitan areas|Foreign-born|35-64 years|women|December</v>
      </c>
      <c r="H891" s="3">
        <v>26</v>
      </c>
      <c r="I891" s="3">
        <v>27</v>
      </c>
      <c r="J891" s="3">
        <v>33</v>
      </c>
      <c r="K891" s="3">
        <v>30</v>
      </c>
      <c r="L891" s="3">
        <v>41</v>
      </c>
      <c r="M891" s="3">
        <v>28</v>
      </c>
      <c r="N891" s="3">
        <v>30</v>
      </c>
      <c r="O891" s="3">
        <v>29</v>
      </c>
      <c r="P891" s="3">
        <v>31</v>
      </c>
      <c r="Q891" s="3">
        <v>27</v>
      </c>
    </row>
    <row r="892" spans="1:17" x14ac:dyDescent="0.2">
      <c r="A892" t="str">
        <f t="shared" si="107"/>
        <v>0060 Sweden excluding metropolitan areas</v>
      </c>
      <c r="B892" t="str">
        <f t="shared" si="109"/>
        <v>Foreign-born</v>
      </c>
      <c r="C892" s="2" t="s">
        <v>29</v>
      </c>
      <c r="D892" s="2" t="s">
        <v>14</v>
      </c>
      <c r="E892" s="2" t="s">
        <v>15</v>
      </c>
      <c r="F892" s="2">
        <f t="shared" si="103"/>
        <v>1</v>
      </c>
      <c r="G892" s="2" t="str">
        <f t="shared" si="104"/>
        <v>0060 Sweden excluding metropolitan areas|Foreign-born|65-74 years|men|January</v>
      </c>
      <c r="H892" s="3">
        <v>59</v>
      </c>
      <c r="I892" s="3">
        <v>50</v>
      </c>
      <c r="J892" s="3">
        <v>53</v>
      </c>
      <c r="K892" s="3">
        <v>51</v>
      </c>
      <c r="L892" s="3">
        <v>59</v>
      </c>
      <c r="M892" s="3">
        <v>53</v>
      </c>
      <c r="N892" s="3">
        <v>63</v>
      </c>
      <c r="O892" s="3">
        <v>47</v>
      </c>
      <c r="P892" s="3">
        <v>93</v>
      </c>
      <c r="Q892" s="3">
        <v>43</v>
      </c>
    </row>
    <row r="893" spans="1:17" x14ac:dyDescent="0.2">
      <c r="A893" t="str">
        <f t="shared" si="107"/>
        <v>0060 Sweden excluding metropolitan areas</v>
      </c>
      <c r="B893" t="str">
        <f t="shared" si="109"/>
        <v>Foreign-born</v>
      </c>
      <c r="C893" t="str">
        <f t="shared" ref="C893:C915" si="110">C892</f>
        <v>65-74 years</v>
      </c>
      <c r="D893" s="2" t="s">
        <v>14</v>
      </c>
      <c r="E893" s="2" t="s">
        <v>16</v>
      </c>
      <c r="F893" s="2">
        <f t="shared" si="103"/>
        <v>2</v>
      </c>
      <c r="G893" s="2" t="str">
        <f t="shared" si="104"/>
        <v>0060 Sweden excluding metropolitan areas|Foreign-born|65-74 years|men|February</v>
      </c>
      <c r="H893" s="3">
        <v>45</v>
      </c>
      <c r="I893" s="3">
        <v>48</v>
      </c>
      <c r="J893" s="3">
        <v>43</v>
      </c>
      <c r="K893" s="3">
        <v>49</v>
      </c>
      <c r="L893" s="3">
        <v>39</v>
      </c>
      <c r="M893" s="3">
        <v>51</v>
      </c>
      <c r="N893" s="3">
        <v>68</v>
      </c>
      <c r="O893" s="3">
        <v>57</v>
      </c>
      <c r="P893" s="3">
        <v>55</v>
      </c>
      <c r="Q893" s="3">
        <v>64</v>
      </c>
    </row>
    <row r="894" spans="1:17" x14ac:dyDescent="0.2">
      <c r="A894" t="str">
        <f t="shared" si="107"/>
        <v>0060 Sweden excluding metropolitan areas</v>
      </c>
      <c r="B894" t="str">
        <f t="shared" si="109"/>
        <v>Foreign-born</v>
      </c>
      <c r="C894" t="str">
        <f t="shared" si="110"/>
        <v>65-74 years</v>
      </c>
      <c r="D894" s="2" t="s">
        <v>14</v>
      </c>
      <c r="E894" s="2" t="s">
        <v>17</v>
      </c>
      <c r="F894" s="2">
        <f t="shared" si="103"/>
        <v>3</v>
      </c>
      <c r="G894" s="2" t="str">
        <f t="shared" si="104"/>
        <v>0060 Sweden excluding metropolitan areas|Foreign-born|65-74 years|men|March</v>
      </c>
      <c r="H894" s="3">
        <v>52</v>
      </c>
      <c r="I894" s="3">
        <v>54</v>
      </c>
      <c r="J894" s="3">
        <v>69</v>
      </c>
      <c r="K894" s="3">
        <v>69</v>
      </c>
      <c r="L894" s="3">
        <v>49</v>
      </c>
      <c r="M894" s="3">
        <v>79</v>
      </c>
      <c r="N894" s="3">
        <v>51</v>
      </c>
      <c r="O894" s="3">
        <v>57</v>
      </c>
      <c r="P894" s="3">
        <v>62</v>
      </c>
      <c r="Q894" s="3">
        <v>66</v>
      </c>
    </row>
    <row r="895" spans="1:17" x14ac:dyDescent="0.2">
      <c r="A895" t="str">
        <f t="shared" si="107"/>
        <v>0060 Sweden excluding metropolitan areas</v>
      </c>
      <c r="B895" t="str">
        <f t="shared" si="109"/>
        <v>Foreign-born</v>
      </c>
      <c r="C895" t="str">
        <f t="shared" si="110"/>
        <v>65-74 years</v>
      </c>
      <c r="D895" s="2" t="s">
        <v>14</v>
      </c>
      <c r="E895" s="2" t="s">
        <v>18</v>
      </c>
      <c r="F895" s="2">
        <f t="shared" si="103"/>
        <v>4</v>
      </c>
      <c r="G895" s="2" t="str">
        <f t="shared" si="104"/>
        <v>0060 Sweden excluding metropolitan areas|Foreign-born|65-74 years|men|April</v>
      </c>
      <c r="H895" s="3">
        <v>69</v>
      </c>
      <c r="I895" s="3">
        <v>60</v>
      </c>
      <c r="J895" s="3">
        <v>56</v>
      </c>
      <c r="K895" s="3">
        <v>59</v>
      </c>
      <c r="L895" s="3">
        <v>53</v>
      </c>
      <c r="M895" s="3">
        <v>48</v>
      </c>
      <c r="N895" s="3">
        <v>50</v>
      </c>
      <c r="O895" s="3">
        <v>86</v>
      </c>
      <c r="P895" s="3">
        <v>50</v>
      </c>
      <c r="Q895" s="3">
        <v>59</v>
      </c>
    </row>
    <row r="896" spans="1:17" x14ac:dyDescent="0.2">
      <c r="A896" t="str">
        <f t="shared" si="107"/>
        <v>0060 Sweden excluding metropolitan areas</v>
      </c>
      <c r="B896" t="str">
        <f t="shared" si="109"/>
        <v>Foreign-born</v>
      </c>
      <c r="C896" t="str">
        <f t="shared" si="110"/>
        <v>65-74 years</v>
      </c>
      <c r="D896" s="2" t="s">
        <v>14</v>
      </c>
      <c r="E896" s="2" t="s">
        <v>19</v>
      </c>
      <c r="F896" s="2">
        <f t="shared" si="103"/>
        <v>5</v>
      </c>
      <c r="G896" s="2" t="str">
        <f t="shared" si="104"/>
        <v>0060 Sweden excluding metropolitan areas|Foreign-born|65-74 years|men|May</v>
      </c>
      <c r="H896" s="3">
        <v>31</v>
      </c>
      <c r="I896" s="3">
        <v>46</v>
      </c>
      <c r="J896" s="3">
        <v>51</v>
      </c>
      <c r="K896" s="3">
        <v>51</v>
      </c>
      <c r="L896" s="3">
        <v>57</v>
      </c>
      <c r="M896" s="3">
        <v>55</v>
      </c>
      <c r="N896" s="3">
        <v>52</v>
      </c>
      <c r="O896" s="3">
        <v>66</v>
      </c>
      <c r="P896" s="3">
        <v>79</v>
      </c>
      <c r="Q896" s="3">
        <v>48</v>
      </c>
    </row>
    <row r="897" spans="1:17" x14ac:dyDescent="0.2">
      <c r="A897" t="str">
        <f t="shared" si="107"/>
        <v>0060 Sweden excluding metropolitan areas</v>
      </c>
      <c r="B897" t="str">
        <f t="shared" si="109"/>
        <v>Foreign-born</v>
      </c>
      <c r="C897" t="str">
        <f t="shared" si="110"/>
        <v>65-74 years</v>
      </c>
      <c r="D897" s="2" t="s">
        <v>14</v>
      </c>
      <c r="E897" s="2" t="s">
        <v>20</v>
      </c>
      <c r="F897" s="2">
        <f t="shared" si="103"/>
        <v>6</v>
      </c>
      <c r="G897" s="2" t="str">
        <f t="shared" si="104"/>
        <v>0060 Sweden excluding metropolitan areas|Foreign-born|65-74 years|men|June</v>
      </c>
      <c r="H897" s="3">
        <v>50</v>
      </c>
      <c r="I897" s="3">
        <v>47</v>
      </c>
      <c r="J897" s="3">
        <v>44</v>
      </c>
      <c r="K897" s="3">
        <v>41</v>
      </c>
      <c r="L897" s="3">
        <v>45</v>
      </c>
      <c r="M897" s="3">
        <v>46</v>
      </c>
      <c r="N897" s="3">
        <v>39</v>
      </c>
      <c r="O897" s="3">
        <v>69</v>
      </c>
      <c r="P897" s="3">
        <v>58</v>
      </c>
      <c r="Q897" s="3">
        <v>59</v>
      </c>
    </row>
    <row r="898" spans="1:17" x14ac:dyDescent="0.2">
      <c r="A898" t="str">
        <f t="shared" si="107"/>
        <v>0060 Sweden excluding metropolitan areas</v>
      </c>
      <c r="B898" t="str">
        <f t="shared" si="109"/>
        <v>Foreign-born</v>
      </c>
      <c r="C898" t="str">
        <f t="shared" si="110"/>
        <v>65-74 years</v>
      </c>
      <c r="D898" s="2" t="s">
        <v>14</v>
      </c>
      <c r="E898" s="2" t="s">
        <v>21</v>
      </c>
      <c r="F898" s="2">
        <f t="shared" si="103"/>
        <v>7</v>
      </c>
      <c r="G898" s="2" t="str">
        <f t="shared" si="104"/>
        <v>0060 Sweden excluding metropolitan areas|Foreign-born|65-74 years|men|July</v>
      </c>
      <c r="H898" s="3">
        <v>46</v>
      </c>
      <c r="I898" s="3">
        <v>46</v>
      </c>
      <c r="J898" s="3">
        <v>52</v>
      </c>
      <c r="K898" s="3">
        <v>47</v>
      </c>
      <c r="L898" s="3">
        <v>46</v>
      </c>
      <c r="M898" s="3">
        <v>35</v>
      </c>
      <c r="N898" s="3">
        <v>54</v>
      </c>
      <c r="O898" s="3">
        <v>49</v>
      </c>
      <c r="P898" s="3">
        <v>57</v>
      </c>
      <c r="Q898" s="3">
        <v>58</v>
      </c>
    </row>
    <row r="899" spans="1:17" x14ac:dyDescent="0.2">
      <c r="A899" t="str">
        <f t="shared" si="107"/>
        <v>0060 Sweden excluding metropolitan areas</v>
      </c>
      <c r="B899" t="str">
        <f t="shared" si="109"/>
        <v>Foreign-born</v>
      </c>
      <c r="C899" t="str">
        <f t="shared" si="110"/>
        <v>65-74 years</v>
      </c>
      <c r="D899" s="2" t="s">
        <v>14</v>
      </c>
      <c r="E899" s="2" t="s">
        <v>22</v>
      </c>
      <c r="F899" s="2">
        <f t="shared" si="103"/>
        <v>8</v>
      </c>
      <c r="G899" s="2" t="str">
        <f t="shared" si="104"/>
        <v>0060 Sweden excluding metropolitan areas|Foreign-born|65-74 years|men|August</v>
      </c>
      <c r="H899" s="3">
        <v>48</v>
      </c>
      <c r="I899" s="3">
        <v>62</v>
      </c>
      <c r="J899" s="3">
        <v>51</v>
      </c>
      <c r="K899" s="3">
        <v>45</v>
      </c>
      <c r="L899" s="3">
        <v>49</v>
      </c>
      <c r="M899" s="3">
        <v>57</v>
      </c>
      <c r="N899" s="3">
        <v>51</v>
      </c>
      <c r="O899" s="3">
        <v>43</v>
      </c>
      <c r="P899" s="3">
        <v>56</v>
      </c>
      <c r="Q899" s="3">
        <v>48</v>
      </c>
    </row>
    <row r="900" spans="1:17" x14ac:dyDescent="0.2">
      <c r="A900" t="str">
        <f t="shared" si="107"/>
        <v>0060 Sweden excluding metropolitan areas</v>
      </c>
      <c r="B900" t="str">
        <f t="shared" si="109"/>
        <v>Foreign-born</v>
      </c>
      <c r="C900" t="str">
        <f t="shared" si="110"/>
        <v>65-74 years</v>
      </c>
      <c r="D900" s="2" t="s">
        <v>14</v>
      </c>
      <c r="E900" s="2" t="s">
        <v>23</v>
      </c>
      <c r="F900" s="2">
        <f t="shared" si="103"/>
        <v>9</v>
      </c>
      <c r="G900" s="2" t="str">
        <f t="shared" si="104"/>
        <v>0060 Sweden excluding metropolitan areas|Foreign-born|65-74 years|men|September</v>
      </c>
      <c r="H900" s="3">
        <v>47</v>
      </c>
      <c r="I900" s="3">
        <v>42</v>
      </c>
      <c r="J900" s="3">
        <v>40</v>
      </c>
      <c r="K900" s="3">
        <v>42</v>
      </c>
      <c r="L900" s="3">
        <v>53</v>
      </c>
      <c r="M900" s="3">
        <v>61</v>
      </c>
      <c r="N900" s="3">
        <v>56</v>
      </c>
      <c r="O900" s="3">
        <v>41</v>
      </c>
      <c r="P900" s="3">
        <v>54</v>
      </c>
      <c r="Q900" s="3">
        <v>54</v>
      </c>
    </row>
    <row r="901" spans="1:17" x14ac:dyDescent="0.2">
      <c r="A901" t="str">
        <f t="shared" si="107"/>
        <v>0060 Sweden excluding metropolitan areas</v>
      </c>
      <c r="B901" t="str">
        <f t="shared" si="109"/>
        <v>Foreign-born</v>
      </c>
      <c r="C901" t="str">
        <f t="shared" si="110"/>
        <v>65-74 years</v>
      </c>
      <c r="D901" s="2" t="s">
        <v>14</v>
      </c>
      <c r="E901" s="2" t="s">
        <v>24</v>
      </c>
      <c r="F901" s="2">
        <f t="shared" ref="F901:F963" si="111">MONTH(DATEVALUE(E901&amp; "1"))</f>
        <v>10</v>
      </c>
      <c r="G901" s="2" t="str">
        <f t="shared" ref="G901:G963" si="112">A901&amp;"|"&amp;B901&amp;"|"&amp;C901&amp;"|"&amp;D901&amp;"|"&amp;E901</f>
        <v>0060 Sweden excluding metropolitan areas|Foreign-born|65-74 years|men|October</v>
      </c>
      <c r="H901" s="3">
        <v>55</v>
      </c>
      <c r="I901" s="3">
        <v>57</v>
      </c>
      <c r="J901" s="3">
        <v>57</v>
      </c>
      <c r="K901" s="3">
        <v>52</v>
      </c>
      <c r="L901" s="3">
        <v>54</v>
      </c>
      <c r="M901" s="3">
        <v>59</v>
      </c>
      <c r="N901" s="3">
        <v>67</v>
      </c>
      <c r="O901" s="3">
        <v>55</v>
      </c>
      <c r="P901" s="3">
        <v>48</v>
      </c>
      <c r="Q901" s="3">
        <v>58</v>
      </c>
    </row>
    <row r="902" spans="1:17" x14ac:dyDescent="0.2">
      <c r="A902" t="str">
        <f t="shared" si="107"/>
        <v>0060 Sweden excluding metropolitan areas</v>
      </c>
      <c r="B902" t="str">
        <f t="shared" si="109"/>
        <v>Foreign-born</v>
      </c>
      <c r="C902" t="str">
        <f t="shared" si="110"/>
        <v>65-74 years</v>
      </c>
      <c r="D902" s="2" t="s">
        <v>14</v>
      </c>
      <c r="E902" s="2" t="s">
        <v>25</v>
      </c>
      <c r="F902" s="2">
        <f t="shared" si="111"/>
        <v>11</v>
      </c>
      <c r="G902" s="2" t="str">
        <f t="shared" si="112"/>
        <v>0060 Sweden excluding metropolitan areas|Foreign-born|65-74 years|men|November</v>
      </c>
      <c r="H902" s="3">
        <v>61</v>
      </c>
      <c r="I902" s="3">
        <v>54</v>
      </c>
      <c r="J902" s="3">
        <v>50</v>
      </c>
      <c r="K902" s="3">
        <v>56</v>
      </c>
      <c r="L902" s="3">
        <v>57</v>
      </c>
      <c r="M902" s="3">
        <v>59</v>
      </c>
      <c r="N902" s="3">
        <v>34</v>
      </c>
      <c r="O902" s="3">
        <v>66</v>
      </c>
      <c r="P902" s="3">
        <v>49</v>
      </c>
      <c r="Q902" s="3">
        <v>43</v>
      </c>
    </row>
    <row r="903" spans="1:17" x14ac:dyDescent="0.2">
      <c r="A903" t="str">
        <f t="shared" si="107"/>
        <v>0060 Sweden excluding metropolitan areas</v>
      </c>
      <c r="B903" t="str">
        <f t="shared" si="109"/>
        <v>Foreign-born</v>
      </c>
      <c r="C903" t="str">
        <f t="shared" si="110"/>
        <v>65-74 years</v>
      </c>
      <c r="D903" s="2" t="s">
        <v>14</v>
      </c>
      <c r="E903" s="2" t="s">
        <v>26</v>
      </c>
      <c r="F903" s="2">
        <f t="shared" si="111"/>
        <v>12</v>
      </c>
      <c r="G903" s="2" t="str">
        <f t="shared" si="112"/>
        <v>0060 Sweden excluding metropolitan areas|Foreign-born|65-74 years|men|December</v>
      </c>
      <c r="H903" s="3">
        <v>59</v>
      </c>
      <c r="I903" s="3">
        <v>48</v>
      </c>
      <c r="J903" s="3">
        <v>53</v>
      </c>
      <c r="K903" s="3">
        <v>53</v>
      </c>
      <c r="L903" s="3">
        <v>50</v>
      </c>
      <c r="M903" s="3">
        <v>65</v>
      </c>
      <c r="N903" s="3">
        <v>44</v>
      </c>
      <c r="O903" s="3">
        <v>78</v>
      </c>
      <c r="P903" s="3">
        <v>63</v>
      </c>
      <c r="Q903" s="3">
        <v>69</v>
      </c>
    </row>
    <row r="904" spans="1:17" x14ac:dyDescent="0.2">
      <c r="A904" t="str">
        <f t="shared" si="107"/>
        <v>0060 Sweden excluding metropolitan areas</v>
      </c>
      <c r="B904" t="str">
        <f t="shared" si="109"/>
        <v>Foreign-born</v>
      </c>
      <c r="C904" t="str">
        <f t="shared" si="110"/>
        <v>65-74 years</v>
      </c>
      <c r="D904" s="2" t="s">
        <v>27</v>
      </c>
      <c r="E904" s="2" t="s">
        <v>15</v>
      </c>
      <c r="F904" s="2">
        <f t="shared" si="111"/>
        <v>1</v>
      </c>
      <c r="G904" s="2" t="str">
        <f t="shared" si="112"/>
        <v>0060 Sweden excluding metropolitan areas|Foreign-born|65-74 years|women|January</v>
      </c>
      <c r="H904" s="3">
        <v>34</v>
      </c>
      <c r="I904" s="3">
        <v>45</v>
      </c>
      <c r="J904" s="3">
        <v>35</v>
      </c>
      <c r="K904" s="3">
        <v>42</v>
      </c>
      <c r="L904" s="3">
        <v>44</v>
      </c>
      <c r="M904" s="3">
        <v>40</v>
      </c>
      <c r="N904" s="3">
        <v>33</v>
      </c>
      <c r="O904" s="3">
        <v>47</v>
      </c>
      <c r="P904" s="3">
        <v>45</v>
      </c>
      <c r="Q904" s="3">
        <v>51</v>
      </c>
    </row>
    <row r="905" spans="1:17" x14ac:dyDescent="0.2">
      <c r="A905" t="str">
        <f t="shared" si="107"/>
        <v>0060 Sweden excluding metropolitan areas</v>
      </c>
      <c r="B905" t="str">
        <f t="shared" si="109"/>
        <v>Foreign-born</v>
      </c>
      <c r="C905" t="str">
        <f t="shared" si="110"/>
        <v>65-74 years</v>
      </c>
      <c r="D905" s="2" t="s">
        <v>27</v>
      </c>
      <c r="E905" s="2" t="s">
        <v>16</v>
      </c>
      <c r="F905" s="2">
        <f t="shared" si="111"/>
        <v>2</v>
      </c>
      <c r="G905" s="2" t="str">
        <f t="shared" si="112"/>
        <v>0060 Sweden excluding metropolitan areas|Foreign-born|65-74 years|women|February</v>
      </c>
      <c r="H905" s="3">
        <v>28</v>
      </c>
      <c r="I905" s="3">
        <v>44</v>
      </c>
      <c r="J905" s="3">
        <v>31</v>
      </c>
      <c r="K905" s="3">
        <v>30</v>
      </c>
      <c r="L905" s="3">
        <v>41</v>
      </c>
      <c r="M905" s="3">
        <v>39</v>
      </c>
      <c r="N905" s="3">
        <v>35</v>
      </c>
      <c r="O905" s="3">
        <v>29</v>
      </c>
      <c r="P905" s="3">
        <v>36</v>
      </c>
      <c r="Q905" s="3">
        <v>44</v>
      </c>
    </row>
    <row r="906" spans="1:17" x14ac:dyDescent="0.2">
      <c r="A906" t="str">
        <f t="shared" si="107"/>
        <v>0060 Sweden excluding metropolitan areas</v>
      </c>
      <c r="B906" t="str">
        <f t="shared" si="109"/>
        <v>Foreign-born</v>
      </c>
      <c r="C906" t="str">
        <f t="shared" si="110"/>
        <v>65-74 years</v>
      </c>
      <c r="D906" s="2" t="s">
        <v>27</v>
      </c>
      <c r="E906" s="2" t="s">
        <v>17</v>
      </c>
      <c r="F906" s="2">
        <f t="shared" si="111"/>
        <v>3</v>
      </c>
      <c r="G906" s="2" t="str">
        <f t="shared" si="112"/>
        <v>0060 Sweden excluding metropolitan areas|Foreign-born|65-74 years|women|March</v>
      </c>
      <c r="H906" s="3">
        <v>34</v>
      </c>
      <c r="I906" s="3">
        <v>47</v>
      </c>
      <c r="J906" s="3">
        <v>33</v>
      </c>
      <c r="K906" s="3">
        <v>47</v>
      </c>
      <c r="L906" s="3">
        <v>42</v>
      </c>
      <c r="M906" s="3">
        <v>47</v>
      </c>
      <c r="N906" s="3">
        <v>38</v>
      </c>
      <c r="O906" s="3">
        <v>37</v>
      </c>
      <c r="P906" s="3">
        <v>37</v>
      </c>
      <c r="Q906" s="3">
        <v>45</v>
      </c>
    </row>
    <row r="907" spans="1:17" x14ac:dyDescent="0.2">
      <c r="A907" t="str">
        <f t="shared" si="107"/>
        <v>0060 Sweden excluding metropolitan areas</v>
      </c>
      <c r="B907" t="str">
        <f t="shared" si="109"/>
        <v>Foreign-born</v>
      </c>
      <c r="C907" t="str">
        <f t="shared" si="110"/>
        <v>65-74 years</v>
      </c>
      <c r="D907" s="2" t="s">
        <v>27</v>
      </c>
      <c r="E907" s="2" t="s">
        <v>18</v>
      </c>
      <c r="F907" s="2">
        <f t="shared" si="111"/>
        <v>4</v>
      </c>
      <c r="G907" s="2" t="str">
        <f t="shared" si="112"/>
        <v>0060 Sweden excluding metropolitan areas|Foreign-born|65-74 years|women|April</v>
      </c>
      <c r="H907" s="3">
        <v>31</v>
      </c>
      <c r="I907" s="3">
        <v>31</v>
      </c>
      <c r="J907" s="3">
        <v>37</v>
      </c>
      <c r="K907" s="3">
        <v>35</v>
      </c>
      <c r="L907" s="3">
        <v>42</v>
      </c>
      <c r="M907" s="3">
        <v>45</v>
      </c>
      <c r="N907" s="3">
        <v>30</v>
      </c>
      <c r="O907" s="3">
        <v>54</v>
      </c>
      <c r="P907" s="3">
        <v>54</v>
      </c>
      <c r="Q907" s="3">
        <v>33</v>
      </c>
    </row>
    <row r="908" spans="1:17" x14ac:dyDescent="0.2">
      <c r="A908" t="str">
        <f t="shared" si="107"/>
        <v>0060 Sweden excluding metropolitan areas</v>
      </c>
      <c r="B908" t="str">
        <f t="shared" si="109"/>
        <v>Foreign-born</v>
      </c>
      <c r="C908" t="str">
        <f t="shared" si="110"/>
        <v>65-74 years</v>
      </c>
      <c r="D908" s="2" t="s">
        <v>27</v>
      </c>
      <c r="E908" s="2" t="s">
        <v>19</v>
      </c>
      <c r="F908" s="2">
        <f t="shared" si="111"/>
        <v>5</v>
      </c>
      <c r="G908" s="2" t="str">
        <f t="shared" si="112"/>
        <v>0060 Sweden excluding metropolitan areas|Foreign-born|65-74 years|women|May</v>
      </c>
      <c r="H908" s="3">
        <v>39</v>
      </c>
      <c r="I908" s="3">
        <v>35</v>
      </c>
      <c r="J908" s="3">
        <v>29</v>
      </c>
      <c r="K908" s="3">
        <v>39</v>
      </c>
      <c r="L908" s="3">
        <v>33</v>
      </c>
      <c r="M908" s="3">
        <v>42</v>
      </c>
      <c r="N908" s="3">
        <v>23</v>
      </c>
      <c r="O908" s="3">
        <v>47</v>
      </c>
      <c r="P908" s="3">
        <v>44</v>
      </c>
      <c r="Q908" s="3">
        <v>36</v>
      </c>
    </row>
    <row r="909" spans="1:17" x14ac:dyDescent="0.2">
      <c r="A909" t="str">
        <f t="shared" si="107"/>
        <v>0060 Sweden excluding metropolitan areas</v>
      </c>
      <c r="B909" t="str">
        <f t="shared" ref="B909:B940" si="113">B908</f>
        <v>Foreign-born</v>
      </c>
      <c r="C909" t="str">
        <f t="shared" si="110"/>
        <v>65-74 years</v>
      </c>
      <c r="D909" s="2" t="s">
        <v>27</v>
      </c>
      <c r="E909" s="2" t="s">
        <v>20</v>
      </c>
      <c r="F909" s="2">
        <f t="shared" si="111"/>
        <v>6</v>
      </c>
      <c r="G909" s="2" t="str">
        <f t="shared" si="112"/>
        <v>0060 Sweden excluding metropolitan areas|Foreign-born|65-74 years|women|June</v>
      </c>
      <c r="H909" s="3">
        <v>45</v>
      </c>
      <c r="I909" s="3">
        <v>31</v>
      </c>
      <c r="J909" s="3">
        <v>31</v>
      </c>
      <c r="K909" s="3">
        <v>25</v>
      </c>
      <c r="L909" s="3">
        <v>28</v>
      </c>
      <c r="M909" s="3">
        <v>42</v>
      </c>
      <c r="N909" s="3">
        <v>36</v>
      </c>
      <c r="O909" s="3">
        <v>34</v>
      </c>
      <c r="P909" s="3">
        <v>48</v>
      </c>
      <c r="Q909" s="3">
        <v>30</v>
      </c>
    </row>
    <row r="910" spans="1:17" x14ac:dyDescent="0.2">
      <c r="A910" t="str">
        <f t="shared" si="107"/>
        <v>0060 Sweden excluding metropolitan areas</v>
      </c>
      <c r="B910" t="str">
        <f t="shared" si="113"/>
        <v>Foreign-born</v>
      </c>
      <c r="C910" t="str">
        <f t="shared" si="110"/>
        <v>65-74 years</v>
      </c>
      <c r="D910" s="2" t="s">
        <v>27</v>
      </c>
      <c r="E910" s="2" t="s">
        <v>21</v>
      </c>
      <c r="F910" s="2">
        <f t="shared" si="111"/>
        <v>7</v>
      </c>
      <c r="G910" s="2" t="str">
        <f t="shared" si="112"/>
        <v>0060 Sweden excluding metropolitan areas|Foreign-born|65-74 years|women|July</v>
      </c>
      <c r="H910" s="3">
        <v>42</v>
      </c>
      <c r="I910" s="3">
        <v>41</v>
      </c>
      <c r="J910" s="3">
        <v>42</v>
      </c>
      <c r="K910" s="3">
        <v>36</v>
      </c>
      <c r="L910" s="3">
        <v>26</v>
      </c>
      <c r="M910" s="3">
        <v>40</v>
      </c>
      <c r="N910" s="3">
        <v>37</v>
      </c>
      <c r="O910" s="3">
        <v>42</v>
      </c>
      <c r="P910" s="3">
        <v>40</v>
      </c>
      <c r="Q910" s="3">
        <v>45</v>
      </c>
    </row>
    <row r="911" spans="1:17" x14ac:dyDescent="0.2">
      <c r="A911" t="str">
        <f t="shared" si="107"/>
        <v>0060 Sweden excluding metropolitan areas</v>
      </c>
      <c r="B911" t="str">
        <f t="shared" si="113"/>
        <v>Foreign-born</v>
      </c>
      <c r="C911" t="str">
        <f t="shared" si="110"/>
        <v>65-74 years</v>
      </c>
      <c r="D911" s="2" t="s">
        <v>27</v>
      </c>
      <c r="E911" s="2" t="s">
        <v>22</v>
      </c>
      <c r="F911" s="2">
        <f t="shared" si="111"/>
        <v>8</v>
      </c>
      <c r="G911" s="2" t="str">
        <f t="shared" si="112"/>
        <v>0060 Sweden excluding metropolitan areas|Foreign-born|65-74 years|women|August</v>
      </c>
      <c r="H911" s="3">
        <v>31</v>
      </c>
      <c r="I911" s="3">
        <v>29</v>
      </c>
      <c r="J911" s="3">
        <v>35</v>
      </c>
      <c r="K911" s="3">
        <v>32</v>
      </c>
      <c r="L911" s="3">
        <v>44</v>
      </c>
      <c r="M911" s="3">
        <v>39</v>
      </c>
      <c r="N911" s="3">
        <v>45</v>
      </c>
      <c r="O911" s="3">
        <v>44</v>
      </c>
      <c r="P911" s="3">
        <v>38</v>
      </c>
      <c r="Q911" s="3">
        <v>49</v>
      </c>
    </row>
    <row r="912" spans="1:17" x14ac:dyDescent="0.2">
      <c r="A912" t="str">
        <f t="shared" si="107"/>
        <v>0060 Sweden excluding metropolitan areas</v>
      </c>
      <c r="B912" t="str">
        <f t="shared" si="113"/>
        <v>Foreign-born</v>
      </c>
      <c r="C912" t="str">
        <f t="shared" si="110"/>
        <v>65-74 years</v>
      </c>
      <c r="D912" s="2" t="s">
        <v>27</v>
      </c>
      <c r="E912" s="2" t="s">
        <v>23</v>
      </c>
      <c r="F912" s="2">
        <f t="shared" si="111"/>
        <v>9</v>
      </c>
      <c r="G912" s="2" t="str">
        <f t="shared" si="112"/>
        <v>0060 Sweden excluding metropolitan areas|Foreign-born|65-74 years|women|September</v>
      </c>
      <c r="H912" s="3">
        <v>27</v>
      </c>
      <c r="I912" s="3">
        <v>37</v>
      </c>
      <c r="J912" s="3">
        <v>35</v>
      </c>
      <c r="K912" s="3">
        <v>38</v>
      </c>
      <c r="L912" s="3">
        <v>30</v>
      </c>
      <c r="M912" s="3">
        <v>47</v>
      </c>
      <c r="N912" s="3">
        <v>29</v>
      </c>
      <c r="O912" s="3">
        <v>48</v>
      </c>
      <c r="P912" s="3">
        <v>44</v>
      </c>
      <c r="Q912" s="3">
        <v>45</v>
      </c>
    </row>
    <row r="913" spans="1:17" x14ac:dyDescent="0.2">
      <c r="A913" t="str">
        <f t="shared" si="107"/>
        <v>0060 Sweden excluding metropolitan areas</v>
      </c>
      <c r="B913" t="str">
        <f t="shared" si="113"/>
        <v>Foreign-born</v>
      </c>
      <c r="C913" t="str">
        <f t="shared" si="110"/>
        <v>65-74 years</v>
      </c>
      <c r="D913" s="2" t="s">
        <v>27</v>
      </c>
      <c r="E913" s="2" t="s">
        <v>24</v>
      </c>
      <c r="F913" s="2">
        <f t="shared" si="111"/>
        <v>10</v>
      </c>
      <c r="G913" s="2" t="str">
        <f t="shared" si="112"/>
        <v>0060 Sweden excluding metropolitan areas|Foreign-born|65-74 years|women|October</v>
      </c>
      <c r="H913" s="3">
        <v>30</v>
      </c>
      <c r="I913" s="3">
        <v>38</v>
      </c>
      <c r="J913" s="3">
        <v>38</v>
      </c>
      <c r="K913" s="3">
        <v>36</v>
      </c>
      <c r="L913" s="3">
        <v>38</v>
      </c>
      <c r="M913" s="3">
        <v>39</v>
      </c>
      <c r="N913" s="3">
        <v>37</v>
      </c>
      <c r="O913" s="3">
        <v>41</v>
      </c>
      <c r="P913" s="3">
        <v>38</v>
      </c>
      <c r="Q913" s="3">
        <v>37</v>
      </c>
    </row>
    <row r="914" spans="1:17" x14ac:dyDescent="0.2">
      <c r="A914" t="str">
        <f t="shared" si="107"/>
        <v>0060 Sweden excluding metropolitan areas</v>
      </c>
      <c r="B914" t="str">
        <f t="shared" si="113"/>
        <v>Foreign-born</v>
      </c>
      <c r="C914" t="str">
        <f t="shared" si="110"/>
        <v>65-74 years</v>
      </c>
      <c r="D914" s="2" t="s">
        <v>27</v>
      </c>
      <c r="E914" s="2" t="s">
        <v>25</v>
      </c>
      <c r="F914" s="2">
        <f t="shared" si="111"/>
        <v>11</v>
      </c>
      <c r="G914" s="2" t="str">
        <f t="shared" si="112"/>
        <v>0060 Sweden excluding metropolitan areas|Foreign-born|65-74 years|women|November</v>
      </c>
      <c r="H914" s="3">
        <v>39</v>
      </c>
      <c r="I914" s="3">
        <v>37</v>
      </c>
      <c r="J914" s="3">
        <v>36</v>
      </c>
      <c r="K914" s="3">
        <v>27</v>
      </c>
      <c r="L914" s="3">
        <v>41</v>
      </c>
      <c r="M914" s="3">
        <v>44</v>
      </c>
      <c r="N914" s="3">
        <v>47</v>
      </c>
      <c r="O914" s="3">
        <v>46</v>
      </c>
      <c r="P914" s="3">
        <v>45</v>
      </c>
      <c r="Q914" s="3">
        <v>38</v>
      </c>
    </row>
    <row r="915" spans="1:17" x14ac:dyDescent="0.2">
      <c r="A915" t="str">
        <f t="shared" si="107"/>
        <v>0060 Sweden excluding metropolitan areas</v>
      </c>
      <c r="B915" t="str">
        <f t="shared" si="113"/>
        <v>Foreign-born</v>
      </c>
      <c r="C915" t="str">
        <f t="shared" si="110"/>
        <v>65-74 years</v>
      </c>
      <c r="D915" s="2" t="s">
        <v>27</v>
      </c>
      <c r="E915" s="2" t="s">
        <v>26</v>
      </c>
      <c r="F915" s="2">
        <f t="shared" si="111"/>
        <v>12</v>
      </c>
      <c r="G915" s="2" t="str">
        <f t="shared" si="112"/>
        <v>0060 Sweden excluding metropolitan areas|Foreign-born|65-74 years|women|December</v>
      </c>
      <c r="H915" s="3">
        <v>36</v>
      </c>
      <c r="I915" s="3">
        <v>46</v>
      </c>
      <c r="J915" s="3">
        <v>32</v>
      </c>
      <c r="K915" s="3">
        <v>54</v>
      </c>
      <c r="L915" s="3">
        <v>47</v>
      </c>
      <c r="M915" s="3">
        <v>46</v>
      </c>
      <c r="N915" s="3">
        <v>25</v>
      </c>
      <c r="O915" s="3">
        <v>50</v>
      </c>
      <c r="P915" s="3">
        <v>44</v>
      </c>
      <c r="Q915" s="3">
        <v>32</v>
      </c>
    </row>
    <row r="916" spans="1:17" x14ac:dyDescent="0.2">
      <c r="A916" t="str">
        <f t="shared" si="107"/>
        <v>0060 Sweden excluding metropolitan areas</v>
      </c>
      <c r="B916" t="str">
        <f t="shared" si="113"/>
        <v>Foreign-born</v>
      </c>
      <c r="C916" s="2" t="s">
        <v>30</v>
      </c>
      <c r="D916" s="2" t="s">
        <v>14</v>
      </c>
      <c r="E916" s="2" t="s">
        <v>15</v>
      </c>
      <c r="F916" s="2">
        <f t="shared" si="111"/>
        <v>1</v>
      </c>
      <c r="G916" s="2" t="str">
        <f t="shared" si="112"/>
        <v>0060 Sweden excluding metropolitan areas|Foreign-born|75-84 years|men|January</v>
      </c>
      <c r="H916" s="3">
        <v>69</v>
      </c>
      <c r="I916" s="3">
        <v>84</v>
      </c>
      <c r="J916" s="3">
        <v>84</v>
      </c>
      <c r="K916" s="3">
        <v>74</v>
      </c>
      <c r="L916" s="3">
        <v>83</v>
      </c>
      <c r="M916" s="3">
        <v>85</v>
      </c>
      <c r="N916" s="3">
        <v>87</v>
      </c>
      <c r="O916" s="3">
        <v>96</v>
      </c>
      <c r="P916" s="3">
        <v>119</v>
      </c>
      <c r="Q916" s="3">
        <v>96</v>
      </c>
    </row>
    <row r="917" spans="1:17" x14ac:dyDescent="0.2">
      <c r="A917" t="str">
        <f t="shared" ref="A917:A963" si="114">A916</f>
        <v>0060 Sweden excluding metropolitan areas</v>
      </c>
      <c r="B917" t="str">
        <f t="shared" si="113"/>
        <v>Foreign-born</v>
      </c>
      <c r="C917" t="str">
        <f t="shared" ref="C917:C939" si="115">C916</f>
        <v>75-84 years</v>
      </c>
      <c r="D917" s="2" t="s">
        <v>14</v>
      </c>
      <c r="E917" s="2" t="s">
        <v>16</v>
      </c>
      <c r="F917" s="2">
        <f t="shared" si="111"/>
        <v>2</v>
      </c>
      <c r="G917" s="2" t="str">
        <f t="shared" si="112"/>
        <v>0060 Sweden excluding metropolitan areas|Foreign-born|75-84 years|men|February</v>
      </c>
      <c r="H917" s="3">
        <v>57</v>
      </c>
      <c r="I917" s="3">
        <v>70</v>
      </c>
      <c r="J917" s="3">
        <v>80</v>
      </c>
      <c r="K917" s="3">
        <v>79</v>
      </c>
      <c r="L917" s="3">
        <v>78</v>
      </c>
      <c r="M917" s="3">
        <v>81</v>
      </c>
      <c r="N917" s="3">
        <v>77</v>
      </c>
      <c r="O917" s="3">
        <v>80</v>
      </c>
      <c r="P917" s="3">
        <v>83</v>
      </c>
      <c r="Q917" s="3">
        <v>81</v>
      </c>
    </row>
    <row r="918" spans="1:17" x14ac:dyDescent="0.2">
      <c r="A918" t="str">
        <f t="shared" si="114"/>
        <v>0060 Sweden excluding metropolitan areas</v>
      </c>
      <c r="B918" t="str">
        <f t="shared" si="113"/>
        <v>Foreign-born</v>
      </c>
      <c r="C918" t="str">
        <f t="shared" si="115"/>
        <v>75-84 years</v>
      </c>
      <c r="D918" s="2" t="s">
        <v>14</v>
      </c>
      <c r="E918" s="2" t="s">
        <v>17</v>
      </c>
      <c r="F918" s="2">
        <f t="shared" si="111"/>
        <v>3</v>
      </c>
      <c r="G918" s="2" t="str">
        <f t="shared" si="112"/>
        <v>0060 Sweden excluding metropolitan areas|Foreign-born|75-84 years|men|March</v>
      </c>
      <c r="H918" s="3">
        <v>73</v>
      </c>
      <c r="I918" s="3">
        <v>68</v>
      </c>
      <c r="J918" s="3">
        <v>75</v>
      </c>
      <c r="K918" s="3">
        <v>90</v>
      </c>
      <c r="L918" s="3">
        <v>86</v>
      </c>
      <c r="M918" s="3">
        <v>104</v>
      </c>
      <c r="N918" s="3">
        <v>96</v>
      </c>
      <c r="O918" s="3">
        <v>92</v>
      </c>
      <c r="P918" s="3">
        <v>87</v>
      </c>
      <c r="Q918" s="3">
        <v>82</v>
      </c>
    </row>
    <row r="919" spans="1:17" x14ac:dyDescent="0.2">
      <c r="A919" t="str">
        <f t="shared" si="114"/>
        <v>0060 Sweden excluding metropolitan areas</v>
      </c>
      <c r="B919" t="str">
        <f t="shared" si="113"/>
        <v>Foreign-born</v>
      </c>
      <c r="C919" t="str">
        <f t="shared" si="115"/>
        <v>75-84 years</v>
      </c>
      <c r="D919" s="2" t="s">
        <v>14</v>
      </c>
      <c r="E919" s="2" t="s">
        <v>18</v>
      </c>
      <c r="F919" s="2">
        <f t="shared" si="111"/>
        <v>4</v>
      </c>
      <c r="G919" s="2" t="str">
        <f t="shared" si="112"/>
        <v>0060 Sweden excluding metropolitan areas|Foreign-born|75-84 years|men|April</v>
      </c>
      <c r="H919" s="3">
        <v>73</v>
      </c>
      <c r="I919" s="3">
        <v>77</v>
      </c>
      <c r="J919" s="3">
        <v>87</v>
      </c>
      <c r="K919" s="3">
        <v>79</v>
      </c>
      <c r="L919" s="3">
        <v>61</v>
      </c>
      <c r="M919" s="3">
        <v>91</v>
      </c>
      <c r="N919" s="3">
        <v>87</v>
      </c>
      <c r="O919" s="3">
        <v>126</v>
      </c>
      <c r="P919" s="3">
        <v>96</v>
      </c>
      <c r="Q919" s="3">
        <v>72</v>
      </c>
    </row>
    <row r="920" spans="1:17" x14ac:dyDescent="0.2">
      <c r="A920" t="str">
        <f t="shared" si="114"/>
        <v>0060 Sweden excluding metropolitan areas</v>
      </c>
      <c r="B920" t="str">
        <f t="shared" si="113"/>
        <v>Foreign-born</v>
      </c>
      <c r="C920" t="str">
        <f t="shared" si="115"/>
        <v>75-84 years</v>
      </c>
      <c r="D920" s="2" t="s">
        <v>14</v>
      </c>
      <c r="E920" s="2" t="s">
        <v>19</v>
      </c>
      <c r="F920" s="2">
        <f t="shared" si="111"/>
        <v>5</v>
      </c>
      <c r="G920" s="2" t="str">
        <f t="shared" si="112"/>
        <v>0060 Sweden excluding metropolitan areas|Foreign-born|75-84 years|men|May</v>
      </c>
      <c r="H920" s="3">
        <v>59</v>
      </c>
      <c r="I920" s="3">
        <v>68</v>
      </c>
      <c r="J920" s="3">
        <v>74</v>
      </c>
      <c r="K920" s="3">
        <v>61</v>
      </c>
      <c r="L920" s="3">
        <v>66</v>
      </c>
      <c r="M920" s="3">
        <v>68</v>
      </c>
      <c r="N920" s="3">
        <v>81</v>
      </c>
      <c r="O920" s="3">
        <v>81</v>
      </c>
      <c r="P920" s="3">
        <v>100</v>
      </c>
      <c r="Q920" s="3">
        <v>99</v>
      </c>
    </row>
    <row r="921" spans="1:17" x14ac:dyDescent="0.2">
      <c r="A921" t="str">
        <f t="shared" si="114"/>
        <v>0060 Sweden excluding metropolitan areas</v>
      </c>
      <c r="B921" t="str">
        <f t="shared" si="113"/>
        <v>Foreign-born</v>
      </c>
      <c r="C921" t="str">
        <f t="shared" si="115"/>
        <v>75-84 years</v>
      </c>
      <c r="D921" s="2" t="s">
        <v>14</v>
      </c>
      <c r="E921" s="2" t="s">
        <v>20</v>
      </c>
      <c r="F921" s="2">
        <f t="shared" si="111"/>
        <v>6</v>
      </c>
      <c r="G921" s="2" t="str">
        <f t="shared" si="112"/>
        <v>0060 Sweden excluding metropolitan areas|Foreign-born|75-84 years|men|June</v>
      </c>
      <c r="H921" s="3">
        <v>74</v>
      </c>
      <c r="I921" s="3">
        <v>68</v>
      </c>
      <c r="J921" s="3">
        <v>75</v>
      </c>
      <c r="K921" s="3">
        <v>68</v>
      </c>
      <c r="L921" s="3">
        <v>76</v>
      </c>
      <c r="M921" s="3">
        <v>73</v>
      </c>
      <c r="N921" s="3">
        <v>85</v>
      </c>
      <c r="O921" s="3">
        <v>93</v>
      </c>
      <c r="P921" s="3">
        <v>71</v>
      </c>
      <c r="Q921" s="3">
        <v>101</v>
      </c>
    </row>
    <row r="922" spans="1:17" x14ac:dyDescent="0.2">
      <c r="A922" t="str">
        <f t="shared" si="114"/>
        <v>0060 Sweden excluding metropolitan areas</v>
      </c>
      <c r="B922" t="str">
        <f t="shared" si="113"/>
        <v>Foreign-born</v>
      </c>
      <c r="C922" t="str">
        <f t="shared" si="115"/>
        <v>75-84 years</v>
      </c>
      <c r="D922" s="2" t="s">
        <v>14</v>
      </c>
      <c r="E922" s="2" t="s">
        <v>21</v>
      </c>
      <c r="F922" s="2">
        <f t="shared" si="111"/>
        <v>7</v>
      </c>
      <c r="G922" s="2" t="str">
        <f t="shared" si="112"/>
        <v>0060 Sweden excluding metropolitan areas|Foreign-born|75-84 years|men|July</v>
      </c>
      <c r="H922" s="3">
        <v>71</v>
      </c>
      <c r="I922" s="3">
        <v>76</v>
      </c>
      <c r="J922" s="3">
        <v>61</v>
      </c>
      <c r="K922" s="3">
        <v>74</v>
      </c>
      <c r="L922" s="3">
        <v>79</v>
      </c>
      <c r="M922" s="3">
        <v>87</v>
      </c>
      <c r="N922" s="3">
        <v>78</v>
      </c>
      <c r="O922" s="3">
        <v>92</v>
      </c>
      <c r="P922" s="3">
        <v>94</v>
      </c>
      <c r="Q922" s="3">
        <v>72</v>
      </c>
    </row>
    <row r="923" spans="1:17" x14ac:dyDescent="0.2">
      <c r="A923" t="str">
        <f t="shared" si="114"/>
        <v>0060 Sweden excluding metropolitan areas</v>
      </c>
      <c r="B923" t="str">
        <f t="shared" si="113"/>
        <v>Foreign-born</v>
      </c>
      <c r="C923" t="str">
        <f t="shared" si="115"/>
        <v>75-84 years</v>
      </c>
      <c r="D923" s="2" t="s">
        <v>14</v>
      </c>
      <c r="E923" s="2" t="s">
        <v>22</v>
      </c>
      <c r="F923" s="2">
        <f t="shared" si="111"/>
        <v>8</v>
      </c>
      <c r="G923" s="2" t="str">
        <f t="shared" si="112"/>
        <v>0060 Sweden excluding metropolitan areas|Foreign-born|75-84 years|men|August</v>
      </c>
      <c r="H923" s="3">
        <v>64</v>
      </c>
      <c r="I923" s="3">
        <v>64</v>
      </c>
      <c r="J923" s="3">
        <v>62</v>
      </c>
      <c r="K923" s="3">
        <v>70</v>
      </c>
      <c r="L923" s="3">
        <v>70</v>
      </c>
      <c r="M923" s="3">
        <v>85</v>
      </c>
      <c r="N923" s="3">
        <v>81</v>
      </c>
      <c r="O923" s="3">
        <v>78</v>
      </c>
      <c r="P923" s="3">
        <v>79</v>
      </c>
      <c r="Q923" s="3">
        <v>94</v>
      </c>
    </row>
    <row r="924" spans="1:17" x14ac:dyDescent="0.2">
      <c r="A924" t="str">
        <f t="shared" si="114"/>
        <v>0060 Sweden excluding metropolitan areas</v>
      </c>
      <c r="B924" t="str">
        <f t="shared" si="113"/>
        <v>Foreign-born</v>
      </c>
      <c r="C924" t="str">
        <f t="shared" si="115"/>
        <v>75-84 years</v>
      </c>
      <c r="D924" s="2" t="s">
        <v>14</v>
      </c>
      <c r="E924" s="2" t="s">
        <v>23</v>
      </c>
      <c r="F924" s="2">
        <f t="shared" si="111"/>
        <v>9</v>
      </c>
      <c r="G924" s="2" t="str">
        <f t="shared" si="112"/>
        <v>0060 Sweden excluding metropolitan areas|Foreign-born|75-84 years|men|September</v>
      </c>
      <c r="H924" s="3">
        <v>75</v>
      </c>
      <c r="I924" s="3">
        <v>69</v>
      </c>
      <c r="J924" s="3">
        <v>51</v>
      </c>
      <c r="K924" s="3">
        <v>64</v>
      </c>
      <c r="L924" s="3">
        <v>71</v>
      </c>
      <c r="M924" s="3">
        <v>83</v>
      </c>
      <c r="N924" s="3">
        <v>76</v>
      </c>
      <c r="O924" s="3">
        <v>68</v>
      </c>
      <c r="P924" s="3">
        <v>82</v>
      </c>
      <c r="Q924" s="3">
        <v>89</v>
      </c>
    </row>
    <row r="925" spans="1:17" x14ac:dyDescent="0.2">
      <c r="A925" t="str">
        <f t="shared" si="114"/>
        <v>0060 Sweden excluding metropolitan areas</v>
      </c>
      <c r="B925" t="str">
        <f t="shared" si="113"/>
        <v>Foreign-born</v>
      </c>
      <c r="C925" t="str">
        <f t="shared" si="115"/>
        <v>75-84 years</v>
      </c>
      <c r="D925" s="2" t="s">
        <v>14</v>
      </c>
      <c r="E925" s="2" t="s">
        <v>24</v>
      </c>
      <c r="F925" s="2">
        <f t="shared" si="111"/>
        <v>10</v>
      </c>
      <c r="G925" s="2" t="str">
        <f t="shared" si="112"/>
        <v>0060 Sweden excluding metropolitan areas|Foreign-born|75-84 years|men|October</v>
      </c>
      <c r="H925" s="3">
        <v>77</v>
      </c>
      <c r="I925" s="3">
        <v>66</v>
      </c>
      <c r="J925" s="3">
        <v>58</v>
      </c>
      <c r="K925" s="3">
        <v>68</v>
      </c>
      <c r="L925" s="3">
        <v>80</v>
      </c>
      <c r="M925" s="3">
        <v>82</v>
      </c>
      <c r="N925" s="3">
        <v>84</v>
      </c>
      <c r="O925" s="3">
        <v>81</v>
      </c>
      <c r="P925" s="3">
        <v>90</v>
      </c>
      <c r="Q925" s="3">
        <v>93</v>
      </c>
    </row>
    <row r="926" spans="1:17" x14ac:dyDescent="0.2">
      <c r="A926" t="str">
        <f t="shared" si="114"/>
        <v>0060 Sweden excluding metropolitan areas</v>
      </c>
      <c r="B926" t="str">
        <f t="shared" si="113"/>
        <v>Foreign-born</v>
      </c>
      <c r="C926" t="str">
        <f t="shared" si="115"/>
        <v>75-84 years</v>
      </c>
      <c r="D926" s="2" t="s">
        <v>14</v>
      </c>
      <c r="E926" s="2" t="s">
        <v>25</v>
      </c>
      <c r="F926" s="2">
        <f t="shared" si="111"/>
        <v>11</v>
      </c>
      <c r="G926" s="2" t="str">
        <f t="shared" si="112"/>
        <v>0060 Sweden excluding metropolitan areas|Foreign-born|75-84 years|men|November</v>
      </c>
      <c r="H926" s="3">
        <v>75</v>
      </c>
      <c r="I926" s="3">
        <v>57</v>
      </c>
      <c r="J926" s="3">
        <v>63</v>
      </c>
      <c r="K926" s="3">
        <v>67</v>
      </c>
      <c r="L926" s="3">
        <v>76</v>
      </c>
      <c r="M926" s="3">
        <v>77</v>
      </c>
      <c r="N926" s="3">
        <v>71</v>
      </c>
      <c r="O926" s="3">
        <v>109</v>
      </c>
      <c r="P926" s="3">
        <v>94</v>
      </c>
      <c r="Q926" s="3">
        <v>94</v>
      </c>
    </row>
    <row r="927" spans="1:17" x14ac:dyDescent="0.2">
      <c r="A927" t="str">
        <f t="shared" si="114"/>
        <v>0060 Sweden excluding metropolitan areas</v>
      </c>
      <c r="B927" t="str">
        <f t="shared" si="113"/>
        <v>Foreign-born</v>
      </c>
      <c r="C927" t="str">
        <f t="shared" si="115"/>
        <v>75-84 years</v>
      </c>
      <c r="D927" s="2" t="s">
        <v>14</v>
      </c>
      <c r="E927" s="2" t="s">
        <v>26</v>
      </c>
      <c r="F927" s="2">
        <f t="shared" si="111"/>
        <v>12</v>
      </c>
      <c r="G927" s="2" t="str">
        <f t="shared" si="112"/>
        <v>0060 Sweden excluding metropolitan areas|Foreign-born|75-84 years|men|December</v>
      </c>
      <c r="H927" s="3">
        <v>80</v>
      </c>
      <c r="I927" s="3">
        <v>75</v>
      </c>
      <c r="J927" s="3">
        <v>80</v>
      </c>
      <c r="K927" s="3">
        <v>70</v>
      </c>
      <c r="L927" s="3">
        <v>92</v>
      </c>
      <c r="M927" s="3">
        <v>79</v>
      </c>
      <c r="N927" s="3">
        <v>89</v>
      </c>
      <c r="O927" s="3">
        <v>124</v>
      </c>
      <c r="P927" s="3">
        <v>100</v>
      </c>
      <c r="Q927" s="3">
        <v>128</v>
      </c>
    </row>
    <row r="928" spans="1:17" x14ac:dyDescent="0.2">
      <c r="A928" t="str">
        <f t="shared" si="114"/>
        <v>0060 Sweden excluding metropolitan areas</v>
      </c>
      <c r="B928" t="str">
        <f t="shared" si="113"/>
        <v>Foreign-born</v>
      </c>
      <c r="C928" t="str">
        <f t="shared" si="115"/>
        <v>75-84 years</v>
      </c>
      <c r="D928" s="2" t="s">
        <v>27</v>
      </c>
      <c r="E928" s="2" t="s">
        <v>15</v>
      </c>
      <c r="F928" s="2">
        <f t="shared" si="111"/>
        <v>1</v>
      </c>
      <c r="G928" s="2" t="str">
        <f t="shared" si="112"/>
        <v>0060 Sweden excluding metropolitan areas|Foreign-born|75-84 years|women|January</v>
      </c>
      <c r="H928" s="3">
        <v>85</v>
      </c>
      <c r="I928" s="3">
        <v>86</v>
      </c>
      <c r="J928" s="3">
        <v>85</v>
      </c>
      <c r="K928" s="3">
        <v>76</v>
      </c>
      <c r="L928" s="3">
        <v>78</v>
      </c>
      <c r="M928" s="3">
        <v>86</v>
      </c>
      <c r="N928" s="3">
        <v>80</v>
      </c>
      <c r="O928" s="3">
        <v>84</v>
      </c>
      <c r="P928" s="3">
        <v>94</v>
      </c>
      <c r="Q928" s="3">
        <v>103</v>
      </c>
    </row>
    <row r="929" spans="1:17" x14ac:dyDescent="0.2">
      <c r="A929" t="str">
        <f t="shared" si="114"/>
        <v>0060 Sweden excluding metropolitan areas</v>
      </c>
      <c r="B929" t="str">
        <f t="shared" si="113"/>
        <v>Foreign-born</v>
      </c>
      <c r="C929" t="str">
        <f t="shared" si="115"/>
        <v>75-84 years</v>
      </c>
      <c r="D929" s="2" t="s">
        <v>27</v>
      </c>
      <c r="E929" s="2" t="s">
        <v>16</v>
      </c>
      <c r="F929" s="2">
        <f t="shared" si="111"/>
        <v>2</v>
      </c>
      <c r="G929" s="2" t="str">
        <f t="shared" si="112"/>
        <v>0060 Sweden excluding metropolitan areas|Foreign-born|75-84 years|women|February</v>
      </c>
      <c r="H929" s="3">
        <v>77</v>
      </c>
      <c r="I929" s="3">
        <v>57</v>
      </c>
      <c r="J929" s="3">
        <v>77</v>
      </c>
      <c r="K929" s="3">
        <v>94</v>
      </c>
      <c r="L929" s="3">
        <v>78</v>
      </c>
      <c r="M929" s="3">
        <v>100</v>
      </c>
      <c r="N929" s="3">
        <v>82</v>
      </c>
      <c r="O929" s="3">
        <v>77</v>
      </c>
      <c r="P929" s="3">
        <v>72</v>
      </c>
      <c r="Q929" s="3">
        <v>75</v>
      </c>
    </row>
    <row r="930" spans="1:17" x14ac:dyDescent="0.2">
      <c r="A930" t="str">
        <f t="shared" si="114"/>
        <v>0060 Sweden excluding metropolitan areas</v>
      </c>
      <c r="B930" t="str">
        <f t="shared" si="113"/>
        <v>Foreign-born</v>
      </c>
      <c r="C930" t="str">
        <f t="shared" si="115"/>
        <v>75-84 years</v>
      </c>
      <c r="D930" s="2" t="s">
        <v>27</v>
      </c>
      <c r="E930" s="2" t="s">
        <v>17</v>
      </c>
      <c r="F930" s="2">
        <f t="shared" si="111"/>
        <v>3</v>
      </c>
      <c r="G930" s="2" t="str">
        <f t="shared" si="112"/>
        <v>0060 Sweden excluding metropolitan areas|Foreign-born|75-84 years|women|March</v>
      </c>
      <c r="H930" s="3">
        <v>100</v>
      </c>
      <c r="I930" s="3">
        <v>73</v>
      </c>
      <c r="J930" s="3">
        <v>90</v>
      </c>
      <c r="K930" s="3">
        <v>67</v>
      </c>
      <c r="L930" s="3">
        <v>94</v>
      </c>
      <c r="M930" s="3">
        <v>84</v>
      </c>
      <c r="N930" s="3">
        <v>87</v>
      </c>
      <c r="O930" s="3">
        <v>96</v>
      </c>
      <c r="P930" s="3">
        <v>73</v>
      </c>
      <c r="Q930" s="3">
        <v>91</v>
      </c>
    </row>
    <row r="931" spans="1:17" x14ac:dyDescent="0.2">
      <c r="A931" t="str">
        <f t="shared" si="114"/>
        <v>0060 Sweden excluding metropolitan areas</v>
      </c>
      <c r="B931" t="str">
        <f t="shared" si="113"/>
        <v>Foreign-born</v>
      </c>
      <c r="C931" t="str">
        <f t="shared" si="115"/>
        <v>75-84 years</v>
      </c>
      <c r="D931" s="2" t="s">
        <v>27</v>
      </c>
      <c r="E931" s="2" t="s">
        <v>18</v>
      </c>
      <c r="F931" s="2">
        <f t="shared" si="111"/>
        <v>4</v>
      </c>
      <c r="G931" s="2" t="str">
        <f t="shared" si="112"/>
        <v>0060 Sweden excluding metropolitan areas|Foreign-born|75-84 years|women|April</v>
      </c>
      <c r="H931" s="3">
        <v>70</v>
      </c>
      <c r="I931" s="3">
        <v>77</v>
      </c>
      <c r="J931" s="3">
        <v>80</v>
      </c>
      <c r="K931" s="3">
        <v>78</v>
      </c>
      <c r="L931" s="3">
        <v>92</v>
      </c>
      <c r="M931" s="3">
        <v>74</v>
      </c>
      <c r="N931" s="3">
        <v>76</v>
      </c>
      <c r="O931" s="3">
        <v>119</v>
      </c>
      <c r="P931" s="3">
        <v>80</v>
      </c>
      <c r="Q931" s="3">
        <v>71</v>
      </c>
    </row>
    <row r="932" spans="1:17" x14ac:dyDescent="0.2">
      <c r="A932" t="str">
        <f t="shared" si="114"/>
        <v>0060 Sweden excluding metropolitan areas</v>
      </c>
      <c r="B932" t="str">
        <f t="shared" si="113"/>
        <v>Foreign-born</v>
      </c>
      <c r="C932" t="str">
        <f t="shared" si="115"/>
        <v>75-84 years</v>
      </c>
      <c r="D932" s="2" t="s">
        <v>27</v>
      </c>
      <c r="E932" s="2" t="s">
        <v>19</v>
      </c>
      <c r="F932" s="2">
        <f t="shared" si="111"/>
        <v>5</v>
      </c>
      <c r="G932" s="2" t="str">
        <f t="shared" si="112"/>
        <v>0060 Sweden excluding metropolitan areas|Foreign-born|75-84 years|women|May</v>
      </c>
      <c r="H932" s="3">
        <v>52</v>
      </c>
      <c r="I932" s="3">
        <v>61</v>
      </c>
      <c r="J932" s="3">
        <v>78</v>
      </c>
      <c r="K932" s="3">
        <v>63</v>
      </c>
      <c r="L932" s="3">
        <v>74</v>
      </c>
      <c r="M932" s="3">
        <v>74</v>
      </c>
      <c r="N932" s="3">
        <v>81</v>
      </c>
      <c r="O932" s="3">
        <v>103</v>
      </c>
      <c r="P932" s="3">
        <v>61</v>
      </c>
      <c r="Q932" s="3">
        <v>98</v>
      </c>
    </row>
    <row r="933" spans="1:17" x14ac:dyDescent="0.2">
      <c r="A933" t="str">
        <f t="shared" si="114"/>
        <v>0060 Sweden excluding metropolitan areas</v>
      </c>
      <c r="B933" t="str">
        <f t="shared" si="113"/>
        <v>Foreign-born</v>
      </c>
      <c r="C933" t="str">
        <f t="shared" si="115"/>
        <v>75-84 years</v>
      </c>
      <c r="D933" s="2" t="s">
        <v>27</v>
      </c>
      <c r="E933" s="2" t="s">
        <v>20</v>
      </c>
      <c r="F933" s="2">
        <f t="shared" si="111"/>
        <v>6</v>
      </c>
      <c r="G933" s="2" t="str">
        <f t="shared" si="112"/>
        <v>0060 Sweden excluding metropolitan areas|Foreign-born|75-84 years|women|June</v>
      </c>
      <c r="H933" s="3">
        <v>51</v>
      </c>
      <c r="I933" s="3">
        <v>62</v>
      </c>
      <c r="J933" s="3">
        <v>66</v>
      </c>
      <c r="K933" s="3">
        <v>60</v>
      </c>
      <c r="L933" s="3">
        <v>60</v>
      </c>
      <c r="M933" s="3">
        <v>62</v>
      </c>
      <c r="N933" s="3">
        <v>71</v>
      </c>
      <c r="O933" s="3">
        <v>85</v>
      </c>
      <c r="P933" s="3">
        <v>57</v>
      </c>
      <c r="Q933" s="3">
        <v>88</v>
      </c>
    </row>
    <row r="934" spans="1:17" x14ac:dyDescent="0.2">
      <c r="A934" t="str">
        <f t="shared" si="114"/>
        <v>0060 Sweden excluding metropolitan areas</v>
      </c>
      <c r="B934" t="str">
        <f t="shared" si="113"/>
        <v>Foreign-born</v>
      </c>
      <c r="C934" t="str">
        <f t="shared" si="115"/>
        <v>75-84 years</v>
      </c>
      <c r="D934" s="2" t="s">
        <v>27</v>
      </c>
      <c r="E934" s="2" t="s">
        <v>21</v>
      </c>
      <c r="F934" s="2">
        <f t="shared" si="111"/>
        <v>7</v>
      </c>
      <c r="G934" s="2" t="str">
        <f t="shared" si="112"/>
        <v>0060 Sweden excluding metropolitan areas|Foreign-born|75-84 years|women|July</v>
      </c>
      <c r="H934" s="3">
        <v>84</v>
      </c>
      <c r="I934" s="3">
        <v>75</v>
      </c>
      <c r="J934" s="3">
        <v>70</v>
      </c>
      <c r="K934" s="3">
        <v>85</v>
      </c>
      <c r="L934" s="3">
        <v>70</v>
      </c>
      <c r="M934" s="3">
        <v>88</v>
      </c>
      <c r="N934" s="3">
        <v>71</v>
      </c>
      <c r="O934" s="3">
        <v>72</v>
      </c>
      <c r="P934" s="3">
        <v>56</v>
      </c>
      <c r="Q934" s="3">
        <v>65</v>
      </c>
    </row>
    <row r="935" spans="1:17" x14ac:dyDescent="0.2">
      <c r="A935" t="str">
        <f t="shared" si="114"/>
        <v>0060 Sweden excluding metropolitan areas</v>
      </c>
      <c r="B935" t="str">
        <f t="shared" si="113"/>
        <v>Foreign-born</v>
      </c>
      <c r="C935" t="str">
        <f t="shared" si="115"/>
        <v>75-84 years</v>
      </c>
      <c r="D935" s="2" t="s">
        <v>27</v>
      </c>
      <c r="E935" s="2" t="s">
        <v>22</v>
      </c>
      <c r="F935" s="2">
        <f t="shared" si="111"/>
        <v>8</v>
      </c>
      <c r="G935" s="2" t="str">
        <f t="shared" si="112"/>
        <v>0060 Sweden excluding metropolitan areas|Foreign-born|75-84 years|women|August</v>
      </c>
      <c r="H935" s="3">
        <v>78</v>
      </c>
      <c r="I935" s="3">
        <v>68</v>
      </c>
      <c r="J935" s="3">
        <v>75</v>
      </c>
      <c r="K935" s="3">
        <v>67</v>
      </c>
      <c r="L935" s="3">
        <v>64</v>
      </c>
      <c r="M935" s="3">
        <v>48</v>
      </c>
      <c r="N935" s="3">
        <v>70</v>
      </c>
      <c r="O935" s="3">
        <v>86</v>
      </c>
      <c r="P935" s="3">
        <v>62</v>
      </c>
      <c r="Q935" s="3">
        <v>75</v>
      </c>
    </row>
    <row r="936" spans="1:17" x14ac:dyDescent="0.2">
      <c r="A936" t="str">
        <f t="shared" si="114"/>
        <v>0060 Sweden excluding metropolitan areas</v>
      </c>
      <c r="B936" t="str">
        <f t="shared" si="113"/>
        <v>Foreign-born</v>
      </c>
      <c r="C936" t="str">
        <f t="shared" si="115"/>
        <v>75-84 years</v>
      </c>
      <c r="D936" s="2" t="s">
        <v>27</v>
      </c>
      <c r="E936" s="2" t="s">
        <v>23</v>
      </c>
      <c r="F936" s="2">
        <f t="shared" si="111"/>
        <v>9</v>
      </c>
      <c r="G936" s="2" t="str">
        <f t="shared" si="112"/>
        <v>0060 Sweden excluding metropolitan areas|Foreign-born|75-84 years|women|September</v>
      </c>
      <c r="H936" s="3">
        <v>78</v>
      </c>
      <c r="I936" s="3">
        <v>70</v>
      </c>
      <c r="J936" s="3">
        <v>72</v>
      </c>
      <c r="K936" s="3">
        <v>65</v>
      </c>
      <c r="L936" s="3">
        <v>70</v>
      </c>
      <c r="M936" s="3">
        <v>71</v>
      </c>
      <c r="N936" s="3">
        <v>63</v>
      </c>
      <c r="O936" s="3">
        <v>70</v>
      </c>
      <c r="P936" s="3">
        <v>72</v>
      </c>
      <c r="Q936" s="3">
        <v>78</v>
      </c>
    </row>
    <row r="937" spans="1:17" x14ac:dyDescent="0.2">
      <c r="A937" t="str">
        <f t="shared" si="114"/>
        <v>0060 Sweden excluding metropolitan areas</v>
      </c>
      <c r="B937" t="str">
        <f t="shared" si="113"/>
        <v>Foreign-born</v>
      </c>
      <c r="C937" t="str">
        <f t="shared" si="115"/>
        <v>75-84 years</v>
      </c>
      <c r="D937" s="2" t="s">
        <v>27</v>
      </c>
      <c r="E937" s="2" t="s">
        <v>24</v>
      </c>
      <c r="F937" s="2">
        <f t="shared" si="111"/>
        <v>10</v>
      </c>
      <c r="G937" s="2" t="str">
        <f t="shared" si="112"/>
        <v>0060 Sweden excluding metropolitan areas|Foreign-born|75-84 years|women|October</v>
      </c>
      <c r="H937" s="3">
        <v>76</v>
      </c>
      <c r="I937" s="3">
        <v>59</v>
      </c>
      <c r="J937" s="3">
        <v>84</v>
      </c>
      <c r="K937" s="3">
        <v>67</v>
      </c>
      <c r="L937" s="3">
        <v>71</v>
      </c>
      <c r="M937" s="3">
        <v>71</v>
      </c>
      <c r="N937" s="3">
        <v>72</v>
      </c>
      <c r="O937" s="3">
        <v>83</v>
      </c>
      <c r="P937" s="3">
        <v>94</v>
      </c>
      <c r="Q937" s="3">
        <v>78</v>
      </c>
    </row>
    <row r="938" spans="1:17" x14ac:dyDescent="0.2">
      <c r="A938" t="str">
        <f t="shared" si="114"/>
        <v>0060 Sweden excluding metropolitan areas</v>
      </c>
      <c r="B938" t="str">
        <f t="shared" si="113"/>
        <v>Foreign-born</v>
      </c>
      <c r="C938" t="str">
        <f t="shared" si="115"/>
        <v>75-84 years</v>
      </c>
      <c r="D938" s="2" t="s">
        <v>27</v>
      </c>
      <c r="E938" s="2" t="s">
        <v>25</v>
      </c>
      <c r="F938" s="2">
        <f t="shared" si="111"/>
        <v>11</v>
      </c>
      <c r="G938" s="2" t="str">
        <f t="shared" si="112"/>
        <v>0060 Sweden excluding metropolitan areas|Foreign-born|75-84 years|women|November</v>
      </c>
      <c r="H938" s="3">
        <v>64</v>
      </c>
      <c r="I938" s="3">
        <v>66</v>
      </c>
      <c r="J938" s="3">
        <v>70</v>
      </c>
      <c r="K938" s="3">
        <v>67</v>
      </c>
      <c r="L938" s="3">
        <v>76</v>
      </c>
      <c r="M938" s="3">
        <v>73</v>
      </c>
      <c r="N938" s="3">
        <v>69</v>
      </c>
      <c r="O938" s="3">
        <v>100</v>
      </c>
      <c r="P938" s="3">
        <v>76</v>
      </c>
      <c r="Q938" s="3">
        <v>81</v>
      </c>
    </row>
    <row r="939" spans="1:17" x14ac:dyDescent="0.2">
      <c r="A939" t="str">
        <f t="shared" si="114"/>
        <v>0060 Sweden excluding metropolitan areas</v>
      </c>
      <c r="B939" t="str">
        <f t="shared" si="113"/>
        <v>Foreign-born</v>
      </c>
      <c r="C939" t="str">
        <f t="shared" si="115"/>
        <v>75-84 years</v>
      </c>
      <c r="D939" s="2" t="s">
        <v>27</v>
      </c>
      <c r="E939" s="2" t="s">
        <v>26</v>
      </c>
      <c r="F939" s="2">
        <f t="shared" si="111"/>
        <v>12</v>
      </c>
      <c r="G939" s="2" t="str">
        <f t="shared" si="112"/>
        <v>0060 Sweden excluding metropolitan areas|Foreign-born|75-84 years|women|December</v>
      </c>
      <c r="H939" s="3">
        <v>81</v>
      </c>
      <c r="I939" s="3">
        <v>74</v>
      </c>
      <c r="J939" s="3">
        <v>66</v>
      </c>
      <c r="K939" s="3">
        <v>93</v>
      </c>
      <c r="L939" s="3">
        <v>89</v>
      </c>
      <c r="M939" s="3">
        <v>91</v>
      </c>
      <c r="N939" s="3">
        <v>86</v>
      </c>
      <c r="O939" s="3">
        <v>95</v>
      </c>
      <c r="P939" s="3">
        <v>81</v>
      </c>
      <c r="Q939" s="3">
        <v>96</v>
      </c>
    </row>
    <row r="940" spans="1:17" x14ac:dyDescent="0.2">
      <c r="A940" t="str">
        <f t="shared" si="114"/>
        <v>0060 Sweden excluding metropolitan areas</v>
      </c>
      <c r="B940" t="str">
        <f t="shared" si="113"/>
        <v>Foreign-born</v>
      </c>
      <c r="C940" s="2" t="s">
        <v>31</v>
      </c>
      <c r="D940" s="2" t="s">
        <v>14</v>
      </c>
      <c r="E940" s="2" t="s">
        <v>15</v>
      </c>
      <c r="F940" s="2">
        <f t="shared" si="111"/>
        <v>1</v>
      </c>
      <c r="G940" s="2" t="str">
        <f t="shared" si="112"/>
        <v>0060 Sweden excluding metropolitan areas|Foreign-born|85+ years|men|January</v>
      </c>
      <c r="H940" s="3">
        <v>54</v>
      </c>
      <c r="I940" s="3">
        <v>55</v>
      </c>
      <c r="J940" s="3">
        <v>58</v>
      </c>
      <c r="K940" s="3">
        <v>65</v>
      </c>
      <c r="L940" s="3">
        <v>56</v>
      </c>
      <c r="M940" s="3">
        <v>65</v>
      </c>
      <c r="N940" s="3">
        <v>62</v>
      </c>
      <c r="O940" s="3">
        <v>75</v>
      </c>
      <c r="P940" s="3">
        <v>103</v>
      </c>
      <c r="Q940" s="3">
        <v>77</v>
      </c>
    </row>
    <row r="941" spans="1:17" x14ac:dyDescent="0.2">
      <c r="A941" t="str">
        <f t="shared" si="114"/>
        <v>0060 Sweden excluding metropolitan areas</v>
      </c>
      <c r="B941" t="str">
        <f t="shared" ref="B941:B963" si="116">B940</f>
        <v>Foreign-born</v>
      </c>
      <c r="C941" t="str">
        <f t="shared" ref="C941:C963" si="117">C940</f>
        <v>85+ years</v>
      </c>
      <c r="D941" s="2" t="s">
        <v>14</v>
      </c>
      <c r="E941" s="2" t="s">
        <v>16</v>
      </c>
      <c r="F941" s="2">
        <f t="shared" si="111"/>
        <v>2</v>
      </c>
      <c r="G941" s="2" t="str">
        <f t="shared" si="112"/>
        <v>0060 Sweden excluding metropolitan areas|Foreign-born|85+ years|men|February</v>
      </c>
      <c r="H941" s="3">
        <v>49</v>
      </c>
      <c r="I941" s="3">
        <v>52</v>
      </c>
      <c r="J941" s="3">
        <v>72</v>
      </c>
      <c r="K941" s="3">
        <v>54</v>
      </c>
      <c r="L941" s="3">
        <v>56</v>
      </c>
      <c r="M941" s="3">
        <v>68</v>
      </c>
      <c r="N941" s="3">
        <v>54</v>
      </c>
      <c r="O941" s="3">
        <v>69</v>
      </c>
      <c r="P941" s="3">
        <v>68</v>
      </c>
      <c r="Q941" s="3">
        <v>100</v>
      </c>
    </row>
    <row r="942" spans="1:17" x14ac:dyDescent="0.2">
      <c r="A942" t="str">
        <f t="shared" si="114"/>
        <v>0060 Sweden excluding metropolitan areas</v>
      </c>
      <c r="B942" t="str">
        <f t="shared" si="116"/>
        <v>Foreign-born</v>
      </c>
      <c r="C942" t="str">
        <f t="shared" si="117"/>
        <v>85+ years</v>
      </c>
      <c r="D942" s="2" t="s">
        <v>14</v>
      </c>
      <c r="E942" s="2" t="s">
        <v>17</v>
      </c>
      <c r="F942" s="2">
        <f t="shared" si="111"/>
        <v>3</v>
      </c>
      <c r="G942" s="2" t="str">
        <f t="shared" si="112"/>
        <v>0060 Sweden excluding metropolitan areas|Foreign-born|85+ years|men|March</v>
      </c>
      <c r="H942" s="3">
        <v>45</v>
      </c>
      <c r="I942" s="3">
        <v>35</v>
      </c>
      <c r="J942" s="3">
        <v>60</v>
      </c>
      <c r="K942" s="3">
        <v>52</v>
      </c>
      <c r="L942" s="3">
        <v>57</v>
      </c>
      <c r="M942" s="3">
        <v>72</v>
      </c>
      <c r="N942" s="3">
        <v>57</v>
      </c>
      <c r="O942" s="3">
        <v>78</v>
      </c>
      <c r="P942" s="3">
        <v>65</v>
      </c>
      <c r="Q942" s="3">
        <v>84</v>
      </c>
    </row>
    <row r="943" spans="1:17" x14ac:dyDescent="0.2">
      <c r="A943" t="str">
        <f t="shared" si="114"/>
        <v>0060 Sweden excluding metropolitan areas</v>
      </c>
      <c r="B943" t="str">
        <f t="shared" si="116"/>
        <v>Foreign-born</v>
      </c>
      <c r="C943" t="str">
        <f t="shared" si="117"/>
        <v>85+ years</v>
      </c>
      <c r="D943" s="2" t="s">
        <v>14</v>
      </c>
      <c r="E943" s="2" t="s">
        <v>18</v>
      </c>
      <c r="F943" s="2">
        <f t="shared" si="111"/>
        <v>4</v>
      </c>
      <c r="G943" s="2" t="str">
        <f t="shared" si="112"/>
        <v>0060 Sweden excluding metropolitan areas|Foreign-born|85+ years|men|April</v>
      </c>
      <c r="H943" s="3">
        <v>46</v>
      </c>
      <c r="I943" s="3">
        <v>46</v>
      </c>
      <c r="J943" s="3">
        <v>52</v>
      </c>
      <c r="K943" s="3">
        <v>54</v>
      </c>
      <c r="L943" s="3">
        <v>66</v>
      </c>
      <c r="M943" s="3">
        <v>55</v>
      </c>
      <c r="N943" s="3">
        <v>58</v>
      </c>
      <c r="O943" s="3">
        <v>92</v>
      </c>
      <c r="P943" s="3">
        <v>71</v>
      </c>
      <c r="Q943" s="3">
        <v>68</v>
      </c>
    </row>
    <row r="944" spans="1:17" x14ac:dyDescent="0.2">
      <c r="A944" t="str">
        <f t="shared" si="114"/>
        <v>0060 Sweden excluding metropolitan areas</v>
      </c>
      <c r="B944" t="str">
        <f t="shared" si="116"/>
        <v>Foreign-born</v>
      </c>
      <c r="C944" t="str">
        <f t="shared" si="117"/>
        <v>85+ years</v>
      </c>
      <c r="D944" s="2" t="s">
        <v>14</v>
      </c>
      <c r="E944" s="2" t="s">
        <v>19</v>
      </c>
      <c r="F944" s="2">
        <f t="shared" si="111"/>
        <v>5</v>
      </c>
      <c r="G944" s="2" t="str">
        <f t="shared" si="112"/>
        <v>0060 Sweden excluding metropolitan areas|Foreign-born|85+ years|men|May</v>
      </c>
      <c r="H944" s="3">
        <v>41</v>
      </c>
      <c r="I944" s="3">
        <v>42</v>
      </c>
      <c r="J944" s="3">
        <v>53</v>
      </c>
      <c r="K944" s="3">
        <v>48</v>
      </c>
      <c r="L944" s="3">
        <v>46</v>
      </c>
      <c r="M944" s="3">
        <v>55</v>
      </c>
      <c r="N944" s="3">
        <v>59</v>
      </c>
      <c r="O944" s="3">
        <v>72</v>
      </c>
      <c r="P944" s="3">
        <v>54</v>
      </c>
      <c r="Q944" s="3">
        <v>69</v>
      </c>
    </row>
    <row r="945" spans="1:17" x14ac:dyDescent="0.2">
      <c r="A945" t="str">
        <f t="shared" si="114"/>
        <v>0060 Sweden excluding metropolitan areas</v>
      </c>
      <c r="B945" t="str">
        <f t="shared" si="116"/>
        <v>Foreign-born</v>
      </c>
      <c r="C945" t="str">
        <f t="shared" si="117"/>
        <v>85+ years</v>
      </c>
      <c r="D945" s="2" t="s">
        <v>14</v>
      </c>
      <c r="E945" s="2" t="s">
        <v>20</v>
      </c>
      <c r="F945" s="2">
        <f t="shared" si="111"/>
        <v>6</v>
      </c>
      <c r="G945" s="2" t="str">
        <f t="shared" si="112"/>
        <v>0060 Sweden excluding metropolitan areas|Foreign-born|85+ years|men|June</v>
      </c>
      <c r="H945" s="3">
        <v>30</v>
      </c>
      <c r="I945" s="3">
        <v>40</v>
      </c>
      <c r="J945" s="3">
        <v>50</v>
      </c>
      <c r="K945" s="3">
        <v>46</v>
      </c>
      <c r="L945" s="3">
        <v>44</v>
      </c>
      <c r="M945" s="3">
        <v>59</v>
      </c>
      <c r="N945" s="3">
        <v>43</v>
      </c>
      <c r="O945" s="3">
        <v>55</v>
      </c>
      <c r="P945" s="3">
        <v>56</v>
      </c>
      <c r="Q945" s="3">
        <v>60</v>
      </c>
    </row>
    <row r="946" spans="1:17" x14ac:dyDescent="0.2">
      <c r="A946" t="str">
        <f t="shared" si="114"/>
        <v>0060 Sweden excluding metropolitan areas</v>
      </c>
      <c r="B946" t="str">
        <f t="shared" si="116"/>
        <v>Foreign-born</v>
      </c>
      <c r="C946" t="str">
        <f t="shared" si="117"/>
        <v>85+ years</v>
      </c>
      <c r="D946" s="2" t="s">
        <v>14</v>
      </c>
      <c r="E946" s="2" t="s">
        <v>21</v>
      </c>
      <c r="F946" s="2">
        <f t="shared" si="111"/>
        <v>7</v>
      </c>
      <c r="G946" s="2" t="str">
        <f t="shared" si="112"/>
        <v>0060 Sweden excluding metropolitan areas|Foreign-born|85+ years|men|July</v>
      </c>
      <c r="H946" s="3">
        <v>42</v>
      </c>
      <c r="I946" s="3">
        <v>39</v>
      </c>
      <c r="J946" s="3">
        <v>48</v>
      </c>
      <c r="K946" s="3">
        <v>42</v>
      </c>
      <c r="L946" s="3">
        <v>42</v>
      </c>
      <c r="M946" s="3">
        <v>50</v>
      </c>
      <c r="N946" s="3">
        <v>51</v>
      </c>
      <c r="O946" s="3">
        <v>67</v>
      </c>
      <c r="P946" s="3">
        <v>56</v>
      </c>
      <c r="Q946" s="3">
        <v>63</v>
      </c>
    </row>
    <row r="947" spans="1:17" x14ac:dyDescent="0.2">
      <c r="A947" t="str">
        <f t="shared" si="114"/>
        <v>0060 Sweden excluding metropolitan areas</v>
      </c>
      <c r="B947" t="str">
        <f t="shared" si="116"/>
        <v>Foreign-born</v>
      </c>
      <c r="C947" t="str">
        <f t="shared" si="117"/>
        <v>85+ years</v>
      </c>
      <c r="D947" s="2" t="s">
        <v>14</v>
      </c>
      <c r="E947" s="2" t="s">
        <v>22</v>
      </c>
      <c r="F947" s="2">
        <f t="shared" si="111"/>
        <v>8</v>
      </c>
      <c r="G947" s="2" t="str">
        <f t="shared" si="112"/>
        <v>0060 Sweden excluding metropolitan areas|Foreign-born|85+ years|men|August</v>
      </c>
      <c r="H947" s="3">
        <v>36</v>
      </c>
      <c r="I947" s="3">
        <v>40</v>
      </c>
      <c r="J947" s="3">
        <v>60</v>
      </c>
      <c r="K947" s="3">
        <v>45</v>
      </c>
      <c r="L947" s="3">
        <v>47</v>
      </c>
      <c r="M947" s="3">
        <v>45</v>
      </c>
      <c r="N947" s="3">
        <v>50</v>
      </c>
      <c r="O947" s="3">
        <v>45</v>
      </c>
      <c r="P947" s="3">
        <v>75</v>
      </c>
      <c r="Q947" s="3">
        <v>59</v>
      </c>
    </row>
    <row r="948" spans="1:17" x14ac:dyDescent="0.2">
      <c r="A948" t="str">
        <f t="shared" si="114"/>
        <v>0060 Sweden excluding metropolitan areas</v>
      </c>
      <c r="B948" t="str">
        <f t="shared" si="116"/>
        <v>Foreign-born</v>
      </c>
      <c r="C948" t="str">
        <f t="shared" si="117"/>
        <v>85+ years</v>
      </c>
      <c r="D948" s="2" t="s">
        <v>14</v>
      </c>
      <c r="E948" s="2" t="s">
        <v>23</v>
      </c>
      <c r="F948" s="2">
        <f t="shared" si="111"/>
        <v>9</v>
      </c>
      <c r="G948" s="2" t="str">
        <f t="shared" si="112"/>
        <v>0060 Sweden excluding metropolitan areas|Foreign-born|85+ years|men|September</v>
      </c>
      <c r="H948" s="3">
        <v>38</v>
      </c>
      <c r="I948" s="3">
        <v>45</v>
      </c>
      <c r="J948" s="3">
        <v>41</v>
      </c>
      <c r="K948" s="3">
        <v>43</v>
      </c>
      <c r="L948" s="3">
        <v>44</v>
      </c>
      <c r="M948" s="3">
        <v>57</v>
      </c>
      <c r="N948" s="3">
        <v>58</v>
      </c>
      <c r="O948" s="3">
        <v>60</v>
      </c>
      <c r="P948" s="3">
        <v>56</v>
      </c>
      <c r="Q948" s="3">
        <v>61</v>
      </c>
    </row>
    <row r="949" spans="1:17" x14ac:dyDescent="0.2">
      <c r="A949" t="str">
        <f t="shared" si="114"/>
        <v>0060 Sweden excluding metropolitan areas</v>
      </c>
      <c r="B949" t="str">
        <f t="shared" si="116"/>
        <v>Foreign-born</v>
      </c>
      <c r="C949" t="str">
        <f t="shared" si="117"/>
        <v>85+ years</v>
      </c>
      <c r="D949" s="2" t="s">
        <v>14</v>
      </c>
      <c r="E949" s="2" t="s">
        <v>24</v>
      </c>
      <c r="F949" s="2">
        <f t="shared" si="111"/>
        <v>10</v>
      </c>
      <c r="G949" s="2" t="str">
        <f t="shared" si="112"/>
        <v>0060 Sweden excluding metropolitan areas|Foreign-born|85+ years|men|October</v>
      </c>
      <c r="H949" s="3">
        <v>36</v>
      </c>
      <c r="I949" s="3">
        <v>42</v>
      </c>
      <c r="J949" s="3">
        <v>38</v>
      </c>
      <c r="K949" s="3">
        <v>59</v>
      </c>
      <c r="L949" s="3">
        <v>55</v>
      </c>
      <c r="M949" s="3">
        <v>55</v>
      </c>
      <c r="N949" s="3">
        <v>64</v>
      </c>
      <c r="O949" s="3">
        <v>68</v>
      </c>
      <c r="P949" s="3">
        <v>86</v>
      </c>
      <c r="Q949" s="3">
        <v>73</v>
      </c>
    </row>
    <row r="950" spans="1:17" x14ac:dyDescent="0.2">
      <c r="A950" t="str">
        <f t="shared" si="114"/>
        <v>0060 Sweden excluding metropolitan areas</v>
      </c>
      <c r="B950" t="str">
        <f t="shared" si="116"/>
        <v>Foreign-born</v>
      </c>
      <c r="C950" t="str">
        <f t="shared" si="117"/>
        <v>85+ years</v>
      </c>
      <c r="D950" s="2" t="s">
        <v>14</v>
      </c>
      <c r="E950" s="2" t="s">
        <v>25</v>
      </c>
      <c r="F950" s="2">
        <f t="shared" si="111"/>
        <v>11</v>
      </c>
      <c r="G950" s="2" t="str">
        <f t="shared" si="112"/>
        <v>0060 Sweden excluding metropolitan areas|Foreign-born|85+ years|men|November</v>
      </c>
      <c r="H950" s="3">
        <v>36</v>
      </c>
      <c r="I950" s="3">
        <v>59</v>
      </c>
      <c r="J950" s="3">
        <v>58</v>
      </c>
      <c r="K950" s="3">
        <v>54</v>
      </c>
      <c r="L950" s="3">
        <v>59</v>
      </c>
      <c r="M950" s="3">
        <v>65</v>
      </c>
      <c r="N950" s="3">
        <v>54</v>
      </c>
      <c r="O950" s="3">
        <v>84</v>
      </c>
      <c r="P950" s="3">
        <v>84</v>
      </c>
      <c r="Q950" s="3">
        <v>69</v>
      </c>
    </row>
    <row r="951" spans="1:17" x14ac:dyDescent="0.2">
      <c r="A951" t="str">
        <f t="shared" si="114"/>
        <v>0060 Sweden excluding metropolitan areas</v>
      </c>
      <c r="B951" t="str">
        <f t="shared" si="116"/>
        <v>Foreign-born</v>
      </c>
      <c r="C951" t="str">
        <f t="shared" si="117"/>
        <v>85+ years</v>
      </c>
      <c r="D951" s="2" t="s">
        <v>14</v>
      </c>
      <c r="E951" s="2" t="s">
        <v>26</v>
      </c>
      <c r="F951" s="2">
        <f t="shared" si="111"/>
        <v>12</v>
      </c>
      <c r="G951" s="2" t="str">
        <f t="shared" si="112"/>
        <v>0060 Sweden excluding metropolitan areas|Foreign-born|85+ years|men|December</v>
      </c>
      <c r="H951" s="3">
        <v>33</v>
      </c>
      <c r="I951" s="3">
        <v>46</v>
      </c>
      <c r="J951" s="3">
        <v>60</v>
      </c>
      <c r="K951" s="3">
        <v>65</v>
      </c>
      <c r="L951" s="3">
        <v>69</v>
      </c>
      <c r="M951" s="3">
        <v>53</v>
      </c>
      <c r="N951" s="3">
        <v>62</v>
      </c>
      <c r="O951" s="3">
        <v>110</v>
      </c>
      <c r="P951" s="3">
        <v>61</v>
      </c>
      <c r="Q951" s="3">
        <v>102</v>
      </c>
    </row>
    <row r="952" spans="1:17" x14ac:dyDescent="0.2">
      <c r="A952" t="str">
        <f t="shared" si="114"/>
        <v>0060 Sweden excluding metropolitan areas</v>
      </c>
      <c r="B952" t="str">
        <f t="shared" si="116"/>
        <v>Foreign-born</v>
      </c>
      <c r="C952" t="str">
        <f t="shared" si="117"/>
        <v>85+ years</v>
      </c>
      <c r="D952" s="2" t="s">
        <v>27</v>
      </c>
      <c r="E952" s="2" t="s">
        <v>15</v>
      </c>
      <c r="F952" s="2">
        <f t="shared" si="111"/>
        <v>1</v>
      </c>
      <c r="G952" s="2" t="str">
        <f t="shared" si="112"/>
        <v>0060 Sweden excluding metropolitan areas|Foreign-born|85+ years|women|January</v>
      </c>
      <c r="H952" s="3">
        <v>110</v>
      </c>
      <c r="I952" s="3">
        <v>98</v>
      </c>
      <c r="J952" s="3">
        <v>126</v>
      </c>
      <c r="K952" s="3">
        <v>114</v>
      </c>
      <c r="L952" s="3">
        <v>134</v>
      </c>
      <c r="M952" s="3">
        <v>135</v>
      </c>
      <c r="N952" s="3">
        <v>127</v>
      </c>
      <c r="O952" s="3">
        <v>121</v>
      </c>
      <c r="P952" s="3">
        <v>187</v>
      </c>
      <c r="Q952" s="3">
        <v>182</v>
      </c>
    </row>
    <row r="953" spans="1:17" x14ac:dyDescent="0.2">
      <c r="A953" t="str">
        <f t="shared" si="114"/>
        <v>0060 Sweden excluding metropolitan areas</v>
      </c>
      <c r="B953" t="str">
        <f t="shared" si="116"/>
        <v>Foreign-born</v>
      </c>
      <c r="C953" t="str">
        <f t="shared" si="117"/>
        <v>85+ years</v>
      </c>
      <c r="D953" s="2" t="s">
        <v>27</v>
      </c>
      <c r="E953" s="2" t="s">
        <v>16</v>
      </c>
      <c r="F953" s="2">
        <f t="shared" si="111"/>
        <v>2</v>
      </c>
      <c r="G953" s="2" t="str">
        <f t="shared" si="112"/>
        <v>0060 Sweden excluding metropolitan areas|Foreign-born|85+ years|women|February</v>
      </c>
      <c r="H953" s="3">
        <v>82</v>
      </c>
      <c r="I953" s="3">
        <v>77</v>
      </c>
      <c r="J953" s="3">
        <v>118</v>
      </c>
      <c r="K953" s="3">
        <v>80</v>
      </c>
      <c r="L953" s="3">
        <v>130</v>
      </c>
      <c r="M953" s="3">
        <v>130</v>
      </c>
      <c r="N953" s="3">
        <v>118</v>
      </c>
      <c r="O953" s="3">
        <v>121</v>
      </c>
      <c r="P953" s="3">
        <v>136</v>
      </c>
      <c r="Q953" s="3">
        <v>123</v>
      </c>
    </row>
    <row r="954" spans="1:17" x14ac:dyDescent="0.2">
      <c r="A954" t="str">
        <f t="shared" si="114"/>
        <v>0060 Sweden excluding metropolitan areas</v>
      </c>
      <c r="B954" t="str">
        <f t="shared" si="116"/>
        <v>Foreign-born</v>
      </c>
      <c r="C954" t="str">
        <f t="shared" si="117"/>
        <v>85+ years</v>
      </c>
      <c r="D954" s="2" t="s">
        <v>27</v>
      </c>
      <c r="E954" s="2" t="s">
        <v>17</v>
      </c>
      <c r="F954" s="2">
        <f t="shared" si="111"/>
        <v>3</v>
      </c>
      <c r="G954" s="2" t="str">
        <f t="shared" si="112"/>
        <v>0060 Sweden excluding metropolitan areas|Foreign-born|85+ years|women|March</v>
      </c>
      <c r="H954" s="3">
        <v>109</v>
      </c>
      <c r="I954" s="3">
        <v>86</v>
      </c>
      <c r="J954" s="3">
        <v>113</v>
      </c>
      <c r="K954" s="3">
        <v>119</v>
      </c>
      <c r="L954" s="3">
        <v>110</v>
      </c>
      <c r="M954" s="3">
        <v>151</v>
      </c>
      <c r="N954" s="3">
        <v>105</v>
      </c>
      <c r="O954" s="3">
        <v>133</v>
      </c>
      <c r="P954" s="3">
        <v>108</v>
      </c>
      <c r="Q954" s="3">
        <v>136</v>
      </c>
    </row>
    <row r="955" spans="1:17" x14ac:dyDescent="0.2">
      <c r="A955" t="str">
        <f t="shared" si="114"/>
        <v>0060 Sweden excluding metropolitan areas</v>
      </c>
      <c r="B955" t="str">
        <f t="shared" si="116"/>
        <v>Foreign-born</v>
      </c>
      <c r="C955" t="str">
        <f t="shared" si="117"/>
        <v>85+ years</v>
      </c>
      <c r="D955" s="2" t="s">
        <v>27</v>
      </c>
      <c r="E955" s="2" t="s">
        <v>18</v>
      </c>
      <c r="F955" s="2">
        <f t="shared" si="111"/>
        <v>4</v>
      </c>
      <c r="G955" s="2" t="str">
        <f t="shared" si="112"/>
        <v>0060 Sweden excluding metropolitan areas|Foreign-born|85+ years|women|April</v>
      </c>
      <c r="H955" s="3">
        <v>97</v>
      </c>
      <c r="I955" s="3">
        <v>81</v>
      </c>
      <c r="J955" s="3">
        <v>106</v>
      </c>
      <c r="K955" s="3">
        <v>104</v>
      </c>
      <c r="L955" s="3">
        <v>110</v>
      </c>
      <c r="M955" s="3">
        <v>117</v>
      </c>
      <c r="N955" s="3">
        <v>101</v>
      </c>
      <c r="O955" s="3">
        <v>156</v>
      </c>
      <c r="P955" s="3">
        <v>108</v>
      </c>
      <c r="Q955" s="3">
        <v>130</v>
      </c>
    </row>
    <row r="956" spans="1:17" x14ac:dyDescent="0.2">
      <c r="A956" t="str">
        <f t="shared" si="114"/>
        <v>0060 Sweden excluding metropolitan areas</v>
      </c>
      <c r="B956" t="str">
        <f t="shared" si="116"/>
        <v>Foreign-born</v>
      </c>
      <c r="C956" t="str">
        <f t="shared" si="117"/>
        <v>85+ years</v>
      </c>
      <c r="D956" s="2" t="s">
        <v>27</v>
      </c>
      <c r="E956" s="2" t="s">
        <v>19</v>
      </c>
      <c r="F956" s="2">
        <f t="shared" si="111"/>
        <v>5</v>
      </c>
      <c r="G956" s="2" t="str">
        <f t="shared" si="112"/>
        <v>0060 Sweden excluding metropolitan areas|Foreign-born|85+ years|women|May</v>
      </c>
      <c r="H956" s="3">
        <v>80</v>
      </c>
      <c r="I956" s="3">
        <v>82</v>
      </c>
      <c r="J956" s="3">
        <v>89</v>
      </c>
      <c r="K956" s="3">
        <v>85</v>
      </c>
      <c r="L956" s="3">
        <v>100</v>
      </c>
      <c r="M956" s="3">
        <v>102</v>
      </c>
      <c r="N956" s="3">
        <v>87</v>
      </c>
      <c r="O956" s="3">
        <v>110</v>
      </c>
      <c r="P956" s="3">
        <v>93</v>
      </c>
      <c r="Q956" s="3">
        <v>90</v>
      </c>
    </row>
    <row r="957" spans="1:17" x14ac:dyDescent="0.2">
      <c r="A957" t="str">
        <f t="shared" si="114"/>
        <v>0060 Sweden excluding metropolitan areas</v>
      </c>
      <c r="B957" t="str">
        <f t="shared" si="116"/>
        <v>Foreign-born</v>
      </c>
      <c r="C957" t="str">
        <f t="shared" si="117"/>
        <v>85+ years</v>
      </c>
      <c r="D957" s="2" t="s">
        <v>27</v>
      </c>
      <c r="E957" s="2" t="s">
        <v>20</v>
      </c>
      <c r="F957" s="2">
        <f t="shared" si="111"/>
        <v>6</v>
      </c>
      <c r="G957" s="2" t="str">
        <f t="shared" si="112"/>
        <v>0060 Sweden excluding metropolitan areas|Foreign-born|85+ years|women|June</v>
      </c>
      <c r="H957" s="3">
        <v>74</v>
      </c>
      <c r="I957" s="3">
        <v>77</v>
      </c>
      <c r="J957" s="3">
        <v>89</v>
      </c>
      <c r="K957" s="3">
        <v>97</v>
      </c>
      <c r="L957" s="3">
        <v>95</v>
      </c>
      <c r="M957" s="3">
        <v>99</v>
      </c>
      <c r="N957" s="3">
        <v>103</v>
      </c>
      <c r="O957" s="3">
        <v>130</v>
      </c>
      <c r="P957" s="3">
        <v>107</v>
      </c>
      <c r="Q957" s="3">
        <v>114</v>
      </c>
    </row>
    <row r="958" spans="1:17" x14ac:dyDescent="0.2">
      <c r="A958" t="str">
        <f t="shared" si="114"/>
        <v>0060 Sweden excluding metropolitan areas</v>
      </c>
      <c r="B958" t="str">
        <f t="shared" si="116"/>
        <v>Foreign-born</v>
      </c>
      <c r="C958" t="str">
        <f t="shared" si="117"/>
        <v>85+ years</v>
      </c>
      <c r="D958" s="2" t="s">
        <v>27</v>
      </c>
      <c r="E958" s="2" t="s">
        <v>21</v>
      </c>
      <c r="F958" s="2">
        <f t="shared" si="111"/>
        <v>7</v>
      </c>
      <c r="G958" s="2" t="str">
        <f t="shared" si="112"/>
        <v>0060 Sweden excluding metropolitan areas|Foreign-born|85+ years|women|July</v>
      </c>
      <c r="H958" s="3">
        <v>72</v>
      </c>
      <c r="I958" s="3">
        <v>106</v>
      </c>
      <c r="J958" s="3">
        <v>101</v>
      </c>
      <c r="K958" s="3">
        <v>106</v>
      </c>
      <c r="L958" s="3">
        <v>98</v>
      </c>
      <c r="M958" s="3">
        <v>118</v>
      </c>
      <c r="N958" s="3">
        <v>97</v>
      </c>
      <c r="O958" s="3">
        <v>101</v>
      </c>
      <c r="P958" s="3">
        <v>122</v>
      </c>
      <c r="Q958" s="3">
        <v>120</v>
      </c>
    </row>
    <row r="959" spans="1:17" x14ac:dyDescent="0.2">
      <c r="A959" t="str">
        <f t="shared" si="114"/>
        <v>0060 Sweden excluding metropolitan areas</v>
      </c>
      <c r="B959" t="str">
        <f t="shared" si="116"/>
        <v>Foreign-born</v>
      </c>
      <c r="C959" t="str">
        <f t="shared" si="117"/>
        <v>85+ years</v>
      </c>
      <c r="D959" s="2" t="s">
        <v>27</v>
      </c>
      <c r="E959" s="2" t="s">
        <v>22</v>
      </c>
      <c r="F959" s="2">
        <f t="shared" si="111"/>
        <v>8</v>
      </c>
      <c r="G959" s="2" t="str">
        <f t="shared" si="112"/>
        <v>0060 Sweden excluding metropolitan areas|Foreign-born|85+ years|women|August</v>
      </c>
      <c r="H959" s="3">
        <v>78</v>
      </c>
      <c r="I959" s="3">
        <v>95</v>
      </c>
      <c r="J959" s="3">
        <v>87</v>
      </c>
      <c r="K959" s="3">
        <v>105</v>
      </c>
      <c r="L959" s="3">
        <v>93</v>
      </c>
      <c r="M959" s="3">
        <v>99</v>
      </c>
      <c r="N959" s="3">
        <v>114</v>
      </c>
      <c r="O959" s="3">
        <v>125</v>
      </c>
      <c r="P959" s="3">
        <v>102</v>
      </c>
      <c r="Q959" s="3">
        <v>127</v>
      </c>
    </row>
    <row r="960" spans="1:17" x14ac:dyDescent="0.2">
      <c r="A960" t="str">
        <f t="shared" si="114"/>
        <v>0060 Sweden excluding metropolitan areas</v>
      </c>
      <c r="B960" t="str">
        <f t="shared" si="116"/>
        <v>Foreign-born</v>
      </c>
      <c r="C960" t="str">
        <f t="shared" si="117"/>
        <v>85+ years</v>
      </c>
      <c r="D960" s="2" t="s">
        <v>27</v>
      </c>
      <c r="E960" s="2" t="s">
        <v>23</v>
      </c>
      <c r="F960" s="2">
        <f t="shared" si="111"/>
        <v>9</v>
      </c>
      <c r="G960" s="2" t="str">
        <f t="shared" si="112"/>
        <v>0060 Sweden excluding metropolitan areas|Foreign-born|85+ years|women|September</v>
      </c>
      <c r="H960" s="3">
        <v>80</v>
      </c>
      <c r="I960" s="3">
        <v>87</v>
      </c>
      <c r="J960" s="3">
        <v>92</v>
      </c>
      <c r="K960" s="3">
        <v>105</v>
      </c>
      <c r="L960" s="3">
        <v>97</v>
      </c>
      <c r="M960" s="3">
        <v>93</v>
      </c>
      <c r="N960" s="3">
        <v>95</v>
      </c>
      <c r="O960" s="3">
        <v>111</v>
      </c>
      <c r="P960" s="3">
        <v>110</v>
      </c>
      <c r="Q960" s="3">
        <v>124</v>
      </c>
    </row>
    <row r="961" spans="1:17" x14ac:dyDescent="0.2">
      <c r="A961" t="str">
        <f t="shared" si="114"/>
        <v>0060 Sweden excluding metropolitan areas</v>
      </c>
      <c r="B961" t="str">
        <f t="shared" si="116"/>
        <v>Foreign-born</v>
      </c>
      <c r="C961" t="str">
        <f t="shared" si="117"/>
        <v>85+ years</v>
      </c>
      <c r="D961" s="2" t="s">
        <v>27</v>
      </c>
      <c r="E961" s="2" t="s">
        <v>24</v>
      </c>
      <c r="F961" s="2">
        <f t="shared" si="111"/>
        <v>10</v>
      </c>
      <c r="G961" s="2" t="str">
        <f t="shared" si="112"/>
        <v>0060 Sweden excluding metropolitan areas|Foreign-born|85+ years|women|October</v>
      </c>
      <c r="H961" s="3">
        <v>83</v>
      </c>
      <c r="I961" s="3">
        <v>96</v>
      </c>
      <c r="J961" s="3">
        <v>110</v>
      </c>
      <c r="K961" s="3">
        <v>111</v>
      </c>
      <c r="L961" s="3">
        <v>92</v>
      </c>
      <c r="M961" s="3">
        <v>96</v>
      </c>
      <c r="N961" s="3">
        <v>111</v>
      </c>
      <c r="O961" s="3">
        <v>107</v>
      </c>
      <c r="P961" s="3">
        <v>131</v>
      </c>
      <c r="Q961" s="3">
        <v>118</v>
      </c>
    </row>
    <row r="962" spans="1:17" x14ac:dyDescent="0.2">
      <c r="A962" t="str">
        <f t="shared" si="114"/>
        <v>0060 Sweden excluding metropolitan areas</v>
      </c>
      <c r="B962" t="str">
        <f t="shared" si="116"/>
        <v>Foreign-born</v>
      </c>
      <c r="C962" t="str">
        <f t="shared" si="117"/>
        <v>85+ years</v>
      </c>
      <c r="D962" s="2" t="s">
        <v>27</v>
      </c>
      <c r="E962" s="2" t="s">
        <v>25</v>
      </c>
      <c r="F962" s="2">
        <f t="shared" si="111"/>
        <v>11</v>
      </c>
      <c r="G962" s="2" t="str">
        <f t="shared" si="112"/>
        <v>0060 Sweden excluding metropolitan areas|Foreign-born|85+ years|women|November</v>
      </c>
      <c r="H962" s="3">
        <v>86</v>
      </c>
      <c r="I962" s="3">
        <v>105</v>
      </c>
      <c r="J962" s="3">
        <v>94</v>
      </c>
      <c r="K962" s="3">
        <v>90</v>
      </c>
      <c r="L962" s="3">
        <v>104</v>
      </c>
      <c r="M962" s="3">
        <v>113</v>
      </c>
      <c r="N962" s="3">
        <v>132</v>
      </c>
      <c r="O962" s="3">
        <v>133</v>
      </c>
      <c r="P962" s="3">
        <v>141</v>
      </c>
      <c r="Q962" s="3">
        <v>137</v>
      </c>
    </row>
    <row r="963" spans="1:17" x14ac:dyDescent="0.2">
      <c r="A963" t="str">
        <f t="shared" si="114"/>
        <v>0060 Sweden excluding metropolitan areas</v>
      </c>
      <c r="B963" t="str">
        <f t="shared" si="116"/>
        <v>Foreign-born</v>
      </c>
      <c r="C963" t="str">
        <f t="shared" si="117"/>
        <v>85+ years</v>
      </c>
      <c r="D963" s="2" t="s">
        <v>27</v>
      </c>
      <c r="E963" s="2" t="s">
        <v>26</v>
      </c>
      <c r="F963" s="2">
        <f t="shared" si="111"/>
        <v>12</v>
      </c>
      <c r="G963" s="2" t="str">
        <f t="shared" si="112"/>
        <v>0060 Sweden excluding metropolitan areas|Foreign-born|85+ years|women|December</v>
      </c>
      <c r="H963" s="3">
        <v>80</v>
      </c>
      <c r="I963" s="3">
        <v>95</v>
      </c>
      <c r="J963" s="3">
        <v>103</v>
      </c>
      <c r="K963" s="3">
        <v>119</v>
      </c>
      <c r="L963" s="3">
        <v>143</v>
      </c>
      <c r="M963" s="3">
        <v>117</v>
      </c>
      <c r="N963" s="3">
        <v>117</v>
      </c>
      <c r="O963" s="3">
        <v>172</v>
      </c>
      <c r="P963" s="3">
        <v>155</v>
      </c>
      <c r="Q963" s="3">
        <v>141</v>
      </c>
    </row>
    <row r="966" spans="1:17" x14ac:dyDescent="0.2">
      <c r="A966" t="s">
        <v>36</v>
      </c>
    </row>
    <row r="967" spans="1:17" x14ac:dyDescent="0.2">
      <c r="A967" t="s">
        <v>37</v>
      </c>
    </row>
    <row r="969" spans="1:17" x14ac:dyDescent="0.2">
      <c r="A969" t="s">
        <v>38</v>
      </c>
    </row>
    <row r="970" spans="1:17" x14ac:dyDescent="0.2">
      <c r="A970" t="s">
        <v>39</v>
      </c>
    </row>
    <row r="972" spans="1:17" x14ac:dyDescent="0.2">
      <c r="A972" t="s">
        <v>40</v>
      </c>
    </row>
    <row r="973" spans="1:17" x14ac:dyDescent="0.2">
      <c r="A973" t="s">
        <v>41</v>
      </c>
    </row>
    <row r="974" spans="1:17" x14ac:dyDescent="0.2">
      <c r="A974" t="s">
        <v>42</v>
      </c>
    </row>
    <row r="975" spans="1:17" x14ac:dyDescent="0.2">
      <c r="A975" t="s">
        <v>43</v>
      </c>
    </row>
    <row r="980" spans="1:1" x14ac:dyDescent="0.2">
      <c r="A980" t="s">
        <v>44</v>
      </c>
    </row>
    <row r="981" spans="1:1" x14ac:dyDescent="0.2">
      <c r="A981" t="s">
        <v>45</v>
      </c>
    </row>
    <row r="983" spans="1:1" x14ac:dyDescent="0.2">
      <c r="A983" t="s">
        <v>46</v>
      </c>
    </row>
    <row r="984" spans="1:1" x14ac:dyDescent="0.2">
      <c r="A984" t="s">
        <v>47</v>
      </c>
    </row>
    <row r="986" spans="1:1" x14ac:dyDescent="0.2">
      <c r="A986" t="s">
        <v>48</v>
      </c>
    </row>
    <row r="987" spans="1:1" x14ac:dyDescent="0.2">
      <c r="A987" t="s">
        <v>49</v>
      </c>
    </row>
    <row r="993" spans="1:1" x14ac:dyDescent="0.2">
      <c r="A993" t="s">
        <v>50</v>
      </c>
    </row>
    <row r="995" spans="1:1" x14ac:dyDescent="0.2">
      <c r="A995" t="s">
        <v>51</v>
      </c>
    </row>
    <row r="996" spans="1:1" x14ac:dyDescent="0.2">
      <c r="A996" t="s">
        <v>52</v>
      </c>
    </row>
    <row r="998" spans="1:1" x14ac:dyDescent="0.2">
      <c r="A998" t="s">
        <v>53</v>
      </c>
    </row>
    <row r="999" spans="1:1" x14ac:dyDescent="0.2">
      <c r="A999" t="s">
        <v>54</v>
      </c>
    </row>
  </sheetData>
  <pageMargins left="0.75" right="0.75" top="0.75" bottom="0.5" header="0.5" footer="0.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BB2C-BA77-1F4C-AF51-6D4C91F6443D}">
  <dimension ref="A1:DT84"/>
  <sheetViews>
    <sheetView tabSelected="1" workbookViewId="0">
      <selection activeCell="E9" sqref="E9"/>
    </sheetView>
  </sheetViews>
  <sheetFormatPr baseColWidth="10" defaultRowHeight="15" x14ac:dyDescent="0.2"/>
  <cols>
    <col min="1" max="1" width="24" customWidth="1"/>
    <col min="2" max="2" width="17.33203125" customWidth="1"/>
    <col min="5" max="5" width="75.6640625" bestFit="1" customWidth="1"/>
    <col min="121" max="121" width="12.1640625" customWidth="1"/>
    <col min="133" max="133" width="10.5" customWidth="1"/>
  </cols>
  <sheetData>
    <row r="1" spans="1:124" x14ac:dyDescent="0.2"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15</v>
      </c>
      <c r="AD1" s="2" t="s">
        <v>16</v>
      </c>
      <c r="AE1" s="2" t="s">
        <v>17</v>
      </c>
      <c r="AF1" s="2" t="s">
        <v>18</v>
      </c>
      <c r="AG1" s="2" t="s">
        <v>19</v>
      </c>
      <c r="AH1" s="2" t="s">
        <v>20</v>
      </c>
      <c r="AI1" s="2" t="s">
        <v>21</v>
      </c>
      <c r="AJ1" s="2" t="s">
        <v>22</v>
      </c>
      <c r="AK1" s="2" t="s">
        <v>23</v>
      </c>
      <c r="AL1" s="2" t="s">
        <v>24</v>
      </c>
      <c r="AM1" s="2" t="s">
        <v>25</v>
      </c>
      <c r="AN1" s="2" t="s">
        <v>26</v>
      </c>
      <c r="AO1" s="2" t="s">
        <v>15</v>
      </c>
      <c r="AP1" s="2" t="s">
        <v>16</v>
      </c>
      <c r="AQ1" s="2" t="s">
        <v>17</v>
      </c>
      <c r="AR1" s="2" t="s">
        <v>18</v>
      </c>
      <c r="AS1" s="2" t="s">
        <v>19</v>
      </c>
      <c r="AT1" s="2" t="s">
        <v>20</v>
      </c>
      <c r="AU1" s="2" t="s">
        <v>21</v>
      </c>
      <c r="AV1" s="2" t="s">
        <v>22</v>
      </c>
      <c r="AW1" s="2" t="s">
        <v>23</v>
      </c>
      <c r="AX1" s="2" t="s">
        <v>24</v>
      </c>
      <c r="AY1" s="2" t="s">
        <v>25</v>
      </c>
      <c r="AZ1" s="2" t="s">
        <v>26</v>
      </c>
      <c r="BA1" s="2" t="s">
        <v>15</v>
      </c>
      <c r="BB1" s="2" t="s">
        <v>16</v>
      </c>
      <c r="BC1" s="2" t="s">
        <v>17</v>
      </c>
      <c r="BD1" s="2" t="s">
        <v>18</v>
      </c>
      <c r="BE1" s="2" t="s">
        <v>19</v>
      </c>
      <c r="BF1" s="2" t="s">
        <v>20</v>
      </c>
      <c r="BG1" s="2" t="s">
        <v>21</v>
      </c>
      <c r="BH1" s="2" t="s">
        <v>22</v>
      </c>
      <c r="BI1" s="2" t="s">
        <v>23</v>
      </c>
      <c r="BJ1" s="2" t="s">
        <v>24</v>
      </c>
      <c r="BK1" s="2" t="s">
        <v>25</v>
      </c>
      <c r="BL1" s="2" t="s">
        <v>26</v>
      </c>
      <c r="BM1" s="2" t="s">
        <v>15</v>
      </c>
      <c r="BN1" s="2" t="s">
        <v>16</v>
      </c>
      <c r="BO1" s="2" t="s">
        <v>17</v>
      </c>
      <c r="BP1" s="2" t="s">
        <v>18</v>
      </c>
      <c r="BQ1" s="2" t="s">
        <v>19</v>
      </c>
      <c r="BR1" s="2" t="s">
        <v>20</v>
      </c>
      <c r="BS1" s="2" t="s">
        <v>21</v>
      </c>
      <c r="BT1" s="2" t="s">
        <v>22</v>
      </c>
      <c r="BU1" s="2" t="s">
        <v>23</v>
      </c>
      <c r="BV1" s="2" t="s">
        <v>24</v>
      </c>
      <c r="BW1" s="2" t="s">
        <v>25</v>
      </c>
      <c r="BX1" s="2" t="s">
        <v>26</v>
      </c>
      <c r="BY1" s="2" t="s">
        <v>15</v>
      </c>
      <c r="BZ1" s="2" t="s">
        <v>16</v>
      </c>
      <c r="CA1" s="2" t="s">
        <v>17</v>
      </c>
      <c r="CB1" s="2" t="s">
        <v>18</v>
      </c>
      <c r="CC1" s="2" t="s">
        <v>19</v>
      </c>
      <c r="CD1" s="2" t="s">
        <v>20</v>
      </c>
      <c r="CE1" s="2" t="s">
        <v>21</v>
      </c>
      <c r="CF1" s="2" t="s">
        <v>22</v>
      </c>
      <c r="CG1" s="2" t="s">
        <v>23</v>
      </c>
      <c r="CH1" s="2" t="s">
        <v>24</v>
      </c>
      <c r="CI1" s="2" t="s">
        <v>25</v>
      </c>
      <c r="CJ1" s="2" t="s">
        <v>26</v>
      </c>
      <c r="CK1" s="2" t="s">
        <v>15</v>
      </c>
      <c r="CL1" s="2" t="s">
        <v>16</v>
      </c>
      <c r="CM1" s="2" t="s">
        <v>17</v>
      </c>
      <c r="CN1" s="2" t="s">
        <v>18</v>
      </c>
      <c r="CO1" s="2" t="s">
        <v>19</v>
      </c>
      <c r="CP1" s="2" t="s">
        <v>20</v>
      </c>
      <c r="CQ1" s="2" t="s">
        <v>21</v>
      </c>
      <c r="CR1" s="2" t="s">
        <v>22</v>
      </c>
      <c r="CS1" s="2" t="s">
        <v>23</v>
      </c>
      <c r="CT1" s="2" t="s">
        <v>24</v>
      </c>
      <c r="CU1" s="2" t="s">
        <v>25</v>
      </c>
      <c r="CV1" s="2" t="s">
        <v>26</v>
      </c>
      <c r="CW1" s="2" t="s">
        <v>15</v>
      </c>
      <c r="CX1" s="2" t="s">
        <v>16</v>
      </c>
      <c r="CY1" s="2" t="s">
        <v>17</v>
      </c>
      <c r="CZ1" s="2" t="s">
        <v>18</v>
      </c>
      <c r="DA1" s="2" t="s">
        <v>19</v>
      </c>
      <c r="DB1" s="2" t="s">
        <v>20</v>
      </c>
      <c r="DC1" s="2" t="s">
        <v>21</v>
      </c>
      <c r="DD1" s="2" t="s">
        <v>22</v>
      </c>
      <c r="DE1" s="2" t="s">
        <v>23</v>
      </c>
      <c r="DF1" s="2" t="s">
        <v>24</v>
      </c>
      <c r="DG1" s="2" t="s">
        <v>25</v>
      </c>
      <c r="DH1" s="2" t="s">
        <v>26</v>
      </c>
      <c r="DI1" s="2" t="s">
        <v>15</v>
      </c>
      <c r="DJ1" s="2" t="s">
        <v>16</v>
      </c>
      <c r="DK1" s="2" t="s">
        <v>17</v>
      </c>
      <c r="DL1" s="2" t="s">
        <v>18</v>
      </c>
      <c r="DM1" s="2" t="s">
        <v>19</v>
      </c>
      <c r="DN1" s="2" t="s">
        <v>20</v>
      </c>
      <c r="DO1" s="2" t="s">
        <v>21</v>
      </c>
      <c r="DP1" s="2" t="s">
        <v>22</v>
      </c>
      <c r="DQ1" s="2" t="s">
        <v>23</v>
      </c>
      <c r="DR1" s="2" t="s">
        <v>24</v>
      </c>
      <c r="DS1" s="2" t="s">
        <v>25</v>
      </c>
      <c r="DT1" s="2" t="s">
        <v>26</v>
      </c>
    </row>
    <row r="2" spans="1:124" x14ac:dyDescent="0.2">
      <c r="E2">
        <f>VLOOKUP(E3,Lookup!$A$2:$B$12,2)</f>
        <v>2</v>
      </c>
      <c r="F2">
        <f>VLOOKUP(F3,Lookup!$A$2:$B$12,2)</f>
        <v>2</v>
      </c>
      <c r="G2">
        <f>VLOOKUP(G3,Lookup!$A$2:$B$12,2)</f>
        <v>2</v>
      </c>
      <c r="H2">
        <f>VLOOKUP(H3,Lookup!$A$2:$B$12,2)</f>
        <v>2</v>
      </c>
      <c r="I2">
        <f>VLOOKUP(I3,Lookup!$A$2:$B$12,2)</f>
        <v>2</v>
      </c>
      <c r="J2">
        <f>VLOOKUP(J3,Lookup!$A$2:$B$12,2)</f>
        <v>2</v>
      </c>
      <c r="K2">
        <f>VLOOKUP(K3,Lookup!$A$2:$B$12,2)</f>
        <v>2</v>
      </c>
      <c r="L2">
        <f>VLOOKUP(L3,Lookup!$A$2:$B$12,2)</f>
        <v>2</v>
      </c>
      <c r="M2">
        <f>VLOOKUP(M3,Lookup!$A$2:$B$12,2)</f>
        <v>2</v>
      </c>
      <c r="N2">
        <f>VLOOKUP(N3,Lookup!$A$2:$B$12,2)</f>
        <v>2</v>
      </c>
      <c r="O2">
        <f>VLOOKUP(O3,Lookup!$A$2:$B$12,2)</f>
        <v>2</v>
      </c>
      <c r="P2">
        <f>VLOOKUP(P3,Lookup!$A$2:$B$12,2)</f>
        <v>2</v>
      </c>
      <c r="Q2">
        <f>VLOOKUP(Q3,Lookup!$A$2:$B$12,2)</f>
        <v>3</v>
      </c>
      <c r="R2">
        <f>VLOOKUP(R3,Lookup!$A$2:$B$12,2)</f>
        <v>3</v>
      </c>
      <c r="S2">
        <f>VLOOKUP(S3,Lookup!$A$2:$B$12,2)</f>
        <v>3</v>
      </c>
      <c r="T2">
        <f>VLOOKUP(T3,Lookup!$A$2:$B$12,2)</f>
        <v>3</v>
      </c>
      <c r="U2">
        <f>VLOOKUP(U3,Lookup!$A$2:$B$12,2)</f>
        <v>3</v>
      </c>
      <c r="V2">
        <f>VLOOKUP(V3,Lookup!$A$2:$B$12,2)</f>
        <v>3</v>
      </c>
      <c r="W2">
        <f>VLOOKUP(W3,Lookup!$A$2:$B$12,2)</f>
        <v>3</v>
      </c>
      <c r="X2">
        <f>VLOOKUP(X3,Lookup!$A$2:$B$12,2)</f>
        <v>3</v>
      </c>
      <c r="Y2">
        <f>VLOOKUP(Y3,Lookup!$A$2:$B$12,2)</f>
        <v>3</v>
      </c>
      <c r="Z2">
        <f>VLOOKUP(Z3,Lookup!$A$2:$B$12,2)</f>
        <v>3</v>
      </c>
      <c r="AA2">
        <f>VLOOKUP(AA3,Lookup!$A$2:$B$12,2)</f>
        <v>3</v>
      </c>
      <c r="AB2">
        <f>VLOOKUP(AB3,Lookup!$A$2:$B$12,2)</f>
        <v>3</v>
      </c>
      <c r="AC2">
        <f>VLOOKUP(AC3,Lookup!$A$2:$B$12,2)</f>
        <v>4</v>
      </c>
      <c r="AD2">
        <f>VLOOKUP(AD3,Lookup!$A$2:$B$12,2)</f>
        <v>4</v>
      </c>
      <c r="AE2">
        <f>VLOOKUP(AE3,Lookup!$A$2:$B$12,2)</f>
        <v>4</v>
      </c>
      <c r="AF2">
        <f>VLOOKUP(AF3,Lookup!$A$2:$B$12,2)</f>
        <v>4</v>
      </c>
      <c r="AG2">
        <f>VLOOKUP(AG3,Lookup!$A$2:$B$12,2)</f>
        <v>4</v>
      </c>
      <c r="AH2">
        <f>VLOOKUP(AH3,Lookup!$A$2:$B$12,2)</f>
        <v>4</v>
      </c>
      <c r="AI2">
        <f>VLOOKUP(AI3,Lookup!$A$2:$B$12,2)</f>
        <v>4</v>
      </c>
      <c r="AJ2">
        <f>VLOOKUP(AJ3,Lookup!$A$2:$B$12,2)</f>
        <v>4</v>
      </c>
      <c r="AK2">
        <f>VLOOKUP(AK3,Lookup!$A$2:$B$12,2)</f>
        <v>4</v>
      </c>
      <c r="AL2">
        <f>VLOOKUP(AL3,Lookup!$A$2:$B$12,2)</f>
        <v>4</v>
      </c>
      <c r="AM2">
        <f>VLOOKUP(AM3,Lookup!$A$2:$B$12,2)</f>
        <v>4</v>
      </c>
      <c r="AN2">
        <f>VLOOKUP(AN3,Lookup!$A$2:$B$12,2)</f>
        <v>4</v>
      </c>
      <c r="AO2">
        <f>VLOOKUP(AO3,Lookup!$A$2:$B$12,2)</f>
        <v>5</v>
      </c>
      <c r="AP2">
        <f>VLOOKUP(AP3,Lookup!$A$2:$B$12,2)</f>
        <v>5</v>
      </c>
      <c r="AQ2">
        <f>VLOOKUP(AQ3,Lookup!$A$2:$B$12,2)</f>
        <v>5</v>
      </c>
      <c r="AR2">
        <f>VLOOKUP(AR3,Lookup!$A$2:$B$12,2)</f>
        <v>5</v>
      </c>
      <c r="AS2">
        <f>VLOOKUP(AS3,Lookup!$A$2:$B$12,2)</f>
        <v>5</v>
      </c>
      <c r="AT2">
        <f>VLOOKUP(AT3,Lookup!$A$2:$B$12,2)</f>
        <v>5</v>
      </c>
      <c r="AU2">
        <f>VLOOKUP(AU3,Lookup!$A$2:$B$12,2)</f>
        <v>5</v>
      </c>
      <c r="AV2">
        <f>VLOOKUP(AV3,Lookup!$A$2:$B$12,2)</f>
        <v>5</v>
      </c>
      <c r="AW2">
        <f>VLOOKUP(AW3,Lookup!$A$2:$B$12,2)</f>
        <v>5</v>
      </c>
      <c r="AX2">
        <f>VLOOKUP(AX3,Lookup!$A$2:$B$12,2)</f>
        <v>5</v>
      </c>
      <c r="AY2">
        <f>VLOOKUP(AY3,Lookup!$A$2:$B$12,2)</f>
        <v>5</v>
      </c>
      <c r="AZ2">
        <f>VLOOKUP(AZ3,Lookup!$A$2:$B$12,2)</f>
        <v>5</v>
      </c>
      <c r="BA2">
        <f>VLOOKUP(BA3,Lookup!$A$2:$B$12,2)</f>
        <v>6</v>
      </c>
      <c r="BB2">
        <f>VLOOKUP(BB3,Lookup!$A$2:$B$12,2)</f>
        <v>6</v>
      </c>
      <c r="BC2">
        <f>VLOOKUP(BC3,Lookup!$A$2:$B$12,2)</f>
        <v>6</v>
      </c>
      <c r="BD2">
        <f>VLOOKUP(BD3,Lookup!$A$2:$B$12,2)</f>
        <v>6</v>
      </c>
      <c r="BE2">
        <f>VLOOKUP(BE3,Lookup!$A$2:$B$12,2)</f>
        <v>6</v>
      </c>
      <c r="BF2">
        <f>VLOOKUP(BF3,Lookup!$A$2:$B$12,2)</f>
        <v>6</v>
      </c>
      <c r="BG2">
        <f>VLOOKUP(BG3,Lookup!$A$2:$B$12,2)</f>
        <v>6</v>
      </c>
      <c r="BH2">
        <f>VLOOKUP(BH3,Lookup!$A$2:$B$12,2)</f>
        <v>6</v>
      </c>
      <c r="BI2">
        <f>VLOOKUP(BI3,Lookup!$A$2:$B$12,2)</f>
        <v>6</v>
      </c>
      <c r="BJ2">
        <f>VLOOKUP(BJ3,Lookup!$A$2:$B$12,2)</f>
        <v>6</v>
      </c>
      <c r="BK2">
        <f>VLOOKUP(BK3,Lookup!$A$2:$B$12,2)</f>
        <v>6</v>
      </c>
      <c r="BL2">
        <f>VLOOKUP(BL3,Lookup!$A$2:$B$12,2)</f>
        <v>6</v>
      </c>
      <c r="BM2">
        <f>VLOOKUP(BM3,Lookup!$A$2:$B$12,2)</f>
        <v>7</v>
      </c>
      <c r="BN2">
        <f>VLOOKUP(BN3,Lookup!$A$2:$B$12,2)</f>
        <v>7</v>
      </c>
      <c r="BO2">
        <f>VLOOKUP(BO3,Lookup!$A$2:$B$12,2)</f>
        <v>7</v>
      </c>
      <c r="BP2">
        <f>VLOOKUP(BP3,Lookup!$A$2:$B$12,2)</f>
        <v>7</v>
      </c>
      <c r="BQ2">
        <f>VLOOKUP(BQ3,Lookup!$A$2:$B$12,2)</f>
        <v>7</v>
      </c>
      <c r="BR2">
        <f>VLOOKUP(BR3,Lookup!$A$2:$B$12,2)</f>
        <v>7</v>
      </c>
      <c r="BS2">
        <f>VLOOKUP(BS3,Lookup!$A$2:$B$12,2)</f>
        <v>7</v>
      </c>
      <c r="BT2">
        <f>VLOOKUP(BT3,Lookup!$A$2:$B$12,2)</f>
        <v>7</v>
      </c>
      <c r="BU2">
        <f>VLOOKUP(BU3,Lookup!$A$2:$B$12,2)</f>
        <v>7</v>
      </c>
      <c r="BV2">
        <f>VLOOKUP(BV3,Lookup!$A$2:$B$12,2)</f>
        <v>7</v>
      </c>
      <c r="BW2">
        <f>VLOOKUP(BW3,Lookup!$A$2:$B$12,2)</f>
        <v>7</v>
      </c>
      <c r="BX2">
        <f>VLOOKUP(BX3,Lookup!$A$2:$B$12,2)</f>
        <v>7</v>
      </c>
      <c r="BY2">
        <f>VLOOKUP(BY3,Lookup!$A$2:$B$12,2)</f>
        <v>8</v>
      </c>
      <c r="BZ2">
        <f>VLOOKUP(BZ3,Lookup!$A$2:$B$12,2)</f>
        <v>8</v>
      </c>
      <c r="CA2">
        <f>VLOOKUP(CA3,Lookup!$A$2:$B$12,2)</f>
        <v>8</v>
      </c>
      <c r="CB2">
        <f>VLOOKUP(CB3,Lookup!$A$2:$B$12,2)</f>
        <v>8</v>
      </c>
      <c r="CC2">
        <f>VLOOKUP(CC3,Lookup!$A$2:$B$12,2)</f>
        <v>8</v>
      </c>
      <c r="CD2">
        <f>VLOOKUP(CD3,Lookup!$A$2:$B$12,2)</f>
        <v>8</v>
      </c>
      <c r="CE2">
        <f>VLOOKUP(CE3,Lookup!$A$2:$B$12,2)</f>
        <v>8</v>
      </c>
      <c r="CF2">
        <f>VLOOKUP(CF3,Lookup!$A$2:$B$12,2)</f>
        <v>8</v>
      </c>
      <c r="CG2">
        <f>VLOOKUP(CG3,Lookup!$A$2:$B$12,2)</f>
        <v>8</v>
      </c>
      <c r="CH2">
        <f>VLOOKUP(CH3,Lookup!$A$2:$B$12,2)</f>
        <v>8</v>
      </c>
      <c r="CI2">
        <f>VLOOKUP(CI3,Lookup!$A$2:$B$12,2)</f>
        <v>8</v>
      </c>
      <c r="CJ2">
        <f>VLOOKUP(CJ3,Lookup!$A$2:$B$12,2)</f>
        <v>8</v>
      </c>
      <c r="CK2">
        <f>VLOOKUP(CK3,Lookup!$A$2:$B$12,2)</f>
        <v>9</v>
      </c>
      <c r="CL2">
        <f>VLOOKUP(CL3,Lookup!$A$2:$B$12,2)</f>
        <v>9</v>
      </c>
      <c r="CM2">
        <f>VLOOKUP(CM3,Lookup!$A$2:$B$12,2)</f>
        <v>9</v>
      </c>
      <c r="CN2">
        <f>VLOOKUP(CN3,Lookup!$A$2:$B$12,2)</f>
        <v>9</v>
      </c>
      <c r="CO2">
        <f>VLOOKUP(CO3,Lookup!$A$2:$B$12,2)</f>
        <v>9</v>
      </c>
      <c r="CP2">
        <f>VLOOKUP(CP3,Lookup!$A$2:$B$12,2)</f>
        <v>9</v>
      </c>
      <c r="CQ2">
        <f>VLOOKUP(CQ3,Lookup!$A$2:$B$12,2)</f>
        <v>9</v>
      </c>
      <c r="CR2">
        <f>VLOOKUP(CR3,Lookup!$A$2:$B$12,2)</f>
        <v>9</v>
      </c>
      <c r="CS2">
        <f>VLOOKUP(CS3,Lookup!$A$2:$B$12,2)</f>
        <v>9</v>
      </c>
      <c r="CT2">
        <f>VLOOKUP(CT3,Lookup!$A$2:$B$12,2)</f>
        <v>9</v>
      </c>
      <c r="CU2">
        <f>VLOOKUP(CU3,Lookup!$A$2:$B$12,2)</f>
        <v>9</v>
      </c>
      <c r="CV2">
        <f>VLOOKUP(CV3,Lookup!$A$2:$B$12,2)</f>
        <v>9</v>
      </c>
      <c r="CW2">
        <f>VLOOKUP(CW3,Lookup!$A$2:$B$12,2)</f>
        <v>10</v>
      </c>
      <c r="CX2">
        <f>VLOOKUP(CX3,Lookup!$A$2:$B$12,2)</f>
        <v>10</v>
      </c>
      <c r="CY2">
        <f>VLOOKUP(CY3,Lookup!$A$2:$B$12,2)</f>
        <v>10</v>
      </c>
      <c r="CZ2">
        <f>VLOOKUP(CZ3,Lookup!$A$2:$B$12,2)</f>
        <v>10</v>
      </c>
      <c r="DA2">
        <f>VLOOKUP(DA3,Lookup!$A$2:$B$12,2)</f>
        <v>10</v>
      </c>
      <c r="DB2">
        <f>VLOOKUP(DB3,Lookup!$A$2:$B$12,2)</f>
        <v>10</v>
      </c>
      <c r="DC2">
        <f>VLOOKUP(DC3,Lookup!$A$2:$B$12,2)</f>
        <v>10</v>
      </c>
      <c r="DD2">
        <f>VLOOKUP(DD3,Lookup!$A$2:$B$12,2)</f>
        <v>10</v>
      </c>
      <c r="DE2">
        <f>VLOOKUP(DE3,Lookup!$A$2:$B$12,2)</f>
        <v>10</v>
      </c>
      <c r="DF2">
        <f>VLOOKUP(DF3,Lookup!$A$2:$B$12,2)</f>
        <v>10</v>
      </c>
      <c r="DG2">
        <f>VLOOKUP(DG3,Lookup!$A$2:$B$12,2)</f>
        <v>10</v>
      </c>
      <c r="DH2">
        <f>VLOOKUP(DH3,Lookup!$A$2:$B$12,2)</f>
        <v>10</v>
      </c>
      <c r="DI2">
        <f>VLOOKUP(DI3,Lookup!$A$2:$B$12,2)</f>
        <v>11</v>
      </c>
      <c r="DJ2">
        <f>VLOOKUP(DJ3,Lookup!$A$2:$B$12,2)</f>
        <v>11</v>
      </c>
      <c r="DK2">
        <f>VLOOKUP(DK3,Lookup!$A$2:$B$12,2)</f>
        <v>11</v>
      </c>
      <c r="DL2">
        <f>VLOOKUP(DL3,Lookup!$A$2:$B$12,2)</f>
        <v>11</v>
      </c>
      <c r="DM2">
        <f>VLOOKUP(DM3,Lookup!$A$2:$B$12,2)</f>
        <v>11</v>
      </c>
      <c r="DN2">
        <f>VLOOKUP(DN3,Lookup!$A$2:$B$12,2)</f>
        <v>11</v>
      </c>
      <c r="DO2">
        <f>VLOOKUP(DO3,Lookup!$A$2:$B$12,2)</f>
        <v>11</v>
      </c>
      <c r="DP2">
        <f>VLOOKUP(DP3,Lookup!$A$2:$B$12,2)</f>
        <v>11</v>
      </c>
      <c r="DQ2">
        <f>VLOOKUP(DQ3,Lookup!$A$2:$B$12,2)</f>
        <v>11</v>
      </c>
      <c r="DR2">
        <f>VLOOKUP(DR3,Lookup!$A$2:$B$12,2)</f>
        <v>11</v>
      </c>
      <c r="DS2">
        <f>VLOOKUP(DS3,Lookup!$A$2:$B$12,2)</f>
        <v>11</v>
      </c>
      <c r="DT2">
        <f>VLOOKUP(DT3,Lookup!$A$2:$B$12,2)</f>
        <v>11</v>
      </c>
    </row>
    <row r="3" spans="1:124" x14ac:dyDescent="0.2">
      <c r="E3" t="str">
        <f>LEFT(E4,4)</f>
        <v>2013</v>
      </c>
      <c r="F3" t="str">
        <f t="shared" ref="F3:BQ3" si="0">LEFT(F4,4)</f>
        <v>2013</v>
      </c>
      <c r="G3" t="str">
        <f t="shared" si="0"/>
        <v>2013</v>
      </c>
      <c r="H3" t="str">
        <f t="shared" si="0"/>
        <v>2013</v>
      </c>
      <c r="I3" t="str">
        <f t="shared" si="0"/>
        <v>2013</v>
      </c>
      <c r="J3" t="str">
        <f t="shared" si="0"/>
        <v>2013</v>
      </c>
      <c r="K3" t="str">
        <f t="shared" si="0"/>
        <v>2013</v>
      </c>
      <c r="L3" t="str">
        <f t="shared" si="0"/>
        <v>2013</v>
      </c>
      <c r="M3" t="str">
        <f t="shared" si="0"/>
        <v>2013</v>
      </c>
      <c r="N3" t="str">
        <f t="shared" si="0"/>
        <v>2013</v>
      </c>
      <c r="O3" t="str">
        <f t="shared" si="0"/>
        <v>2013</v>
      </c>
      <c r="P3" t="str">
        <f t="shared" si="0"/>
        <v>2013</v>
      </c>
      <c r="Q3" t="str">
        <f t="shared" si="0"/>
        <v>2014</v>
      </c>
      <c r="R3" t="str">
        <f t="shared" si="0"/>
        <v>2014</v>
      </c>
      <c r="S3" t="str">
        <f t="shared" si="0"/>
        <v>2014</v>
      </c>
      <c r="T3" t="str">
        <f t="shared" si="0"/>
        <v>2014</v>
      </c>
      <c r="U3" t="str">
        <f t="shared" si="0"/>
        <v>2014</v>
      </c>
      <c r="V3" t="str">
        <f t="shared" si="0"/>
        <v>2014</v>
      </c>
      <c r="W3" t="str">
        <f t="shared" si="0"/>
        <v>2014</v>
      </c>
      <c r="X3" t="str">
        <f t="shared" si="0"/>
        <v>2014</v>
      </c>
      <c r="Y3" t="str">
        <f t="shared" si="0"/>
        <v>2014</v>
      </c>
      <c r="Z3" t="str">
        <f t="shared" si="0"/>
        <v>2014</v>
      </c>
      <c r="AA3" t="str">
        <f t="shared" si="0"/>
        <v>2014</v>
      </c>
      <c r="AB3" t="str">
        <f t="shared" si="0"/>
        <v>2014</v>
      </c>
      <c r="AC3" t="str">
        <f t="shared" si="0"/>
        <v>2015</v>
      </c>
      <c r="AD3" t="str">
        <f t="shared" si="0"/>
        <v>2015</v>
      </c>
      <c r="AE3" t="str">
        <f t="shared" si="0"/>
        <v>2015</v>
      </c>
      <c r="AF3" t="str">
        <f t="shared" si="0"/>
        <v>2015</v>
      </c>
      <c r="AG3" t="str">
        <f t="shared" si="0"/>
        <v>2015</v>
      </c>
      <c r="AH3" t="str">
        <f t="shared" si="0"/>
        <v>2015</v>
      </c>
      <c r="AI3" t="str">
        <f t="shared" si="0"/>
        <v>2015</v>
      </c>
      <c r="AJ3" t="str">
        <f t="shared" si="0"/>
        <v>2015</v>
      </c>
      <c r="AK3" t="str">
        <f t="shared" si="0"/>
        <v>2015</v>
      </c>
      <c r="AL3" t="str">
        <f t="shared" si="0"/>
        <v>2015</v>
      </c>
      <c r="AM3" t="str">
        <f t="shared" si="0"/>
        <v>2015</v>
      </c>
      <c r="AN3" t="str">
        <f t="shared" si="0"/>
        <v>2015</v>
      </c>
      <c r="AO3" t="str">
        <f t="shared" si="0"/>
        <v>2016</v>
      </c>
      <c r="AP3" t="str">
        <f t="shared" si="0"/>
        <v>2016</v>
      </c>
      <c r="AQ3" t="str">
        <f t="shared" si="0"/>
        <v>2016</v>
      </c>
      <c r="AR3" t="str">
        <f t="shared" si="0"/>
        <v>2016</v>
      </c>
      <c r="AS3" t="str">
        <f t="shared" si="0"/>
        <v>2016</v>
      </c>
      <c r="AT3" t="str">
        <f t="shared" si="0"/>
        <v>2016</v>
      </c>
      <c r="AU3" t="str">
        <f t="shared" si="0"/>
        <v>2016</v>
      </c>
      <c r="AV3" t="str">
        <f t="shared" si="0"/>
        <v>2016</v>
      </c>
      <c r="AW3" t="str">
        <f t="shared" si="0"/>
        <v>2016</v>
      </c>
      <c r="AX3" t="str">
        <f t="shared" si="0"/>
        <v>2016</v>
      </c>
      <c r="AY3" t="str">
        <f t="shared" si="0"/>
        <v>2016</v>
      </c>
      <c r="AZ3" t="str">
        <f t="shared" si="0"/>
        <v>2016</v>
      </c>
      <c r="BA3" t="str">
        <f t="shared" si="0"/>
        <v>2017</v>
      </c>
      <c r="BB3" t="str">
        <f t="shared" si="0"/>
        <v>2017</v>
      </c>
      <c r="BC3" t="str">
        <f t="shared" si="0"/>
        <v>2017</v>
      </c>
      <c r="BD3" t="str">
        <f t="shared" si="0"/>
        <v>2017</v>
      </c>
      <c r="BE3" t="str">
        <f t="shared" si="0"/>
        <v>2017</v>
      </c>
      <c r="BF3" t="str">
        <f t="shared" si="0"/>
        <v>2017</v>
      </c>
      <c r="BG3" t="str">
        <f t="shared" si="0"/>
        <v>2017</v>
      </c>
      <c r="BH3" t="str">
        <f t="shared" si="0"/>
        <v>2017</v>
      </c>
      <c r="BI3" t="str">
        <f t="shared" si="0"/>
        <v>2017</v>
      </c>
      <c r="BJ3" t="str">
        <f t="shared" si="0"/>
        <v>2017</v>
      </c>
      <c r="BK3" t="str">
        <f t="shared" si="0"/>
        <v>2017</v>
      </c>
      <c r="BL3" t="str">
        <f t="shared" si="0"/>
        <v>2017</v>
      </c>
      <c r="BM3" t="str">
        <f t="shared" si="0"/>
        <v>2018</v>
      </c>
      <c r="BN3" t="str">
        <f t="shared" si="0"/>
        <v>2018</v>
      </c>
      <c r="BO3" t="str">
        <f t="shared" si="0"/>
        <v>2018</v>
      </c>
      <c r="BP3" t="str">
        <f t="shared" si="0"/>
        <v>2018</v>
      </c>
      <c r="BQ3" t="str">
        <f t="shared" si="0"/>
        <v>2018</v>
      </c>
      <c r="BR3" t="str">
        <f t="shared" ref="BR3:DT3" si="1">LEFT(BR4,4)</f>
        <v>2018</v>
      </c>
      <c r="BS3" t="str">
        <f t="shared" si="1"/>
        <v>2018</v>
      </c>
      <c r="BT3" t="str">
        <f t="shared" si="1"/>
        <v>2018</v>
      </c>
      <c r="BU3" t="str">
        <f t="shared" si="1"/>
        <v>2018</v>
      </c>
      <c r="BV3" t="str">
        <f t="shared" si="1"/>
        <v>2018</v>
      </c>
      <c r="BW3" t="str">
        <f t="shared" si="1"/>
        <v>2018</v>
      </c>
      <c r="BX3" t="str">
        <f t="shared" si="1"/>
        <v>2018</v>
      </c>
      <c r="BY3" t="str">
        <f t="shared" si="1"/>
        <v>2019</v>
      </c>
      <c r="BZ3" t="str">
        <f t="shared" si="1"/>
        <v>2019</v>
      </c>
      <c r="CA3" t="str">
        <f t="shared" si="1"/>
        <v>2019</v>
      </c>
      <c r="CB3" t="str">
        <f t="shared" si="1"/>
        <v>2019</v>
      </c>
      <c r="CC3" t="str">
        <f t="shared" si="1"/>
        <v>2019</v>
      </c>
      <c r="CD3" t="str">
        <f t="shared" si="1"/>
        <v>2019</v>
      </c>
      <c r="CE3" t="str">
        <f t="shared" si="1"/>
        <v>2019</v>
      </c>
      <c r="CF3" t="str">
        <f t="shared" si="1"/>
        <v>2019</v>
      </c>
      <c r="CG3" t="str">
        <f t="shared" si="1"/>
        <v>2019</v>
      </c>
      <c r="CH3" t="str">
        <f t="shared" si="1"/>
        <v>2019</v>
      </c>
      <c r="CI3" t="str">
        <f t="shared" si="1"/>
        <v>2019</v>
      </c>
      <c r="CJ3" t="str">
        <f t="shared" si="1"/>
        <v>2019</v>
      </c>
      <c r="CK3" t="str">
        <f t="shared" si="1"/>
        <v>2020</v>
      </c>
      <c r="CL3" t="str">
        <f t="shared" si="1"/>
        <v>2020</v>
      </c>
      <c r="CM3" t="str">
        <f t="shared" si="1"/>
        <v>2020</v>
      </c>
      <c r="CN3" t="str">
        <f t="shared" si="1"/>
        <v>2020</v>
      </c>
      <c r="CO3" t="str">
        <f t="shared" si="1"/>
        <v>2020</v>
      </c>
      <c r="CP3" t="str">
        <f t="shared" si="1"/>
        <v>2020</v>
      </c>
      <c r="CQ3" t="str">
        <f t="shared" si="1"/>
        <v>2020</v>
      </c>
      <c r="CR3" t="str">
        <f t="shared" si="1"/>
        <v>2020</v>
      </c>
      <c r="CS3" t="str">
        <f t="shared" si="1"/>
        <v>2020</v>
      </c>
      <c r="CT3" t="str">
        <f t="shared" si="1"/>
        <v>2020</v>
      </c>
      <c r="CU3" t="str">
        <f t="shared" si="1"/>
        <v>2020</v>
      </c>
      <c r="CV3" t="str">
        <f t="shared" si="1"/>
        <v>2020</v>
      </c>
      <c r="CW3" t="str">
        <f t="shared" si="1"/>
        <v>2021</v>
      </c>
      <c r="CX3" t="str">
        <f t="shared" si="1"/>
        <v>2021</v>
      </c>
      <c r="CY3" t="str">
        <f t="shared" si="1"/>
        <v>2021</v>
      </c>
      <c r="CZ3" t="str">
        <f t="shared" si="1"/>
        <v>2021</v>
      </c>
      <c r="DA3" t="str">
        <f t="shared" si="1"/>
        <v>2021</v>
      </c>
      <c r="DB3" t="str">
        <f t="shared" si="1"/>
        <v>2021</v>
      </c>
      <c r="DC3" t="str">
        <f t="shared" si="1"/>
        <v>2021</v>
      </c>
      <c r="DD3" t="str">
        <f t="shared" si="1"/>
        <v>2021</v>
      </c>
      <c r="DE3" t="str">
        <f t="shared" si="1"/>
        <v>2021</v>
      </c>
      <c r="DF3" t="str">
        <f t="shared" si="1"/>
        <v>2021</v>
      </c>
      <c r="DG3" t="str">
        <f t="shared" si="1"/>
        <v>2021</v>
      </c>
      <c r="DH3" t="str">
        <f t="shared" si="1"/>
        <v>2021</v>
      </c>
      <c r="DI3" t="str">
        <f t="shared" si="1"/>
        <v>2022</v>
      </c>
      <c r="DJ3" t="str">
        <f t="shared" si="1"/>
        <v>2022</v>
      </c>
      <c r="DK3" t="str">
        <f t="shared" si="1"/>
        <v>2022</v>
      </c>
      <c r="DL3" t="str">
        <f t="shared" si="1"/>
        <v>2022</v>
      </c>
      <c r="DM3" t="str">
        <f t="shared" si="1"/>
        <v>2022</v>
      </c>
      <c r="DN3" t="str">
        <f t="shared" si="1"/>
        <v>2022</v>
      </c>
      <c r="DO3" t="str">
        <f t="shared" si="1"/>
        <v>2022</v>
      </c>
      <c r="DP3" t="str">
        <f t="shared" si="1"/>
        <v>2022</v>
      </c>
      <c r="DQ3" t="str">
        <f t="shared" si="1"/>
        <v>2022</v>
      </c>
      <c r="DR3" t="str">
        <f t="shared" si="1"/>
        <v>2022</v>
      </c>
      <c r="DS3" t="str">
        <f t="shared" si="1"/>
        <v>2022</v>
      </c>
      <c r="DT3" t="str">
        <f t="shared" si="1"/>
        <v>2022</v>
      </c>
    </row>
    <row r="4" spans="1:124" x14ac:dyDescent="0.2">
      <c r="A4" s="2" t="s">
        <v>55</v>
      </c>
      <c r="B4" s="2" t="s">
        <v>56</v>
      </c>
      <c r="C4" s="2" t="s">
        <v>181</v>
      </c>
      <c r="D4" s="2" t="s">
        <v>182</v>
      </c>
      <c r="E4" t="s">
        <v>73</v>
      </c>
      <c r="F4" t="s">
        <v>74</v>
      </c>
      <c r="G4" t="s">
        <v>75</v>
      </c>
      <c r="H4" t="s">
        <v>76</v>
      </c>
      <c r="I4" t="s">
        <v>77</v>
      </c>
      <c r="J4" t="s">
        <v>78</v>
      </c>
      <c r="K4" t="s">
        <v>79</v>
      </c>
      <c r="L4" t="s">
        <v>80</v>
      </c>
      <c r="M4" t="s">
        <v>81</v>
      </c>
      <c r="N4" t="s">
        <v>82</v>
      </c>
      <c r="O4" t="s">
        <v>83</v>
      </c>
      <c r="P4" t="s">
        <v>84</v>
      </c>
      <c r="Q4" t="s">
        <v>85</v>
      </c>
      <c r="R4" t="s">
        <v>86</v>
      </c>
      <c r="S4" t="s">
        <v>87</v>
      </c>
      <c r="T4" t="s">
        <v>88</v>
      </c>
      <c r="U4" t="s">
        <v>89</v>
      </c>
      <c r="V4" t="s">
        <v>90</v>
      </c>
      <c r="W4" t="s">
        <v>91</v>
      </c>
      <c r="X4" t="s">
        <v>92</v>
      </c>
      <c r="Y4" t="s">
        <v>93</v>
      </c>
      <c r="Z4" t="s">
        <v>94</v>
      </c>
      <c r="AA4" t="s">
        <v>95</v>
      </c>
      <c r="AB4" t="s">
        <v>96</v>
      </c>
      <c r="AC4" t="s">
        <v>97</v>
      </c>
      <c r="AD4" t="s">
        <v>98</v>
      </c>
      <c r="AE4" t="s">
        <v>99</v>
      </c>
      <c r="AF4" t="s">
        <v>100</v>
      </c>
      <c r="AG4" t="s">
        <v>101</v>
      </c>
      <c r="AH4" t="s">
        <v>102</v>
      </c>
      <c r="AI4" t="s">
        <v>103</v>
      </c>
      <c r="AJ4" t="s">
        <v>104</v>
      </c>
      <c r="AK4" t="s">
        <v>105</v>
      </c>
      <c r="AL4" t="s">
        <v>106</v>
      </c>
      <c r="AM4" t="s">
        <v>107</v>
      </c>
      <c r="AN4" t="s">
        <v>108</v>
      </c>
      <c r="AO4" t="s">
        <v>109</v>
      </c>
      <c r="AP4" t="s">
        <v>110</v>
      </c>
      <c r="AQ4" t="s">
        <v>111</v>
      </c>
      <c r="AR4" t="s">
        <v>112</v>
      </c>
      <c r="AS4" t="s">
        <v>113</v>
      </c>
      <c r="AT4" t="s">
        <v>114</v>
      </c>
      <c r="AU4" t="s">
        <v>115</v>
      </c>
      <c r="AV4" t="s">
        <v>116</v>
      </c>
      <c r="AW4" t="s">
        <v>117</v>
      </c>
      <c r="AX4" t="s">
        <v>118</v>
      </c>
      <c r="AY4" t="s">
        <v>119</v>
      </c>
      <c r="AZ4" t="s">
        <v>120</v>
      </c>
      <c r="BA4" t="s">
        <v>121</v>
      </c>
      <c r="BB4" t="s">
        <v>122</v>
      </c>
      <c r="BC4" t="s">
        <v>123</v>
      </c>
      <c r="BD4" t="s">
        <v>124</v>
      </c>
      <c r="BE4" t="s">
        <v>125</v>
      </c>
      <c r="BF4" t="s">
        <v>126</v>
      </c>
      <c r="BG4" t="s">
        <v>127</v>
      </c>
      <c r="BH4" t="s">
        <v>128</v>
      </c>
      <c r="BI4" t="s">
        <v>129</v>
      </c>
      <c r="BJ4" t="s">
        <v>130</v>
      </c>
      <c r="BK4" t="s">
        <v>131</v>
      </c>
      <c r="BL4" t="s">
        <v>132</v>
      </c>
      <c r="BM4" t="s">
        <v>133</v>
      </c>
      <c r="BN4" t="s">
        <v>134</v>
      </c>
      <c r="BO4" t="s">
        <v>135</v>
      </c>
      <c r="BP4" t="s">
        <v>136</v>
      </c>
      <c r="BQ4" t="s">
        <v>137</v>
      </c>
      <c r="BR4" t="s">
        <v>138</v>
      </c>
      <c r="BS4" t="s">
        <v>139</v>
      </c>
      <c r="BT4" t="s">
        <v>140</v>
      </c>
      <c r="BU4" t="s">
        <v>141</v>
      </c>
      <c r="BV4" t="s">
        <v>142</v>
      </c>
      <c r="BW4" t="s">
        <v>143</v>
      </c>
      <c r="BX4" t="s">
        <v>144</v>
      </c>
      <c r="BY4" t="s">
        <v>145</v>
      </c>
      <c r="BZ4" t="s">
        <v>146</v>
      </c>
      <c r="CA4" t="s">
        <v>147</v>
      </c>
      <c r="CB4" t="s">
        <v>148</v>
      </c>
      <c r="CC4" t="s">
        <v>149</v>
      </c>
      <c r="CD4" t="s">
        <v>150</v>
      </c>
      <c r="CE4" t="s">
        <v>151</v>
      </c>
      <c r="CF4" t="s">
        <v>152</v>
      </c>
      <c r="CG4" t="s">
        <v>153</v>
      </c>
      <c r="CH4" t="s">
        <v>154</v>
      </c>
      <c r="CI4" t="s">
        <v>155</v>
      </c>
      <c r="CJ4" t="s">
        <v>156</v>
      </c>
      <c r="CK4" t="s">
        <v>157</v>
      </c>
      <c r="CL4" t="s">
        <v>158</v>
      </c>
      <c r="CM4" t="s">
        <v>159</v>
      </c>
      <c r="CN4" t="s">
        <v>160</v>
      </c>
      <c r="CO4" t="s">
        <v>161</v>
      </c>
      <c r="CP4" t="s">
        <v>162</v>
      </c>
      <c r="CQ4" t="s">
        <v>163</v>
      </c>
      <c r="CR4" t="s">
        <v>164</v>
      </c>
      <c r="CS4" t="s">
        <v>165</v>
      </c>
      <c r="CT4" t="s">
        <v>166</v>
      </c>
      <c r="CU4" t="s">
        <v>167</v>
      </c>
      <c r="CV4" t="s">
        <v>168</v>
      </c>
      <c r="CW4" t="s">
        <v>169</v>
      </c>
      <c r="CX4" t="s">
        <v>170</v>
      </c>
      <c r="CY4" t="s">
        <v>171</v>
      </c>
      <c r="CZ4" t="s">
        <v>172</v>
      </c>
      <c r="DA4" t="s">
        <v>173</v>
      </c>
      <c r="DB4" t="s">
        <v>174</v>
      </c>
      <c r="DC4" t="s">
        <v>175</v>
      </c>
      <c r="DD4" t="s">
        <v>176</v>
      </c>
      <c r="DE4" t="s">
        <v>177</v>
      </c>
      <c r="DF4" t="s">
        <v>178</v>
      </c>
      <c r="DG4" t="s">
        <v>179</v>
      </c>
      <c r="DH4" t="s">
        <v>180</v>
      </c>
      <c r="DI4" t="s">
        <v>61</v>
      </c>
      <c r="DJ4" t="s">
        <v>62</v>
      </c>
      <c r="DK4" t="s">
        <v>63</v>
      </c>
      <c r="DL4" t="s">
        <v>64</v>
      </c>
      <c r="DM4" t="s">
        <v>65</v>
      </c>
      <c r="DN4" t="s">
        <v>66</v>
      </c>
      <c r="DO4" t="s">
        <v>67</v>
      </c>
      <c r="DP4" t="s">
        <v>68</v>
      </c>
      <c r="DQ4" t="s">
        <v>69</v>
      </c>
      <c r="DR4" t="s">
        <v>70</v>
      </c>
      <c r="DS4" t="s">
        <v>71</v>
      </c>
      <c r="DT4" t="s">
        <v>72</v>
      </c>
    </row>
    <row r="5" spans="1:124" x14ac:dyDescent="0.2">
      <c r="A5" t="s">
        <v>11</v>
      </c>
      <c r="B5" t="s">
        <v>12</v>
      </c>
      <c r="C5" t="s">
        <v>13</v>
      </c>
      <c r="D5" t="s">
        <v>14</v>
      </c>
      <c r="E5">
        <f>VLOOKUP($A5&amp;"|"&amp;$B5&amp;"|"&amp;$C5&amp;"|"&amp;$D5&amp;"|"&amp;E$1,'Raw Data'!$G$4:$Q$963,'Formatted Data'!E$2,FALSE)</f>
        <v>16</v>
      </c>
      <c r="F5">
        <f>VLOOKUP($A5&amp;"|"&amp;$B5&amp;"|"&amp;$C5&amp;"|"&amp;$D5&amp;"|"&amp;F$1,'Raw Data'!$G$4:$Q$963,'Formatted Data'!F$2,FALSE)</f>
        <v>8</v>
      </c>
      <c r="G5">
        <f>VLOOKUP($A5&amp;"|"&amp;$B5&amp;"|"&amp;$C5&amp;"|"&amp;$D5&amp;"|"&amp;G$1,'Raw Data'!$G$4:$Q$963,'Formatted Data'!G$2,FALSE)</f>
        <v>14</v>
      </c>
      <c r="H5">
        <f>VLOOKUP($A5&amp;"|"&amp;$B5&amp;"|"&amp;$C5&amp;"|"&amp;$D5&amp;"|"&amp;H$1,'Raw Data'!$G$4:$Q$963,'Formatted Data'!H$2,FALSE)</f>
        <v>11</v>
      </c>
      <c r="I5">
        <f>VLOOKUP($A5&amp;"|"&amp;$B5&amp;"|"&amp;$C5&amp;"|"&amp;$D5&amp;"|"&amp;I$1,'Raw Data'!$G$4:$Q$963,'Formatted Data'!I$2,FALSE)</f>
        <v>7</v>
      </c>
      <c r="J5">
        <f>VLOOKUP($A5&amp;"|"&amp;$B5&amp;"|"&amp;$C5&amp;"|"&amp;$D5&amp;"|"&amp;J$1,'Raw Data'!$G$4:$Q$963,'Formatted Data'!J$2,FALSE)</f>
        <v>14</v>
      </c>
      <c r="K5">
        <f>VLOOKUP($A5&amp;"|"&amp;$B5&amp;"|"&amp;$C5&amp;"|"&amp;$D5&amp;"|"&amp;K$1,'Raw Data'!$G$4:$Q$963,'Formatted Data'!K$2,FALSE)</f>
        <v>16</v>
      </c>
      <c r="L5">
        <f>VLOOKUP($A5&amp;"|"&amp;$B5&amp;"|"&amp;$C5&amp;"|"&amp;$D5&amp;"|"&amp;L$1,'Raw Data'!$G$4:$Q$963,'Formatted Data'!L$2,FALSE)</f>
        <v>13</v>
      </c>
      <c r="M5">
        <f>VLOOKUP($A5&amp;"|"&amp;$B5&amp;"|"&amp;$C5&amp;"|"&amp;$D5&amp;"|"&amp;M$1,'Raw Data'!$G$4:$Q$963,'Formatted Data'!M$2,FALSE)</f>
        <v>14</v>
      </c>
      <c r="N5">
        <f>VLOOKUP($A5&amp;"|"&amp;$B5&amp;"|"&amp;$C5&amp;"|"&amp;$D5&amp;"|"&amp;N$1,'Raw Data'!$G$4:$Q$963,'Formatted Data'!N$2,FALSE)</f>
        <v>9</v>
      </c>
      <c r="O5">
        <f>VLOOKUP($A5&amp;"|"&amp;$B5&amp;"|"&amp;$C5&amp;"|"&amp;$D5&amp;"|"&amp;O$1,'Raw Data'!$G$4:$Q$963,'Formatted Data'!O$2,FALSE)</f>
        <v>20</v>
      </c>
      <c r="P5">
        <f>VLOOKUP($A5&amp;"|"&amp;$B5&amp;"|"&amp;$C5&amp;"|"&amp;$D5&amp;"|"&amp;P$1,'Raw Data'!$G$4:$Q$963,'Formatted Data'!P$2,FALSE)</f>
        <v>12</v>
      </c>
      <c r="Q5">
        <f>VLOOKUP($A5&amp;"|"&amp;$B5&amp;"|"&amp;$C5&amp;"|"&amp;$D5&amp;"|"&amp;Q$1,'Raw Data'!$G$4:$Q$963,'Formatted Data'!Q$2,FALSE)</f>
        <v>16</v>
      </c>
      <c r="R5">
        <f>VLOOKUP($A5&amp;"|"&amp;$B5&amp;"|"&amp;$C5&amp;"|"&amp;$D5&amp;"|"&amp;R$1,'Raw Data'!$G$4:$Q$963,'Formatted Data'!R$2,FALSE)</f>
        <v>11</v>
      </c>
      <c r="S5">
        <f>VLOOKUP($A5&amp;"|"&amp;$B5&amp;"|"&amp;$C5&amp;"|"&amp;$D5&amp;"|"&amp;S$1,'Raw Data'!$G$4:$Q$963,'Formatted Data'!S$2,FALSE)</f>
        <v>10</v>
      </c>
      <c r="T5">
        <f>VLOOKUP($A5&amp;"|"&amp;$B5&amp;"|"&amp;$C5&amp;"|"&amp;$D5&amp;"|"&amp;T$1,'Raw Data'!$G$4:$Q$963,'Formatted Data'!T$2,FALSE)</f>
        <v>13</v>
      </c>
      <c r="U5">
        <f>VLOOKUP($A5&amp;"|"&amp;$B5&amp;"|"&amp;$C5&amp;"|"&amp;$D5&amp;"|"&amp;U$1,'Raw Data'!$G$4:$Q$963,'Formatted Data'!U$2,FALSE)</f>
        <v>15</v>
      </c>
      <c r="V5">
        <f>VLOOKUP($A5&amp;"|"&amp;$B5&amp;"|"&amp;$C5&amp;"|"&amp;$D5&amp;"|"&amp;V$1,'Raw Data'!$G$4:$Q$963,'Formatted Data'!V$2,FALSE)</f>
        <v>18</v>
      </c>
      <c r="W5">
        <f>VLOOKUP($A5&amp;"|"&amp;$B5&amp;"|"&amp;$C5&amp;"|"&amp;$D5&amp;"|"&amp;W$1,'Raw Data'!$G$4:$Q$963,'Formatted Data'!W$2,FALSE)</f>
        <v>17</v>
      </c>
      <c r="X5">
        <f>VLOOKUP($A5&amp;"|"&amp;$B5&amp;"|"&amp;$C5&amp;"|"&amp;$D5&amp;"|"&amp;X$1,'Raw Data'!$G$4:$Q$963,'Formatted Data'!X$2,FALSE)</f>
        <v>17</v>
      </c>
      <c r="Y5">
        <f>VLOOKUP($A5&amp;"|"&amp;$B5&amp;"|"&amp;$C5&amp;"|"&amp;$D5&amp;"|"&amp;Y$1,'Raw Data'!$G$4:$Q$963,'Formatted Data'!Y$2,FALSE)</f>
        <v>16</v>
      </c>
      <c r="Z5">
        <f>VLOOKUP($A5&amp;"|"&amp;$B5&amp;"|"&amp;$C5&amp;"|"&amp;$D5&amp;"|"&amp;Z$1,'Raw Data'!$G$4:$Q$963,'Formatted Data'!Z$2,FALSE)</f>
        <v>16</v>
      </c>
      <c r="AA5">
        <f>VLOOKUP($A5&amp;"|"&amp;$B5&amp;"|"&amp;$C5&amp;"|"&amp;$D5&amp;"|"&amp;AA$1,'Raw Data'!$G$4:$Q$963,'Formatted Data'!AA$2,FALSE)</f>
        <v>11</v>
      </c>
      <c r="AB5">
        <f>VLOOKUP($A5&amp;"|"&amp;$B5&amp;"|"&amp;$C5&amp;"|"&amp;$D5&amp;"|"&amp;AB$1,'Raw Data'!$G$4:$Q$963,'Formatted Data'!AB$2,FALSE)</f>
        <v>14</v>
      </c>
      <c r="AC5">
        <f>VLOOKUP($A5&amp;"|"&amp;$B5&amp;"|"&amp;$C5&amp;"|"&amp;$D5&amp;"|"&amp;AC$1,'Raw Data'!$G$4:$Q$963,'Formatted Data'!AC$2,FALSE)</f>
        <v>18</v>
      </c>
      <c r="AD5">
        <f>VLOOKUP($A5&amp;"|"&amp;$B5&amp;"|"&amp;$C5&amp;"|"&amp;$D5&amp;"|"&amp;AD$1,'Raw Data'!$G$4:$Q$963,'Formatted Data'!AD$2,FALSE)</f>
        <v>18</v>
      </c>
      <c r="AE5">
        <f>VLOOKUP($A5&amp;"|"&amp;$B5&amp;"|"&amp;$C5&amp;"|"&amp;$D5&amp;"|"&amp;AE$1,'Raw Data'!$G$4:$Q$963,'Formatted Data'!AE$2,FALSE)</f>
        <v>17</v>
      </c>
      <c r="AF5">
        <f>VLOOKUP($A5&amp;"|"&amp;$B5&amp;"|"&amp;$C5&amp;"|"&amp;$D5&amp;"|"&amp;AF$1,'Raw Data'!$G$4:$Q$963,'Formatted Data'!AF$2,FALSE)</f>
        <v>17</v>
      </c>
      <c r="AG5">
        <f>VLOOKUP($A5&amp;"|"&amp;$B5&amp;"|"&amp;$C5&amp;"|"&amp;$D5&amp;"|"&amp;AG$1,'Raw Data'!$G$4:$Q$963,'Formatted Data'!AG$2,FALSE)</f>
        <v>20</v>
      </c>
      <c r="AH5">
        <f>VLOOKUP($A5&amp;"|"&amp;$B5&amp;"|"&amp;$C5&amp;"|"&amp;$D5&amp;"|"&amp;AH$1,'Raw Data'!$G$4:$Q$963,'Formatted Data'!AH$2,FALSE)</f>
        <v>11</v>
      </c>
      <c r="AI5">
        <f>VLOOKUP($A5&amp;"|"&amp;$B5&amp;"|"&amp;$C5&amp;"|"&amp;$D5&amp;"|"&amp;AI$1,'Raw Data'!$G$4:$Q$963,'Formatted Data'!AI$2,FALSE)</f>
        <v>18</v>
      </c>
      <c r="AJ5">
        <f>VLOOKUP($A5&amp;"|"&amp;$B5&amp;"|"&amp;$C5&amp;"|"&amp;$D5&amp;"|"&amp;AJ$1,'Raw Data'!$G$4:$Q$963,'Formatted Data'!AJ$2,FALSE)</f>
        <v>14</v>
      </c>
      <c r="AK5">
        <f>VLOOKUP($A5&amp;"|"&amp;$B5&amp;"|"&amp;$C5&amp;"|"&amp;$D5&amp;"|"&amp;AK$1,'Raw Data'!$G$4:$Q$963,'Formatted Data'!AK$2,FALSE)</f>
        <v>10</v>
      </c>
      <c r="AL5">
        <f>VLOOKUP($A5&amp;"|"&amp;$B5&amp;"|"&amp;$C5&amp;"|"&amp;$D5&amp;"|"&amp;AL$1,'Raw Data'!$G$4:$Q$963,'Formatted Data'!AL$2,FALSE)</f>
        <v>10</v>
      </c>
      <c r="AM5">
        <f>VLOOKUP($A5&amp;"|"&amp;$B5&amp;"|"&amp;$C5&amp;"|"&amp;$D5&amp;"|"&amp;AM$1,'Raw Data'!$G$4:$Q$963,'Formatted Data'!AM$2,FALSE)</f>
        <v>10</v>
      </c>
      <c r="AN5">
        <f>VLOOKUP($A5&amp;"|"&amp;$B5&amp;"|"&amp;$C5&amp;"|"&amp;$D5&amp;"|"&amp;AN$1,'Raw Data'!$G$4:$Q$963,'Formatted Data'!AN$2,FALSE)</f>
        <v>14</v>
      </c>
      <c r="AO5">
        <f>VLOOKUP($A5&amp;"|"&amp;$B5&amp;"|"&amp;$C5&amp;"|"&amp;$D5&amp;"|"&amp;AO$1,'Raw Data'!$G$4:$Q$963,'Formatted Data'!AO$2,FALSE)</f>
        <v>13</v>
      </c>
      <c r="AP5">
        <f>VLOOKUP($A5&amp;"|"&amp;$B5&amp;"|"&amp;$C5&amp;"|"&amp;$D5&amp;"|"&amp;AP$1,'Raw Data'!$G$4:$Q$963,'Formatted Data'!AP$2,FALSE)</f>
        <v>17</v>
      </c>
      <c r="AQ5">
        <f>VLOOKUP($A5&amp;"|"&amp;$B5&amp;"|"&amp;$C5&amp;"|"&amp;$D5&amp;"|"&amp;AQ$1,'Raw Data'!$G$4:$Q$963,'Formatted Data'!AQ$2,FALSE)</f>
        <v>14</v>
      </c>
      <c r="AR5">
        <f>VLOOKUP($A5&amp;"|"&amp;$B5&amp;"|"&amp;$C5&amp;"|"&amp;$D5&amp;"|"&amp;AR$1,'Raw Data'!$G$4:$Q$963,'Formatted Data'!AR$2,FALSE)</f>
        <v>17</v>
      </c>
      <c r="AS5">
        <f>VLOOKUP($A5&amp;"|"&amp;$B5&amp;"|"&amp;$C5&amp;"|"&amp;$D5&amp;"|"&amp;AS$1,'Raw Data'!$G$4:$Q$963,'Formatted Data'!AS$2,FALSE)</f>
        <v>14</v>
      </c>
      <c r="AT5">
        <f>VLOOKUP($A5&amp;"|"&amp;$B5&amp;"|"&amp;$C5&amp;"|"&amp;$D5&amp;"|"&amp;AT$1,'Raw Data'!$G$4:$Q$963,'Formatted Data'!AT$2,FALSE)</f>
        <v>18</v>
      </c>
      <c r="AU5">
        <f>VLOOKUP($A5&amp;"|"&amp;$B5&amp;"|"&amp;$C5&amp;"|"&amp;$D5&amp;"|"&amp;AU$1,'Raw Data'!$G$4:$Q$963,'Formatted Data'!AU$2,FALSE)</f>
        <v>18</v>
      </c>
      <c r="AV5">
        <f>VLOOKUP($A5&amp;"|"&amp;$B5&amp;"|"&amp;$C5&amp;"|"&amp;$D5&amp;"|"&amp;AV$1,'Raw Data'!$G$4:$Q$963,'Formatted Data'!AV$2,FALSE)</f>
        <v>18</v>
      </c>
      <c r="AW5">
        <f>VLOOKUP($A5&amp;"|"&amp;$B5&amp;"|"&amp;$C5&amp;"|"&amp;$D5&amp;"|"&amp;AW$1,'Raw Data'!$G$4:$Q$963,'Formatted Data'!AW$2,FALSE)</f>
        <v>13</v>
      </c>
      <c r="AX5">
        <f>VLOOKUP($A5&amp;"|"&amp;$B5&amp;"|"&amp;$C5&amp;"|"&amp;$D5&amp;"|"&amp;AX$1,'Raw Data'!$G$4:$Q$963,'Formatted Data'!AX$2,FALSE)</f>
        <v>12</v>
      </c>
      <c r="AY5">
        <f>VLOOKUP($A5&amp;"|"&amp;$B5&amp;"|"&amp;$C5&amp;"|"&amp;$D5&amp;"|"&amp;AY$1,'Raw Data'!$G$4:$Q$963,'Formatted Data'!AY$2,FALSE)</f>
        <v>11</v>
      </c>
      <c r="AZ5">
        <f>VLOOKUP($A5&amp;"|"&amp;$B5&amp;"|"&amp;$C5&amp;"|"&amp;$D5&amp;"|"&amp;AZ$1,'Raw Data'!$G$4:$Q$963,'Formatted Data'!AZ$2,FALSE)</f>
        <v>6</v>
      </c>
      <c r="BA5">
        <f>VLOOKUP($A5&amp;"|"&amp;$B5&amp;"|"&amp;$C5&amp;"|"&amp;$D5&amp;"|"&amp;BA$1,'Raw Data'!$G$4:$Q$963,'Formatted Data'!BA$2,FALSE)</f>
        <v>9</v>
      </c>
      <c r="BB5">
        <f>VLOOKUP($A5&amp;"|"&amp;$B5&amp;"|"&amp;$C5&amp;"|"&amp;$D5&amp;"|"&amp;BB$1,'Raw Data'!$G$4:$Q$963,'Formatted Data'!BB$2,FALSE)</f>
        <v>14</v>
      </c>
      <c r="BC5">
        <f>VLOOKUP($A5&amp;"|"&amp;$B5&amp;"|"&amp;$C5&amp;"|"&amp;$D5&amp;"|"&amp;BC$1,'Raw Data'!$G$4:$Q$963,'Formatted Data'!BC$2,FALSE)</f>
        <v>18</v>
      </c>
      <c r="BD5">
        <f>VLOOKUP($A5&amp;"|"&amp;$B5&amp;"|"&amp;$C5&amp;"|"&amp;$D5&amp;"|"&amp;BD$1,'Raw Data'!$G$4:$Q$963,'Formatted Data'!BD$2,FALSE)</f>
        <v>9</v>
      </c>
      <c r="BE5">
        <f>VLOOKUP($A5&amp;"|"&amp;$B5&amp;"|"&amp;$C5&amp;"|"&amp;$D5&amp;"|"&amp;BE$1,'Raw Data'!$G$4:$Q$963,'Formatted Data'!BE$2,FALSE)</f>
        <v>13</v>
      </c>
      <c r="BF5">
        <f>VLOOKUP($A5&amp;"|"&amp;$B5&amp;"|"&amp;$C5&amp;"|"&amp;$D5&amp;"|"&amp;BF$1,'Raw Data'!$G$4:$Q$963,'Formatted Data'!BF$2,FALSE)</f>
        <v>15</v>
      </c>
      <c r="BG5">
        <f>VLOOKUP($A5&amp;"|"&amp;$B5&amp;"|"&amp;$C5&amp;"|"&amp;$D5&amp;"|"&amp;BG$1,'Raw Data'!$G$4:$Q$963,'Formatted Data'!BG$2,FALSE)</f>
        <v>23</v>
      </c>
      <c r="BH5">
        <f>VLOOKUP($A5&amp;"|"&amp;$B5&amp;"|"&amp;$C5&amp;"|"&amp;$D5&amp;"|"&amp;BH$1,'Raw Data'!$G$4:$Q$963,'Formatted Data'!BH$2,FALSE)</f>
        <v>14</v>
      </c>
      <c r="BI5">
        <f>VLOOKUP($A5&amp;"|"&amp;$B5&amp;"|"&amp;$C5&amp;"|"&amp;$D5&amp;"|"&amp;BI$1,'Raw Data'!$G$4:$Q$963,'Formatted Data'!BI$2,FALSE)</f>
        <v>17</v>
      </c>
      <c r="BJ5">
        <f>VLOOKUP($A5&amp;"|"&amp;$B5&amp;"|"&amp;$C5&amp;"|"&amp;$D5&amp;"|"&amp;BJ$1,'Raw Data'!$G$4:$Q$963,'Formatted Data'!BJ$2,FALSE)</f>
        <v>24</v>
      </c>
      <c r="BK5">
        <f>VLOOKUP($A5&amp;"|"&amp;$B5&amp;"|"&amp;$C5&amp;"|"&amp;$D5&amp;"|"&amp;BK$1,'Raw Data'!$G$4:$Q$963,'Formatted Data'!BK$2,FALSE)</f>
        <v>16</v>
      </c>
      <c r="BL5">
        <f>VLOOKUP($A5&amp;"|"&amp;$B5&amp;"|"&amp;$C5&amp;"|"&amp;$D5&amp;"|"&amp;BL$1,'Raw Data'!$G$4:$Q$963,'Formatted Data'!BL$2,FALSE)</f>
        <v>14</v>
      </c>
      <c r="BM5">
        <f>VLOOKUP($A5&amp;"|"&amp;$B5&amp;"|"&amp;$C5&amp;"|"&amp;$D5&amp;"|"&amp;BM$1,'Raw Data'!$G$4:$Q$963,'Formatted Data'!BM$2,FALSE)</f>
        <v>13</v>
      </c>
      <c r="BN5">
        <f>VLOOKUP($A5&amp;"|"&amp;$B5&amp;"|"&amp;$C5&amp;"|"&amp;$D5&amp;"|"&amp;BN$1,'Raw Data'!$G$4:$Q$963,'Formatted Data'!BN$2,FALSE)</f>
        <v>13</v>
      </c>
      <c r="BO5">
        <f>VLOOKUP($A5&amp;"|"&amp;$B5&amp;"|"&amp;$C5&amp;"|"&amp;$D5&amp;"|"&amp;BO$1,'Raw Data'!$G$4:$Q$963,'Formatted Data'!BO$2,FALSE)</f>
        <v>12</v>
      </c>
      <c r="BP5">
        <f>VLOOKUP($A5&amp;"|"&amp;$B5&amp;"|"&amp;$C5&amp;"|"&amp;$D5&amp;"|"&amp;BP$1,'Raw Data'!$G$4:$Q$963,'Formatted Data'!BP$2,FALSE)</f>
        <v>16</v>
      </c>
      <c r="BQ5">
        <f>VLOOKUP($A5&amp;"|"&amp;$B5&amp;"|"&amp;$C5&amp;"|"&amp;$D5&amp;"|"&amp;BQ$1,'Raw Data'!$G$4:$Q$963,'Formatted Data'!BQ$2,FALSE)</f>
        <v>23</v>
      </c>
      <c r="BR5">
        <f>VLOOKUP($A5&amp;"|"&amp;$B5&amp;"|"&amp;$C5&amp;"|"&amp;$D5&amp;"|"&amp;BR$1,'Raw Data'!$G$4:$Q$963,'Formatted Data'!BR$2,FALSE)</f>
        <v>12</v>
      </c>
      <c r="BS5">
        <f>VLOOKUP($A5&amp;"|"&amp;$B5&amp;"|"&amp;$C5&amp;"|"&amp;$D5&amp;"|"&amp;BS$1,'Raw Data'!$G$4:$Q$963,'Formatted Data'!BS$2,FALSE)</f>
        <v>13</v>
      </c>
      <c r="BT5">
        <f>VLOOKUP($A5&amp;"|"&amp;$B5&amp;"|"&amp;$C5&amp;"|"&amp;$D5&amp;"|"&amp;BT$1,'Raw Data'!$G$4:$Q$963,'Formatted Data'!BT$2,FALSE)</f>
        <v>16</v>
      </c>
      <c r="BU5">
        <f>VLOOKUP($A5&amp;"|"&amp;$B5&amp;"|"&amp;$C5&amp;"|"&amp;$D5&amp;"|"&amp;BU$1,'Raw Data'!$G$4:$Q$963,'Formatted Data'!BU$2,FALSE)</f>
        <v>13</v>
      </c>
      <c r="BV5">
        <f>VLOOKUP($A5&amp;"|"&amp;$B5&amp;"|"&amp;$C5&amp;"|"&amp;$D5&amp;"|"&amp;BV$1,'Raw Data'!$G$4:$Q$963,'Formatted Data'!BV$2,FALSE)</f>
        <v>10</v>
      </c>
      <c r="BW5">
        <f>VLOOKUP($A5&amp;"|"&amp;$B5&amp;"|"&amp;$C5&amp;"|"&amp;$D5&amp;"|"&amp;BW$1,'Raw Data'!$G$4:$Q$963,'Formatted Data'!BW$2,FALSE)</f>
        <v>11</v>
      </c>
      <c r="BX5">
        <f>VLOOKUP($A5&amp;"|"&amp;$B5&amp;"|"&amp;$C5&amp;"|"&amp;$D5&amp;"|"&amp;BX$1,'Raw Data'!$G$4:$Q$963,'Formatted Data'!BX$2,FALSE)</f>
        <v>20</v>
      </c>
      <c r="BY5">
        <f>VLOOKUP($A5&amp;"|"&amp;$B5&amp;"|"&amp;$C5&amp;"|"&amp;$D5&amp;"|"&amp;BY$1,'Raw Data'!$G$4:$Q$963,'Formatted Data'!BY$2,FALSE)</f>
        <v>10</v>
      </c>
      <c r="BZ5">
        <f>VLOOKUP($A5&amp;"|"&amp;$B5&amp;"|"&amp;$C5&amp;"|"&amp;$D5&amp;"|"&amp;BZ$1,'Raw Data'!$G$4:$Q$963,'Formatted Data'!BZ$2,FALSE)</f>
        <v>13</v>
      </c>
      <c r="CA5">
        <f>VLOOKUP($A5&amp;"|"&amp;$B5&amp;"|"&amp;$C5&amp;"|"&amp;$D5&amp;"|"&amp;CA$1,'Raw Data'!$G$4:$Q$963,'Formatted Data'!CA$2,FALSE)</f>
        <v>10</v>
      </c>
      <c r="CB5">
        <f>VLOOKUP($A5&amp;"|"&amp;$B5&amp;"|"&amp;$C5&amp;"|"&amp;$D5&amp;"|"&amp;CB$1,'Raw Data'!$G$4:$Q$963,'Formatted Data'!CB$2,FALSE)</f>
        <v>16</v>
      </c>
      <c r="CC5">
        <f>VLOOKUP($A5&amp;"|"&amp;$B5&amp;"|"&amp;$C5&amp;"|"&amp;$D5&amp;"|"&amp;CC$1,'Raw Data'!$G$4:$Q$963,'Formatted Data'!CC$2,FALSE)</f>
        <v>10</v>
      </c>
      <c r="CD5">
        <f>VLOOKUP($A5&amp;"|"&amp;$B5&amp;"|"&amp;$C5&amp;"|"&amp;$D5&amp;"|"&amp;CD$1,'Raw Data'!$G$4:$Q$963,'Formatted Data'!CD$2,FALSE)</f>
        <v>15</v>
      </c>
      <c r="CE5">
        <f>VLOOKUP($A5&amp;"|"&amp;$B5&amp;"|"&amp;$C5&amp;"|"&amp;$D5&amp;"|"&amp;CE$1,'Raw Data'!$G$4:$Q$963,'Formatted Data'!CE$2,FALSE)</f>
        <v>12</v>
      </c>
      <c r="CF5">
        <f>VLOOKUP($A5&amp;"|"&amp;$B5&amp;"|"&amp;$C5&amp;"|"&amp;$D5&amp;"|"&amp;CF$1,'Raw Data'!$G$4:$Q$963,'Formatted Data'!CF$2,FALSE)</f>
        <v>10</v>
      </c>
      <c r="CG5">
        <f>VLOOKUP($A5&amp;"|"&amp;$B5&amp;"|"&amp;$C5&amp;"|"&amp;$D5&amp;"|"&amp;CG$1,'Raw Data'!$G$4:$Q$963,'Formatted Data'!CG$2,FALSE)</f>
        <v>12</v>
      </c>
      <c r="CH5">
        <f>VLOOKUP($A5&amp;"|"&amp;$B5&amp;"|"&amp;$C5&amp;"|"&amp;$D5&amp;"|"&amp;CH$1,'Raw Data'!$G$4:$Q$963,'Formatted Data'!CH$2,FALSE)</f>
        <v>13</v>
      </c>
      <c r="CI5">
        <f>VLOOKUP($A5&amp;"|"&amp;$B5&amp;"|"&amp;$C5&amp;"|"&amp;$D5&amp;"|"&amp;CI$1,'Raw Data'!$G$4:$Q$963,'Formatted Data'!CI$2,FALSE)</f>
        <v>11</v>
      </c>
      <c r="CJ5">
        <f>VLOOKUP($A5&amp;"|"&amp;$B5&amp;"|"&amp;$C5&amp;"|"&amp;$D5&amp;"|"&amp;CJ$1,'Raw Data'!$G$4:$Q$963,'Formatted Data'!CJ$2,FALSE)</f>
        <v>15</v>
      </c>
      <c r="CK5">
        <f>VLOOKUP($A5&amp;"|"&amp;$B5&amp;"|"&amp;$C5&amp;"|"&amp;$D5&amp;"|"&amp;CK$1,'Raw Data'!$G$4:$Q$963,'Formatted Data'!CK$2,FALSE)</f>
        <v>27</v>
      </c>
      <c r="CL5">
        <f>VLOOKUP($A5&amp;"|"&amp;$B5&amp;"|"&amp;$C5&amp;"|"&amp;$D5&amp;"|"&amp;CL$1,'Raw Data'!$G$4:$Q$963,'Formatted Data'!CL$2,FALSE)</f>
        <v>8</v>
      </c>
      <c r="CM5">
        <f>VLOOKUP($A5&amp;"|"&amp;$B5&amp;"|"&amp;$C5&amp;"|"&amp;$D5&amp;"|"&amp;CM$1,'Raw Data'!$G$4:$Q$963,'Formatted Data'!CM$2,FALSE)</f>
        <v>16</v>
      </c>
      <c r="CN5">
        <f>VLOOKUP($A5&amp;"|"&amp;$B5&amp;"|"&amp;$C5&amp;"|"&amp;$D5&amp;"|"&amp;CN$1,'Raw Data'!$G$4:$Q$963,'Formatted Data'!CN$2,FALSE)</f>
        <v>20</v>
      </c>
      <c r="CO5">
        <f>VLOOKUP($A5&amp;"|"&amp;$B5&amp;"|"&amp;$C5&amp;"|"&amp;$D5&amp;"|"&amp;CO$1,'Raw Data'!$G$4:$Q$963,'Formatted Data'!CO$2,FALSE)</f>
        <v>15</v>
      </c>
      <c r="CP5">
        <f>VLOOKUP($A5&amp;"|"&amp;$B5&amp;"|"&amp;$C5&amp;"|"&amp;$D5&amp;"|"&amp;CP$1,'Raw Data'!$G$4:$Q$963,'Formatted Data'!CP$2,FALSE)</f>
        <v>21</v>
      </c>
      <c r="CQ5">
        <f>VLOOKUP($A5&amp;"|"&amp;$B5&amp;"|"&amp;$C5&amp;"|"&amp;$D5&amp;"|"&amp;CQ$1,'Raw Data'!$G$4:$Q$963,'Formatted Data'!CQ$2,FALSE)</f>
        <v>20</v>
      </c>
      <c r="CR5">
        <f>VLOOKUP($A5&amp;"|"&amp;$B5&amp;"|"&amp;$C5&amp;"|"&amp;$D5&amp;"|"&amp;CR$1,'Raw Data'!$G$4:$Q$963,'Formatted Data'!CR$2,FALSE)</f>
        <v>16</v>
      </c>
      <c r="CS5">
        <f>VLOOKUP($A5&amp;"|"&amp;$B5&amp;"|"&amp;$C5&amp;"|"&amp;$D5&amp;"|"&amp;CS$1,'Raw Data'!$G$4:$Q$963,'Formatted Data'!CS$2,FALSE)</f>
        <v>14</v>
      </c>
      <c r="CT5">
        <f>VLOOKUP($A5&amp;"|"&amp;$B5&amp;"|"&amp;$C5&amp;"|"&amp;$D5&amp;"|"&amp;CT$1,'Raw Data'!$G$4:$Q$963,'Formatted Data'!CT$2,FALSE)</f>
        <v>20</v>
      </c>
      <c r="CU5">
        <f>VLOOKUP($A5&amp;"|"&amp;$B5&amp;"|"&amp;$C5&amp;"|"&amp;$D5&amp;"|"&amp;CU$1,'Raw Data'!$G$4:$Q$963,'Formatted Data'!CU$2,FALSE)</f>
        <v>16</v>
      </c>
      <c r="CV5">
        <f>VLOOKUP($A5&amp;"|"&amp;$B5&amp;"|"&amp;$C5&amp;"|"&amp;$D5&amp;"|"&amp;CV$1,'Raw Data'!$G$4:$Q$963,'Formatted Data'!CV$2,FALSE)</f>
        <v>12</v>
      </c>
      <c r="CW5">
        <f>VLOOKUP($A5&amp;"|"&amp;$B5&amp;"|"&amp;$C5&amp;"|"&amp;$D5&amp;"|"&amp;CW$1,'Raw Data'!$G$4:$Q$963,'Formatted Data'!CW$2,FALSE)</f>
        <v>7</v>
      </c>
      <c r="CX5">
        <f>VLOOKUP($A5&amp;"|"&amp;$B5&amp;"|"&amp;$C5&amp;"|"&amp;$D5&amp;"|"&amp;CX$1,'Raw Data'!$G$4:$Q$963,'Formatted Data'!CX$2,FALSE)</f>
        <v>14</v>
      </c>
      <c r="CY5">
        <f>VLOOKUP($A5&amp;"|"&amp;$B5&amp;"|"&amp;$C5&amp;"|"&amp;$D5&amp;"|"&amp;CY$1,'Raw Data'!$G$4:$Q$963,'Formatted Data'!CY$2,FALSE)</f>
        <v>9</v>
      </c>
      <c r="CZ5">
        <f>VLOOKUP($A5&amp;"|"&amp;$B5&amp;"|"&amp;$C5&amp;"|"&amp;$D5&amp;"|"&amp;CZ$1,'Raw Data'!$G$4:$Q$963,'Formatted Data'!CZ$2,FALSE)</f>
        <v>11</v>
      </c>
      <c r="DA5">
        <f>VLOOKUP($A5&amp;"|"&amp;$B5&amp;"|"&amp;$C5&amp;"|"&amp;$D5&amp;"|"&amp;DA$1,'Raw Data'!$G$4:$Q$963,'Formatted Data'!DA$2,FALSE)</f>
        <v>18</v>
      </c>
      <c r="DB5">
        <f>VLOOKUP($A5&amp;"|"&amp;$B5&amp;"|"&amp;$C5&amp;"|"&amp;$D5&amp;"|"&amp;DB$1,'Raw Data'!$G$4:$Q$963,'Formatted Data'!DB$2,FALSE)</f>
        <v>5</v>
      </c>
      <c r="DC5">
        <f>VLOOKUP($A5&amp;"|"&amp;$B5&amp;"|"&amp;$C5&amp;"|"&amp;$D5&amp;"|"&amp;DC$1,'Raw Data'!$G$4:$Q$963,'Formatted Data'!DC$2,FALSE)</f>
        <v>8</v>
      </c>
      <c r="DD5">
        <f>VLOOKUP($A5&amp;"|"&amp;$B5&amp;"|"&amp;$C5&amp;"|"&amp;$D5&amp;"|"&amp;DD$1,'Raw Data'!$G$4:$Q$963,'Formatted Data'!DD$2,FALSE)</f>
        <v>19</v>
      </c>
      <c r="DE5">
        <f>VLOOKUP($A5&amp;"|"&amp;$B5&amp;"|"&amp;$C5&amp;"|"&amp;$D5&amp;"|"&amp;DE$1,'Raw Data'!$G$4:$Q$963,'Formatted Data'!DE$2,FALSE)</f>
        <v>15</v>
      </c>
      <c r="DF5">
        <f>VLOOKUP($A5&amp;"|"&amp;$B5&amp;"|"&amp;$C5&amp;"|"&amp;$D5&amp;"|"&amp;DF$1,'Raw Data'!$G$4:$Q$963,'Formatted Data'!DF$2,FALSE)</f>
        <v>17</v>
      </c>
      <c r="DG5">
        <f>VLOOKUP($A5&amp;"|"&amp;$B5&amp;"|"&amp;$C5&amp;"|"&amp;$D5&amp;"|"&amp;DG$1,'Raw Data'!$G$4:$Q$963,'Formatted Data'!DG$2,FALSE)</f>
        <v>10</v>
      </c>
      <c r="DH5">
        <f>VLOOKUP($A5&amp;"|"&amp;$B5&amp;"|"&amp;$C5&amp;"|"&amp;$D5&amp;"|"&amp;DH$1,'Raw Data'!$G$4:$Q$963,'Formatted Data'!DH$2,FALSE)</f>
        <v>15</v>
      </c>
      <c r="DI5">
        <f>VLOOKUP($A5&amp;"|"&amp;$B5&amp;"|"&amp;$C5&amp;"|"&amp;$D5&amp;"|"&amp;DI$1,'Raw Data'!$G$4:$Q$963,'Formatted Data'!DI$2,FALSE)</f>
        <v>23</v>
      </c>
      <c r="DJ5">
        <f>VLOOKUP($A5&amp;"|"&amp;$B5&amp;"|"&amp;$C5&amp;"|"&amp;$D5&amp;"|"&amp;DJ$1,'Raw Data'!$G$4:$Q$963,'Formatted Data'!DJ$2,FALSE)</f>
        <v>15</v>
      </c>
      <c r="DK5">
        <f>VLOOKUP($A5&amp;"|"&amp;$B5&amp;"|"&amp;$C5&amp;"|"&amp;$D5&amp;"|"&amp;DK$1,'Raw Data'!$G$4:$Q$963,'Formatted Data'!DK$2,FALSE)</f>
        <v>10</v>
      </c>
      <c r="DL5">
        <f>VLOOKUP($A5&amp;"|"&amp;$B5&amp;"|"&amp;$C5&amp;"|"&amp;$D5&amp;"|"&amp;DL$1,'Raw Data'!$G$4:$Q$963,'Formatted Data'!DL$2,FALSE)</f>
        <v>9</v>
      </c>
      <c r="DM5">
        <f>VLOOKUP($A5&amp;"|"&amp;$B5&amp;"|"&amp;$C5&amp;"|"&amp;$D5&amp;"|"&amp;DM$1,'Raw Data'!$G$4:$Q$963,'Formatted Data'!DM$2,FALSE)</f>
        <v>11</v>
      </c>
      <c r="DN5">
        <f>VLOOKUP($A5&amp;"|"&amp;$B5&amp;"|"&amp;$C5&amp;"|"&amp;$D5&amp;"|"&amp;DN$1,'Raw Data'!$G$4:$Q$963,'Formatted Data'!DN$2,FALSE)</f>
        <v>15</v>
      </c>
      <c r="DO5">
        <f>VLOOKUP($A5&amp;"|"&amp;$B5&amp;"|"&amp;$C5&amp;"|"&amp;$D5&amp;"|"&amp;DO$1,'Raw Data'!$G$4:$Q$963,'Formatted Data'!DO$2,FALSE)</f>
        <v>22</v>
      </c>
      <c r="DP5">
        <f>VLOOKUP($A5&amp;"|"&amp;$B5&amp;"|"&amp;$C5&amp;"|"&amp;$D5&amp;"|"&amp;DP$1,'Raw Data'!$G$4:$Q$963,'Formatted Data'!DP$2,FALSE)</f>
        <v>12</v>
      </c>
      <c r="DQ5">
        <f>VLOOKUP($A5&amp;"|"&amp;$B5&amp;"|"&amp;$C5&amp;"|"&amp;$D5&amp;"|"&amp;DQ$1,'Raw Data'!$G$4:$Q$963,'Formatted Data'!DQ$2,FALSE)</f>
        <v>9</v>
      </c>
      <c r="DR5">
        <f>VLOOKUP($A5&amp;"|"&amp;$B5&amp;"|"&amp;$C5&amp;"|"&amp;$D5&amp;"|"&amp;DR$1,'Raw Data'!$G$4:$Q$963,'Formatted Data'!DR$2,FALSE)</f>
        <v>12</v>
      </c>
      <c r="DS5">
        <f>VLOOKUP($A5&amp;"|"&amp;$B5&amp;"|"&amp;$C5&amp;"|"&amp;$D5&amp;"|"&amp;DS$1,'Raw Data'!$G$4:$Q$963,'Formatted Data'!DS$2,FALSE)</f>
        <v>6</v>
      </c>
      <c r="DT5">
        <f>VLOOKUP($A5&amp;"|"&amp;$B5&amp;"|"&amp;$C5&amp;"|"&amp;$D5&amp;"|"&amp;DT$1,'Raw Data'!$G$4:$Q$963,'Formatted Data'!DT$2,FALSE)</f>
        <v>17</v>
      </c>
    </row>
    <row r="6" spans="1:124" x14ac:dyDescent="0.2">
      <c r="A6" t="s">
        <v>11</v>
      </c>
      <c r="B6" t="s">
        <v>12</v>
      </c>
      <c r="C6" t="s">
        <v>13</v>
      </c>
      <c r="D6" t="s">
        <v>27</v>
      </c>
      <c r="E6">
        <f>VLOOKUP($A6&amp;"|"&amp;$B6&amp;"|"&amp;$C6&amp;"|"&amp;$D6&amp;"|"&amp;E$1,'Raw Data'!$G$4:$Q$963,'Formatted Data'!E$2,FALSE)</f>
        <v>11</v>
      </c>
      <c r="F6">
        <f>VLOOKUP($A6&amp;"|"&amp;$B6&amp;"|"&amp;$C6&amp;"|"&amp;$D6&amp;"|"&amp;F$1,'Raw Data'!$G$4:$Q$963,'Formatted Data'!F$2,FALSE)</f>
        <v>6</v>
      </c>
      <c r="G6">
        <f>VLOOKUP($A6&amp;"|"&amp;$B6&amp;"|"&amp;$C6&amp;"|"&amp;$D6&amp;"|"&amp;G$1,'Raw Data'!$G$4:$Q$963,'Formatted Data'!G$2,FALSE)</f>
        <v>13</v>
      </c>
      <c r="H6">
        <f>VLOOKUP($A6&amp;"|"&amp;$B6&amp;"|"&amp;$C6&amp;"|"&amp;$D6&amp;"|"&amp;H$1,'Raw Data'!$G$4:$Q$963,'Formatted Data'!H$2,FALSE)</f>
        <v>16</v>
      </c>
      <c r="I6">
        <f>VLOOKUP($A6&amp;"|"&amp;$B6&amp;"|"&amp;$C6&amp;"|"&amp;$D6&amp;"|"&amp;I$1,'Raw Data'!$G$4:$Q$963,'Formatted Data'!I$2,FALSE)</f>
        <v>9</v>
      </c>
      <c r="J6">
        <f>VLOOKUP($A6&amp;"|"&amp;$B6&amp;"|"&amp;$C6&amp;"|"&amp;$D6&amp;"|"&amp;J$1,'Raw Data'!$G$4:$Q$963,'Formatted Data'!J$2,FALSE)</f>
        <v>8</v>
      </c>
      <c r="K6">
        <f>VLOOKUP($A6&amp;"|"&amp;$B6&amp;"|"&amp;$C6&amp;"|"&amp;$D6&amp;"|"&amp;K$1,'Raw Data'!$G$4:$Q$963,'Formatted Data'!K$2,FALSE)</f>
        <v>7</v>
      </c>
      <c r="L6">
        <f>VLOOKUP($A6&amp;"|"&amp;$B6&amp;"|"&amp;$C6&amp;"|"&amp;$D6&amp;"|"&amp;L$1,'Raw Data'!$G$4:$Q$963,'Formatted Data'!L$2,FALSE)</f>
        <v>4</v>
      </c>
      <c r="M6">
        <f>VLOOKUP($A6&amp;"|"&amp;$B6&amp;"|"&amp;$C6&amp;"|"&amp;$D6&amp;"|"&amp;M$1,'Raw Data'!$G$4:$Q$963,'Formatted Data'!M$2,FALSE)</f>
        <v>9</v>
      </c>
      <c r="N6">
        <f>VLOOKUP($A6&amp;"|"&amp;$B6&amp;"|"&amp;$C6&amp;"|"&amp;$D6&amp;"|"&amp;N$1,'Raw Data'!$G$4:$Q$963,'Formatted Data'!N$2,FALSE)</f>
        <v>7</v>
      </c>
      <c r="O6">
        <f>VLOOKUP($A6&amp;"|"&amp;$B6&amp;"|"&amp;$C6&amp;"|"&amp;$D6&amp;"|"&amp;O$1,'Raw Data'!$G$4:$Q$963,'Formatted Data'!O$2,FALSE)</f>
        <v>8</v>
      </c>
      <c r="P6">
        <f>VLOOKUP($A6&amp;"|"&amp;$B6&amp;"|"&amp;$C6&amp;"|"&amp;$D6&amp;"|"&amp;P$1,'Raw Data'!$G$4:$Q$963,'Formatted Data'!P$2,FALSE)</f>
        <v>3</v>
      </c>
      <c r="Q6">
        <f>VLOOKUP($A6&amp;"|"&amp;$B6&amp;"|"&amp;$C6&amp;"|"&amp;$D6&amp;"|"&amp;Q$1,'Raw Data'!$G$4:$Q$963,'Formatted Data'!Q$2,FALSE)</f>
        <v>5</v>
      </c>
      <c r="R6">
        <f>VLOOKUP($A6&amp;"|"&amp;$B6&amp;"|"&amp;$C6&amp;"|"&amp;$D6&amp;"|"&amp;R$1,'Raw Data'!$G$4:$Q$963,'Formatted Data'!R$2,FALSE)</f>
        <v>9</v>
      </c>
      <c r="S6">
        <f>VLOOKUP($A6&amp;"|"&amp;$B6&amp;"|"&amp;$C6&amp;"|"&amp;$D6&amp;"|"&amp;S$1,'Raw Data'!$G$4:$Q$963,'Formatted Data'!S$2,FALSE)</f>
        <v>7</v>
      </c>
      <c r="T6">
        <f>VLOOKUP($A6&amp;"|"&amp;$B6&amp;"|"&amp;$C6&amp;"|"&amp;$D6&amp;"|"&amp;T$1,'Raw Data'!$G$4:$Q$963,'Formatted Data'!T$2,FALSE)</f>
        <v>1</v>
      </c>
      <c r="U6">
        <f>VLOOKUP($A6&amp;"|"&amp;$B6&amp;"|"&amp;$C6&amp;"|"&amp;$D6&amp;"|"&amp;U$1,'Raw Data'!$G$4:$Q$963,'Formatted Data'!U$2,FALSE)</f>
        <v>6</v>
      </c>
      <c r="V6">
        <f>VLOOKUP($A6&amp;"|"&amp;$B6&amp;"|"&amp;$C6&amp;"|"&amp;$D6&amp;"|"&amp;V$1,'Raw Data'!$G$4:$Q$963,'Formatted Data'!V$2,FALSE)</f>
        <v>9</v>
      </c>
      <c r="W6">
        <f>VLOOKUP($A6&amp;"|"&amp;$B6&amp;"|"&amp;$C6&amp;"|"&amp;$D6&amp;"|"&amp;W$1,'Raw Data'!$G$4:$Q$963,'Formatted Data'!W$2,FALSE)</f>
        <v>8</v>
      </c>
      <c r="X6">
        <f>VLOOKUP($A6&amp;"|"&amp;$B6&amp;"|"&amp;$C6&amp;"|"&amp;$D6&amp;"|"&amp;X$1,'Raw Data'!$G$4:$Q$963,'Formatted Data'!X$2,FALSE)</f>
        <v>11</v>
      </c>
      <c r="Y6">
        <f>VLOOKUP($A6&amp;"|"&amp;$B6&amp;"|"&amp;$C6&amp;"|"&amp;$D6&amp;"|"&amp;Y$1,'Raw Data'!$G$4:$Q$963,'Formatted Data'!Y$2,FALSE)</f>
        <v>10</v>
      </c>
      <c r="Z6">
        <f>VLOOKUP($A6&amp;"|"&amp;$B6&amp;"|"&amp;$C6&amp;"|"&amp;$D6&amp;"|"&amp;Z$1,'Raw Data'!$G$4:$Q$963,'Formatted Data'!Z$2,FALSE)</f>
        <v>5</v>
      </c>
      <c r="AA6">
        <f>VLOOKUP($A6&amp;"|"&amp;$B6&amp;"|"&amp;$C6&amp;"|"&amp;$D6&amp;"|"&amp;AA$1,'Raw Data'!$G$4:$Q$963,'Formatted Data'!AA$2,FALSE)</f>
        <v>9</v>
      </c>
      <c r="AB6">
        <f>VLOOKUP($A6&amp;"|"&amp;$B6&amp;"|"&amp;$C6&amp;"|"&amp;$D6&amp;"|"&amp;AB$1,'Raw Data'!$G$4:$Q$963,'Formatted Data'!AB$2,FALSE)</f>
        <v>6</v>
      </c>
      <c r="AC6">
        <f>VLOOKUP($A6&amp;"|"&amp;$B6&amp;"|"&amp;$C6&amp;"|"&amp;$D6&amp;"|"&amp;AC$1,'Raw Data'!$G$4:$Q$963,'Formatted Data'!AC$2,FALSE)</f>
        <v>8</v>
      </c>
      <c r="AD6">
        <f>VLOOKUP($A6&amp;"|"&amp;$B6&amp;"|"&amp;$C6&amp;"|"&amp;$D6&amp;"|"&amp;AD$1,'Raw Data'!$G$4:$Q$963,'Formatted Data'!AD$2,FALSE)</f>
        <v>6</v>
      </c>
      <c r="AE6">
        <f>VLOOKUP($A6&amp;"|"&amp;$B6&amp;"|"&amp;$C6&amp;"|"&amp;$D6&amp;"|"&amp;AE$1,'Raw Data'!$G$4:$Q$963,'Formatted Data'!AE$2,FALSE)</f>
        <v>4</v>
      </c>
      <c r="AF6">
        <f>VLOOKUP($A6&amp;"|"&amp;$B6&amp;"|"&amp;$C6&amp;"|"&amp;$D6&amp;"|"&amp;AF$1,'Raw Data'!$G$4:$Q$963,'Formatted Data'!AF$2,FALSE)</f>
        <v>12</v>
      </c>
      <c r="AG6">
        <f>VLOOKUP($A6&amp;"|"&amp;$B6&amp;"|"&amp;$C6&amp;"|"&amp;$D6&amp;"|"&amp;AG$1,'Raw Data'!$G$4:$Q$963,'Formatted Data'!AG$2,FALSE)</f>
        <v>6</v>
      </c>
      <c r="AH6">
        <f>VLOOKUP($A6&amp;"|"&amp;$B6&amp;"|"&amp;$C6&amp;"|"&amp;$D6&amp;"|"&amp;AH$1,'Raw Data'!$G$4:$Q$963,'Formatted Data'!AH$2,FALSE)</f>
        <v>8</v>
      </c>
      <c r="AI6">
        <f>VLOOKUP($A6&amp;"|"&amp;$B6&amp;"|"&amp;$C6&amp;"|"&amp;$D6&amp;"|"&amp;AI$1,'Raw Data'!$G$4:$Q$963,'Formatted Data'!AI$2,FALSE)</f>
        <v>9</v>
      </c>
      <c r="AJ6">
        <f>VLOOKUP($A6&amp;"|"&amp;$B6&amp;"|"&amp;$C6&amp;"|"&amp;$D6&amp;"|"&amp;AJ$1,'Raw Data'!$G$4:$Q$963,'Formatted Data'!AJ$2,FALSE)</f>
        <v>7</v>
      </c>
      <c r="AK6">
        <f>VLOOKUP($A6&amp;"|"&amp;$B6&amp;"|"&amp;$C6&amp;"|"&amp;$D6&amp;"|"&amp;AK$1,'Raw Data'!$G$4:$Q$963,'Formatted Data'!AK$2,FALSE)</f>
        <v>13</v>
      </c>
      <c r="AL6">
        <f>VLOOKUP($A6&amp;"|"&amp;$B6&amp;"|"&amp;$C6&amp;"|"&amp;$D6&amp;"|"&amp;AL$1,'Raw Data'!$G$4:$Q$963,'Formatted Data'!AL$2,FALSE)</f>
        <v>8</v>
      </c>
      <c r="AM6">
        <f>VLOOKUP($A6&amp;"|"&amp;$B6&amp;"|"&amp;$C6&amp;"|"&amp;$D6&amp;"|"&amp;AM$1,'Raw Data'!$G$4:$Q$963,'Formatted Data'!AM$2,FALSE)</f>
        <v>15</v>
      </c>
      <c r="AN6">
        <f>VLOOKUP($A6&amp;"|"&amp;$B6&amp;"|"&amp;$C6&amp;"|"&amp;$D6&amp;"|"&amp;AN$1,'Raw Data'!$G$4:$Q$963,'Formatted Data'!AN$2,FALSE)</f>
        <v>11</v>
      </c>
      <c r="AO6">
        <f>VLOOKUP($A6&amp;"|"&amp;$B6&amp;"|"&amp;$C6&amp;"|"&amp;$D6&amp;"|"&amp;AO$1,'Raw Data'!$G$4:$Q$963,'Formatted Data'!AO$2,FALSE)</f>
        <v>4</v>
      </c>
      <c r="AP6">
        <f>VLOOKUP($A6&amp;"|"&amp;$B6&amp;"|"&amp;$C6&amp;"|"&amp;$D6&amp;"|"&amp;AP$1,'Raw Data'!$G$4:$Q$963,'Formatted Data'!AP$2,FALSE)</f>
        <v>5</v>
      </c>
      <c r="AQ6">
        <f>VLOOKUP($A6&amp;"|"&amp;$B6&amp;"|"&amp;$C6&amp;"|"&amp;$D6&amp;"|"&amp;AQ$1,'Raw Data'!$G$4:$Q$963,'Formatted Data'!AQ$2,FALSE)</f>
        <v>10</v>
      </c>
      <c r="AR6">
        <f>VLOOKUP($A6&amp;"|"&amp;$B6&amp;"|"&amp;$C6&amp;"|"&amp;$D6&amp;"|"&amp;AR$1,'Raw Data'!$G$4:$Q$963,'Formatted Data'!AR$2,FALSE)</f>
        <v>12</v>
      </c>
      <c r="AS6">
        <f>VLOOKUP($A6&amp;"|"&amp;$B6&amp;"|"&amp;$C6&amp;"|"&amp;$D6&amp;"|"&amp;AS$1,'Raw Data'!$G$4:$Q$963,'Formatted Data'!AS$2,FALSE)</f>
        <v>15</v>
      </c>
      <c r="AT6">
        <f>VLOOKUP($A6&amp;"|"&amp;$B6&amp;"|"&amp;$C6&amp;"|"&amp;$D6&amp;"|"&amp;AT$1,'Raw Data'!$G$4:$Q$963,'Formatted Data'!AT$2,FALSE)</f>
        <v>16</v>
      </c>
      <c r="AU6">
        <f>VLOOKUP($A6&amp;"|"&amp;$B6&amp;"|"&amp;$C6&amp;"|"&amp;$D6&amp;"|"&amp;AU$1,'Raw Data'!$G$4:$Q$963,'Formatted Data'!AU$2,FALSE)</f>
        <v>8</v>
      </c>
      <c r="AV6">
        <f>VLOOKUP($A6&amp;"|"&amp;$B6&amp;"|"&amp;$C6&amp;"|"&amp;$D6&amp;"|"&amp;AV$1,'Raw Data'!$G$4:$Q$963,'Formatted Data'!AV$2,FALSE)</f>
        <v>7</v>
      </c>
      <c r="AW6">
        <f>VLOOKUP($A6&amp;"|"&amp;$B6&amp;"|"&amp;$C6&amp;"|"&amp;$D6&amp;"|"&amp;AW$1,'Raw Data'!$G$4:$Q$963,'Formatted Data'!AW$2,FALSE)</f>
        <v>5</v>
      </c>
      <c r="AX6">
        <f>VLOOKUP($A6&amp;"|"&amp;$B6&amp;"|"&amp;$C6&amp;"|"&amp;$D6&amp;"|"&amp;AX$1,'Raw Data'!$G$4:$Q$963,'Formatted Data'!AX$2,FALSE)</f>
        <v>8</v>
      </c>
      <c r="AY6">
        <f>VLOOKUP($A6&amp;"|"&amp;$B6&amp;"|"&amp;$C6&amp;"|"&amp;$D6&amp;"|"&amp;AY$1,'Raw Data'!$G$4:$Q$963,'Formatted Data'!AY$2,FALSE)</f>
        <v>6</v>
      </c>
      <c r="AZ6">
        <f>VLOOKUP($A6&amp;"|"&amp;$B6&amp;"|"&amp;$C6&amp;"|"&amp;$D6&amp;"|"&amp;AZ$1,'Raw Data'!$G$4:$Q$963,'Formatted Data'!AZ$2,FALSE)</f>
        <v>5</v>
      </c>
      <c r="BA6">
        <f>VLOOKUP($A6&amp;"|"&amp;$B6&amp;"|"&amp;$C6&amp;"|"&amp;$D6&amp;"|"&amp;BA$1,'Raw Data'!$G$4:$Q$963,'Formatted Data'!BA$2,FALSE)</f>
        <v>8</v>
      </c>
      <c r="BB6">
        <f>VLOOKUP($A6&amp;"|"&amp;$B6&amp;"|"&amp;$C6&amp;"|"&amp;$D6&amp;"|"&amp;BB$1,'Raw Data'!$G$4:$Q$963,'Formatted Data'!BB$2,FALSE)</f>
        <v>3</v>
      </c>
      <c r="BC6">
        <f>VLOOKUP($A6&amp;"|"&amp;$B6&amp;"|"&amp;$C6&amp;"|"&amp;$D6&amp;"|"&amp;BC$1,'Raw Data'!$G$4:$Q$963,'Formatted Data'!BC$2,FALSE)</f>
        <v>12</v>
      </c>
      <c r="BD6">
        <f>VLOOKUP($A6&amp;"|"&amp;$B6&amp;"|"&amp;$C6&amp;"|"&amp;$D6&amp;"|"&amp;BD$1,'Raw Data'!$G$4:$Q$963,'Formatted Data'!BD$2,FALSE)</f>
        <v>9</v>
      </c>
      <c r="BE6">
        <f>VLOOKUP($A6&amp;"|"&amp;$B6&amp;"|"&amp;$C6&amp;"|"&amp;$D6&amp;"|"&amp;BE$1,'Raw Data'!$G$4:$Q$963,'Formatted Data'!BE$2,FALSE)</f>
        <v>18</v>
      </c>
      <c r="BF6">
        <f>VLOOKUP($A6&amp;"|"&amp;$B6&amp;"|"&amp;$C6&amp;"|"&amp;$D6&amp;"|"&amp;BF$1,'Raw Data'!$G$4:$Q$963,'Formatted Data'!BF$2,FALSE)</f>
        <v>8</v>
      </c>
      <c r="BG6">
        <f>VLOOKUP($A6&amp;"|"&amp;$B6&amp;"|"&amp;$C6&amp;"|"&amp;$D6&amp;"|"&amp;BG$1,'Raw Data'!$G$4:$Q$963,'Formatted Data'!BG$2,FALSE)</f>
        <v>5</v>
      </c>
      <c r="BH6">
        <f>VLOOKUP($A6&amp;"|"&amp;$B6&amp;"|"&amp;$C6&amp;"|"&amp;$D6&amp;"|"&amp;BH$1,'Raw Data'!$G$4:$Q$963,'Formatted Data'!BH$2,FALSE)</f>
        <v>4</v>
      </c>
      <c r="BI6">
        <f>VLOOKUP($A6&amp;"|"&amp;$B6&amp;"|"&amp;$C6&amp;"|"&amp;$D6&amp;"|"&amp;BI$1,'Raw Data'!$G$4:$Q$963,'Formatted Data'!BI$2,FALSE)</f>
        <v>9</v>
      </c>
      <c r="BJ6">
        <f>VLOOKUP($A6&amp;"|"&amp;$B6&amp;"|"&amp;$C6&amp;"|"&amp;$D6&amp;"|"&amp;BJ$1,'Raw Data'!$G$4:$Q$963,'Formatted Data'!BJ$2,FALSE)</f>
        <v>7</v>
      </c>
      <c r="BK6">
        <f>VLOOKUP($A6&amp;"|"&amp;$B6&amp;"|"&amp;$C6&amp;"|"&amp;$D6&amp;"|"&amp;BK$1,'Raw Data'!$G$4:$Q$963,'Formatted Data'!BK$2,FALSE)</f>
        <v>9</v>
      </c>
      <c r="BL6">
        <f>VLOOKUP($A6&amp;"|"&amp;$B6&amp;"|"&amp;$C6&amp;"|"&amp;$D6&amp;"|"&amp;BL$1,'Raw Data'!$G$4:$Q$963,'Formatted Data'!BL$2,FALSE)</f>
        <v>7</v>
      </c>
      <c r="BM6">
        <f>VLOOKUP($A6&amp;"|"&amp;$B6&amp;"|"&amp;$C6&amp;"|"&amp;$D6&amp;"|"&amp;BM$1,'Raw Data'!$G$4:$Q$963,'Formatted Data'!BM$2,FALSE)</f>
        <v>6</v>
      </c>
      <c r="BN6">
        <f>VLOOKUP($A6&amp;"|"&amp;$B6&amp;"|"&amp;$C6&amp;"|"&amp;$D6&amp;"|"&amp;BN$1,'Raw Data'!$G$4:$Q$963,'Formatted Data'!BN$2,FALSE)</f>
        <v>9</v>
      </c>
      <c r="BO6">
        <f>VLOOKUP($A6&amp;"|"&amp;$B6&amp;"|"&amp;$C6&amp;"|"&amp;$D6&amp;"|"&amp;BO$1,'Raw Data'!$G$4:$Q$963,'Formatted Data'!BO$2,FALSE)</f>
        <v>9</v>
      </c>
      <c r="BP6">
        <f>VLOOKUP($A6&amp;"|"&amp;$B6&amp;"|"&amp;$C6&amp;"|"&amp;$D6&amp;"|"&amp;BP$1,'Raw Data'!$G$4:$Q$963,'Formatted Data'!BP$2,FALSE)</f>
        <v>11</v>
      </c>
      <c r="BQ6">
        <f>VLOOKUP($A6&amp;"|"&amp;$B6&amp;"|"&amp;$C6&amp;"|"&amp;$D6&amp;"|"&amp;BQ$1,'Raw Data'!$G$4:$Q$963,'Formatted Data'!BQ$2,FALSE)</f>
        <v>6</v>
      </c>
      <c r="BR6">
        <f>VLOOKUP($A6&amp;"|"&amp;$B6&amp;"|"&amp;$C6&amp;"|"&amp;$D6&amp;"|"&amp;BR$1,'Raw Data'!$G$4:$Q$963,'Formatted Data'!BR$2,FALSE)</f>
        <v>6</v>
      </c>
      <c r="BS6">
        <f>VLOOKUP($A6&amp;"|"&amp;$B6&amp;"|"&amp;$C6&amp;"|"&amp;$D6&amp;"|"&amp;BS$1,'Raw Data'!$G$4:$Q$963,'Formatted Data'!BS$2,FALSE)</f>
        <v>10</v>
      </c>
      <c r="BT6">
        <f>VLOOKUP($A6&amp;"|"&amp;$B6&amp;"|"&amp;$C6&amp;"|"&amp;$D6&amp;"|"&amp;BT$1,'Raw Data'!$G$4:$Q$963,'Formatted Data'!BT$2,FALSE)</f>
        <v>4</v>
      </c>
      <c r="BU6">
        <f>VLOOKUP($A6&amp;"|"&amp;$B6&amp;"|"&amp;$C6&amp;"|"&amp;$D6&amp;"|"&amp;BU$1,'Raw Data'!$G$4:$Q$963,'Formatted Data'!BU$2,FALSE)</f>
        <v>4</v>
      </c>
      <c r="BV6">
        <f>VLOOKUP($A6&amp;"|"&amp;$B6&amp;"|"&amp;$C6&amp;"|"&amp;$D6&amp;"|"&amp;BV$1,'Raw Data'!$G$4:$Q$963,'Formatted Data'!BV$2,FALSE)</f>
        <v>9</v>
      </c>
      <c r="BW6">
        <f>VLOOKUP($A6&amp;"|"&amp;$B6&amp;"|"&amp;$C6&amp;"|"&amp;$D6&amp;"|"&amp;BW$1,'Raw Data'!$G$4:$Q$963,'Formatted Data'!BW$2,FALSE)</f>
        <v>13</v>
      </c>
      <c r="BX6">
        <f>VLOOKUP($A6&amp;"|"&amp;$B6&amp;"|"&amp;$C6&amp;"|"&amp;$D6&amp;"|"&amp;BX$1,'Raw Data'!$G$4:$Q$963,'Formatted Data'!BX$2,FALSE)</f>
        <v>12</v>
      </c>
      <c r="BY6">
        <f>VLOOKUP($A6&amp;"|"&amp;$B6&amp;"|"&amp;$C6&amp;"|"&amp;$D6&amp;"|"&amp;BY$1,'Raw Data'!$G$4:$Q$963,'Formatted Data'!BY$2,FALSE)</f>
        <v>6</v>
      </c>
      <c r="BZ6">
        <f>VLOOKUP($A6&amp;"|"&amp;$B6&amp;"|"&amp;$C6&amp;"|"&amp;$D6&amp;"|"&amp;BZ$1,'Raw Data'!$G$4:$Q$963,'Formatted Data'!BZ$2,FALSE)</f>
        <v>7</v>
      </c>
      <c r="CA6">
        <f>VLOOKUP($A6&amp;"|"&amp;$B6&amp;"|"&amp;$C6&amp;"|"&amp;$D6&amp;"|"&amp;CA$1,'Raw Data'!$G$4:$Q$963,'Formatted Data'!CA$2,FALSE)</f>
        <v>8</v>
      </c>
      <c r="CB6">
        <f>VLOOKUP($A6&amp;"|"&amp;$B6&amp;"|"&amp;$C6&amp;"|"&amp;$D6&amp;"|"&amp;CB$1,'Raw Data'!$G$4:$Q$963,'Formatted Data'!CB$2,FALSE)</f>
        <v>4</v>
      </c>
      <c r="CC6">
        <f>VLOOKUP($A6&amp;"|"&amp;$B6&amp;"|"&amp;$C6&amp;"|"&amp;$D6&amp;"|"&amp;CC$1,'Raw Data'!$G$4:$Q$963,'Formatted Data'!CC$2,FALSE)</f>
        <v>4</v>
      </c>
      <c r="CD6">
        <f>VLOOKUP($A6&amp;"|"&amp;$B6&amp;"|"&amp;$C6&amp;"|"&amp;$D6&amp;"|"&amp;CD$1,'Raw Data'!$G$4:$Q$963,'Formatted Data'!CD$2,FALSE)</f>
        <v>8</v>
      </c>
      <c r="CE6">
        <f>VLOOKUP($A6&amp;"|"&amp;$B6&amp;"|"&amp;$C6&amp;"|"&amp;$D6&amp;"|"&amp;CE$1,'Raw Data'!$G$4:$Q$963,'Formatted Data'!CE$2,FALSE)</f>
        <v>3</v>
      </c>
      <c r="CF6">
        <f>VLOOKUP($A6&amp;"|"&amp;$B6&amp;"|"&amp;$C6&amp;"|"&amp;$D6&amp;"|"&amp;CF$1,'Raw Data'!$G$4:$Q$963,'Formatted Data'!CF$2,FALSE)</f>
        <v>12</v>
      </c>
      <c r="CG6">
        <f>VLOOKUP($A6&amp;"|"&amp;$B6&amp;"|"&amp;$C6&amp;"|"&amp;$D6&amp;"|"&amp;CG$1,'Raw Data'!$G$4:$Q$963,'Formatted Data'!CG$2,FALSE)</f>
        <v>4</v>
      </c>
      <c r="CH6">
        <f>VLOOKUP($A6&amp;"|"&amp;$B6&amp;"|"&amp;$C6&amp;"|"&amp;$D6&amp;"|"&amp;CH$1,'Raw Data'!$G$4:$Q$963,'Formatted Data'!CH$2,FALSE)</f>
        <v>6</v>
      </c>
      <c r="CI6">
        <f>VLOOKUP($A6&amp;"|"&amp;$B6&amp;"|"&amp;$C6&amp;"|"&amp;$D6&amp;"|"&amp;CI$1,'Raw Data'!$G$4:$Q$963,'Formatted Data'!CI$2,FALSE)</f>
        <v>6</v>
      </c>
      <c r="CJ6">
        <f>VLOOKUP($A6&amp;"|"&amp;$B6&amp;"|"&amp;$C6&amp;"|"&amp;$D6&amp;"|"&amp;CJ$1,'Raw Data'!$G$4:$Q$963,'Formatted Data'!CJ$2,FALSE)</f>
        <v>5</v>
      </c>
      <c r="CK6">
        <f>VLOOKUP($A6&amp;"|"&amp;$B6&amp;"|"&amp;$C6&amp;"|"&amp;$D6&amp;"|"&amp;CK$1,'Raw Data'!$G$4:$Q$963,'Formatted Data'!CK$2,FALSE)</f>
        <v>7</v>
      </c>
      <c r="CL6">
        <f>VLOOKUP($A6&amp;"|"&amp;$B6&amp;"|"&amp;$C6&amp;"|"&amp;$D6&amp;"|"&amp;CL$1,'Raw Data'!$G$4:$Q$963,'Formatted Data'!CL$2,FALSE)</f>
        <v>12</v>
      </c>
      <c r="CM6">
        <f>VLOOKUP($A6&amp;"|"&amp;$B6&amp;"|"&amp;$C6&amp;"|"&amp;$D6&amp;"|"&amp;CM$1,'Raw Data'!$G$4:$Q$963,'Formatted Data'!CM$2,FALSE)</f>
        <v>14</v>
      </c>
      <c r="CN6">
        <f>VLOOKUP($A6&amp;"|"&amp;$B6&amp;"|"&amp;$C6&amp;"|"&amp;$D6&amp;"|"&amp;CN$1,'Raw Data'!$G$4:$Q$963,'Formatted Data'!CN$2,FALSE)</f>
        <v>6</v>
      </c>
      <c r="CO6">
        <f>VLOOKUP($A6&amp;"|"&amp;$B6&amp;"|"&amp;$C6&amp;"|"&amp;$D6&amp;"|"&amp;CO$1,'Raw Data'!$G$4:$Q$963,'Formatted Data'!CO$2,FALSE)</f>
        <v>7</v>
      </c>
      <c r="CP6">
        <f>VLOOKUP($A6&amp;"|"&amp;$B6&amp;"|"&amp;$C6&amp;"|"&amp;$D6&amp;"|"&amp;CP$1,'Raw Data'!$G$4:$Q$963,'Formatted Data'!CP$2,FALSE)</f>
        <v>11</v>
      </c>
      <c r="CQ6">
        <f>VLOOKUP($A6&amp;"|"&amp;$B6&amp;"|"&amp;$C6&amp;"|"&amp;$D6&amp;"|"&amp;CQ$1,'Raw Data'!$G$4:$Q$963,'Formatted Data'!CQ$2,FALSE)</f>
        <v>5</v>
      </c>
      <c r="CR6">
        <f>VLOOKUP($A6&amp;"|"&amp;$B6&amp;"|"&amp;$C6&amp;"|"&amp;$D6&amp;"|"&amp;CR$1,'Raw Data'!$G$4:$Q$963,'Formatted Data'!CR$2,FALSE)</f>
        <v>12</v>
      </c>
      <c r="CS6">
        <f>VLOOKUP($A6&amp;"|"&amp;$B6&amp;"|"&amp;$C6&amp;"|"&amp;$D6&amp;"|"&amp;CS$1,'Raw Data'!$G$4:$Q$963,'Formatted Data'!CS$2,FALSE)</f>
        <v>5</v>
      </c>
      <c r="CT6">
        <f>VLOOKUP($A6&amp;"|"&amp;$B6&amp;"|"&amp;$C6&amp;"|"&amp;$D6&amp;"|"&amp;CT$1,'Raw Data'!$G$4:$Q$963,'Formatted Data'!CT$2,FALSE)</f>
        <v>3</v>
      </c>
      <c r="CU6">
        <f>VLOOKUP($A6&amp;"|"&amp;$B6&amp;"|"&amp;$C6&amp;"|"&amp;$D6&amp;"|"&amp;CU$1,'Raw Data'!$G$4:$Q$963,'Formatted Data'!CU$2,FALSE)</f>
        <v>5</v>
      </c>
      <c r="CV6">
        <f>VLOOKUP($A6&amp;"|"&amp;$B6&amp;"|"&amp;$C6&amp;"|"&amp;$D6&amp;"|"&amp;CV$1,'Raw Data'!$G$4:$Q$963,'Formatted Data'!CV$2,FALSE)</f>
        <v>5</v>
      </c>
      <c r="CW6">
        <f>VLOOKUP($A6&amp;"|"&amp;$B6&amp;"|"&amp;$C6&amp;"|"&amp;$D6&amp;"|"&amp;CW$1,'Raw Data'!$G$4:$Q$963,'Formatted Data'!CW$2,FALSE)</f>
        <v>8</v>
      </c>
      <c r="CX6">
        <f>VLOOKUP($A6&amp;"|"&amp;$B6&amp;"|"&amp;$C6&amp;"|"&amp;$D6&amp;"|"&amp;CX$1,'Raw Data'!$G$4:$Q$963,'Formatted Data'!CX$2,FALSE)</f>
        <v>8</v>
      </c>
      <c r="CY6">
        <f>VLOOKUP($A6&amp;"|"&amp;$B6&amp;"|"&amp;$C6&amp;"|"&amp;$D6&amp;"|"&amp;CY$1,'Raw Data'!$G$4:$Q$963,'Formatted Data'!CY$2,FALSE)</f>
        <v>3</v>
      </c>
      <c r="CZ6">
        <f>VLOOKUP($A6&amp;"|"&amp;$B6&amp;"|"&amp;$C6&amp;"|"&amp;$D6&amp;"|"&amp;CZ$1,'Raw Data'!$G$4:$Q$963,'Formatted Data'!CZ$2,FALSE)</f>
        <v>7</v>
      </c>
      <c r="DA6">
        <f>VLOOKUP($A6&amp;"|"&amp;$B6&amp;"|"&amp;$C6&amp;"|"&amp;$D6&amp;"|"&amp;DA$1,'Raw Data'!$G$4:$Q$963,'Formatted Data'!DA$2,FALSE)</f>
        <v>5</v>
      </c>
      <c r="DB6">
        <f>VLOOKUP($A6&amp;"|"&amp;$B6&amp;"|"&amp;$C6&amp;"|"&amp;$D6&amp;"|"&amp;DB$1,'Raw Data'!$G$4:$Q$963,'Formatted Data'!DB$2,FALSE)</f>
        <v>7</v>
      </c>
      <c r="DC6">
        <f>VLOOKUP($A6&amp;"|"&amp;$B6&amp;"|"&amp;$C6&amp;"|"&amp;$D6&amp;"|"&amp;DC$1,'Raw Data'!$G$4:$Q$963,'Formatted Data'!DC$2,FALSE)</f>
        <v>7</v>
      </c>
      <c r="DD6">
        <f>VLOOKUP($A6&amp;"|"&amp;$B6&amp;"|"&amp;$C6&amp;"|"&amp;$D6&amp;"|"&amp;DD$1,'Raw Data'!$G$4:$Q$963,'Formatted Data'!DD$2,FALSE)</f>
        <v>7</v>
      </c>
      <c r="DE6">
        <f>VLOOKUP($A6&amp;"|"&amp;$B6&amp;"|"&amp;$C6&amp;"|"&amp;$D6&amp;"|"&amp;DE$1,'Raw Data'!$G$4:$Q$963,'Formatted Data'!DE$2,FALSE)</f>
        <v>8</v>
      </c>
      <c r="DF6">
        <f>VLOOKUP($A6&amp;"|"&amp;$B6&amp;"|"&amp;$C6&amp;"|"&amp;$D6&amp;"|"&amp;DF$1,'Raw Data'!$G$4:$Q$963,'Formatted Data'!DF$2,FALSE)</f>
        <v>3</v>
      </c>
      <c r="DG6">
        <f>VLOOKUP($A6&amp;"|"&amp;$B6&amp;"|"&amp;$C6&amp;"|"&amp;$D6&amp;"|"&amp;DG$1,'Raw Data'!$G$4:$Q$963,'Formatted Data'!DG$2,FALSE)</f>
        <v>6</v>
      </c>
      <c r="DH6">
        <f>VLOOKUP($A6&amp;"|"&amp;$B6&amp;"|"&amp;$C6&amp;"|"&amp;$D6&amp;"|"&amp;DH$1,'Raw Data'!$G$4:$Q$963,'Formatted Data'!DH$2,FALSE)</f>
        <v>7</v>
      </c>
      <c r="DI6">
        <f>VLOOKUP($A6&amp;"|"&amp;$B6&amp;"|"&amp;$C6&amp;"|"&amp;$D6&amp;"|"&amp;DI$1,'Raw Data'!$G$4:$Q$963,'Formatted Data'!DI$2,FALSE)</f>
        <v>6</v>
      </c>
      <c r="DJ6">
        <f>VLOOKUP($A6&amp;"|"&amp;$B6&amp;"|"&amp;$C6&amp;"|"&amp;$D6&amp;"|"&amp;DJ$1,'Raw Data'!$G$4:$Q$963,'Formatted Data'!DJ$2,FALSE)</f>
        <v>4</v>
      </c>
      <c r="DK6">
        <f>VLOOKUP($A6&amp;"|"&amp;$B6&amp;"|"&amp;$C6&amp;"|"&amp;$D6&amp;"|"&amp;DK$1,'Raw Data'!$G$4:$Q$963,'Formatted Data'!DK$2,FALSE)</f>
        <v>12</v>
      </c>
      <c r="DL6">
        <f>VLOOKUP($A6&amp;"|"&amp;$B6&amp;"|"&amp;$C6&amp;"|"&amp;$D6&amp;"|"&amp;DL$1,'Raw Data'!$G$4:$Q$963,'Formatted Data'!DL$2,FALSE)</f>
        <v>5</v>
      </c>
      <c r="DM6">
        <f>VLOOKUP($A6&amp;"|"&amp;$B6&amp;"|"&amp;$C6&amp;"|"&amp;$D6&amp;"|"&amp;DM$1,'Raw Data'!$G$4:$Q$963,'Formatted Data'!DM$2,FALSE)</f>
        <v>8</v>
      </c>
      <c r="DN6">
        <f>VLOOKUP($A6&amp;"|"&amp;$B6&amp;"|"&amp;$C6&amp;"|"&amp;$D6&amp;"|"&amp;DN$1,'Raw Data'!$G$4:$Q$963,'Formatted Data'!DN$2,FALSE)</f>
        <v>5</v>
      </c>
      <c r="DO6">
        <f>VLOOKUP($A6&amp;"|"&amp;$B6&amp;"|"&amp;$C6&amp;"|"&amp;$D6&amp;"|"&amp;DO$1,'Raw Data'!$G$4:$Q$963,'Formatted Data'!DO$2,FALSE)</f>
        <v>7</v>
      </c>
      <c r="DP6">
        <f>VLOOKUP($A6&amp;"|"&amp;$B6&amp;"|"&amp;$C6&amp;"|"&amp;$D6&amp;"|"&amp;DP$1,'Raw Data'!$G$4:$Q$963,'Formatted Data'!DP$2,FALSE)</f>
        <v>6</v>
      </c>
      <c r="DQ6">
        <f>VLOOKUP($A6&amp;"|"&amp;$B6&amp;"|"&amp;$C6&amp;"|"&amp;$D6&amp;"|"&amp;DQ$1,'Raw Data'!$G$4:$Q$963,'Formatted Data'!DQ$2,FALSE)</f>
        <v>7</v>
      </c>
      <c r="DR6">
        <f>VLOOKUP($A6&amp;"|"&amp;$B6&amp;"|"&amp;$C6&amp;"|"&amp;$D6&amp;"|"&amp;DR$1,'Raw Data'!$G$4:$Q$963,'Formatted Data'!DR$2,FALSE)</f>
        <v>4</v>
      </c>
      <c r="DS6">
        <f>VLOOKUP($A6&amp;"|"&amp;$B6&amp;"|"&amp;$C6&amp;"|"&amp;$D6&amp;"|"&amp;DS$1,'Raw Data'!$G$4:$Q$963,'Formatted Data'!DS$2,FALSE)</f>
        <v>4</v>
      </c>
      <c r="DT6">
        <f>VLOOKUP($A6&amp;"|"&amp;$B6&amp;"|"&amp;$C6&amp;"|"&amp;$D6&amp;"|"&amp;DT$1,'Raw Data'!$G$4:$Q$963,'Formatted Data'!DT$2,FALSE)</f>
        <v>15</v>
      </c>
    </row>
    <row r="7" spans="1:124" x14ac:dyDescent="0.2">
      <c r="A7" t="s">
        <v>11</v>
      </c>
      <c r="B7" t="s">
        <v>12</v>
      </c>
      <c r="C7" t="s">
        <v>28</v>
      </c>
      <c r="D7" t="s">
        <v>14</v>
      </c>
      <c r="E7">
        <f>VLOOKUP($A7&amp;"|"&amp;$B7&amp;"|"&amp;$C7&amp;"|"&amp;$D7&amp;"|"&amp;E$1,'Raw Data'!$G$4:$Q$963,'Formatted Data'!E$2,FALSE)</f>
        <v>65</v>
      </c>
      <c r="F7">
        <f>VLOOKUP($A7&amp;"|"&amp;$B7&amp;"|"&amp;$C7&amp;"|"&amp;$D7&amp;"|"&amp;F$1,'Raw Data'!$G$4:$Q$963,'Formatted Data'!F$2,FALSE)</f>
        <v>75</v>
      </c>
      <c r="G7">
        <f>VLOOKUP($A7&amp;"|"&amp;$B7&amp;"|"&amp;$C7&amp;"|"&amp;$D7&amp;"|"&amp;G$1,'Raw Data'!$G$4:$Q$963,'Formatted Data'!G$2,FALSE)</f>
        <v>83</v>
      </c>
      <c r="H7">
        <f>VLOOKUP($A7&amp;"|"&amp;$B7&amp;"|"&amp;$C7&amp;"|"&amp;$D7&amp;"|"&amp;H$1,'Raw Data'!$G$4:$Q$963,'Formatted Data'!H$2,FALSE)</f>
        <v>77</v>
      </c>
      <c r="I7">
        <f>VLOOKUP($A7&amp;"|"&amp;$B7&amp;"|"&amp;$C7&amp;"|"&amp;$D7&amp;"|"&amp;I$1,'Raw Data'!$G$4:$Q$963,'Formatted Data'!I$2,FALSE)</f>
        <v>65</v>
      </c>
      <c r="J7">
        <f>VLOOKUP($A7&amp;"|"&amp;$B7&amp;"|"&amp;$C7&amp;"|"&amp;$D7&amp;"|"&amp;J$1,'Raw Data'!$G$4:$Q$963,'Formatted Data'!J$2,FALSE)</f>
        <v>73</v>
      </c>
      <c r="K7">
        <f>VLOOKUP($A7&amp;"|"&amp;$B7&amp;"|"&amp;$C7&amp;"|"&amp;$D7&amp;"|"&amp;K$1,'Raw Data'!$G$4:$Q$963,'Formatted Data'!K$2,FALSE)</f>
        <v>46</v>
      </c>
      <c r="L7">
        <f>VLOOKUP($A7&amp;"|"&amp;$B7&amp;"|"&amp;$C7&amp;"|"&amp;$D7&amp;"|"&amp;L$1,'Raw Data'!$G$4:$Q$963,'Formatted Data'!L$2,FALSE)</f>
        <v>70</v>
      </c>
      <c r="M7">
        <f>VLOOKUP($A7&amp;"|"&amp;$B7&amp;"|"&amp;$C7&amp;"|"&amp;$D7&amp;"|"&amp;M$1,'Raw Data'!$G$4:$Q$963,'Formatted Data'!M$2,FALSE)</f>
        <v>61</v>
      </c>
      <c r="N7">
        <f>VLOOKUP($A7&amp;"|"&amp;$B7&amp;"|"&amp;$C7&amp;"|"&amp;$D7&amp;"|"&amp;N$1,'Raw Data'!$G$4:$Q$963,'Formatted Data'!N$2,FALSE)</f>
        <v>76</v>
      </c>
      <c r="O7">
        <f>VLOOKUP($A7&amp;"|"&amp;$B7&amp;"|"&amp;$C7&amp;"|"&amp;$D7&amp;"|"&amp;O$1,'Raw Data'!$G$4:$Q$963,'Formatted Data'!O$2,FALSE)</f>
        <v>79</v>
      </c>
      <c r="P7">
        <f>VLOOKUP($A7&amp;"|"&amp;$B7&amp;"|"&amp;$C7&amp;"|"&amp;$D7&amp;"|"&amp;P$1,'Raw Data'!$G$4:$Q$963,'Formatted Data'!P$2,FALSE)</f>
        <v>62</v>
      </c>
      <c r="Q7">
        <f>VLOOKUP($A7&amp;"|"&amp;$B7&amp;"|"&amp;$C7&amp;"|"&amp;$D7&amp;"|"&amp;Q$1,'Raw Data'!$G$4:$Q$963,'Formatted Data'!Q$2,FALSE)</f>
        <v>92</v>
      </c>
      <c r="R7">
        <f>VLOOKUP($A7&amp;"|"&amp;$B7&amp;"|"&amp;$C7&amp;"|"&amp;$D7&amp;"|"&amp;R$1,'Raw Data'!$G$4:$Q$963,'Formatted Data'!R$2,FALSE)</f>
        <v>67</v>
      </c>
      <c r="S7">
        <f>VLOOKUP($A7&amp;"|"&amp;$B7&amp;"|"&amp;$C7&amp;"|"&amp;$D7&amp;"|"&amp;S$1,'Raw Data'!$G$4:$Q$963,'Formatted Data'!S$2,FALSE)</f>
        <v>77</v>
      </c>
      <c r="T7">
        <f>VLOOKUP($A7&amp;"|"&amp;$B7&amp;"|"&amp;$C7&amp;"|"&amp;$D7&amp;"|"&amp;T$1,'Raw Data'!$G$4:$Q$963,'Formatted Data'!T$2,FALSE)</f>
        <v>56</v>
      </c>
      <c r="U7">
        <f>VLOOKUP($A7&amp;"|"&amp;$B7&amp;"|"&amp;$C7&amp;"|"&amp;$D7&amp;"|"&amp;U$1,'Raw Data'!$G$4:$Q$963,'Formatted Data'!U$2,FALSE)</f>
        <v>79</v>
      </c>
      <c r="V7">
        <f>VLOOKUP($A7&amp;"|"&amp;$B7&amp;"|"&amp;$C7&amp;"|"&amp;$D7&amp;"|"&amp;V$1,'Raw Data'!$G$4:$Q$963,'Formatted Data'!V$2,FALSE)</f>
        <v>65</v>
      </c>
      <c r="W7">
        <f>VLOOKUP($A7&amp;"|"&amp;$B7&amp;"|"&amp;$C7&amp;"|"&amp;$D7&amp;"|"&amp;W$1,'Raw Data'!$G$4:$Q$963,'Formatted Data'!W$2,FALSE)</f>
        <v>72</v>
      </c>
      <c r="X7">
        <f>VLOOKUP($A7&amp;"|"&amp;$B7&amp;"|"&amp;$C7&amp;"|"&amp;$D7&amp;"|"&amp;X$1,'Raw Data'!$G$4:$Q$963,'Formatted Data'!X$2,FALSE)</f>
        <v>80</v>
      </c>
      <c r="Y7">
        <f>VLOOKUP($A7&amp;"|"&amp;$B7&amp;"|"&amp;$C7&amp;"|"&amp;$D7&amp;"|"&amp;Y$1,'Raw Data'!$G$4:$Q$963,'Formatted Data'!Y$2,FALSE)</f>
        <v>61</v>
      </c>
      <c r="Z7">
        <f>VLOOKUP($A7&amp;"|"&amp;$B7&amp;"|"&amp;$C7&amp;"|"&amp;$D7&amp;"|"&amp;Z$1,'Raw Data'!$G$4:$Q$963,'Formatted Data'!Z$2,FALSE)</f>
        <v>73</v>
      </c>
      <c r="AA7">
        <f>VLOOKUP($A7&amp;"|"&amp;$B7&amp;"|"&amp;$C7&amp;"|"&amp;$D7&amp;"|"&amp;AA$1,'Raw Data'!$G$4:$Q$963,'Formatted Data'!AA$2,FALSE)</f>
        <v>62</v>
      </c>
      <c r="AB7">
        <f>VLOOKUP($A7&amp;"|"&amp;$B7&amp;"|"&amp;$C7&amp;"|"&amp;$D7&amp;"|"&amp;AB$1,'Raw Data'!$G$4:$Q$963,'Formatted Data'!AB$2,FALSE)</f>
        <v>65</v>
      </c>
      <c r="AC7">
        <f>VLOOKUP($A7&amp;"|"&amp;$B7&amp;"|"&amp;$C7&amp;"|"&amp;$D7&amp;"|"&amp;AC$1,'Raw Data'!$G$4:$Q$963,'Formatted Data'!AC$2,FALSE)</f>
        <v>69</v>
      </c>
      <c r="AD7">
        <f>VLOOKUP($A7&amp;"|"&amp;$B7&amp;"|"&amp;$C7&amp;"|"&amp;$D7&amp;"|"&amp;AD$1,'Raw Data'!$G$4:$Q$963,'Formatted Data'!AD$2,FALSE)</f>
        <v>55</v>
      </c>
      <c r="AE7">
        <f>VLOOKUP($A7&amp;"|"&amp;$B7&amp;"|"&amp;$C7&amp;"|"&amp;$D7&amp;"|"&amp;AE$1,'Raw Data'!$G$4:$Q$963,'Formatted Data'!AE$2,FALSE)</f>
        <v>69</v>
      </c>
      <c r="AF7">
        <f>VLOOKUP($A7&amp;"|"&amp;$B7&amp;"|"&amp;$C7&amp;"|"&amp;$D7&amp;"|"&amp;AF$1,'Raw Data'!$G$4:$Q$963,'Formatted Data'!AF$2,FALSE)</f>
        <v>80</v>
      </c>
      <c r="AG7">
        <f>VLOOKUP($A7&amp;"|"&amp;$B7&amp;"|"&amp;$C7&amp;"|"&amp;$D7&amp;"|"&amp;AG$1,'Raw Data'!$G$4:$Q$963,'Formatted Data'!AG$2,FALSE)</f>
        <v>58</v>
      </c>
      <c r="AH7">
        <f>VLOOKUP($A7&amp;"|"&amp;$B7&amp;"|"&amp;$C7&amp;"|"&amp;$D7&amp;"|"&amp;AH$1,'Raw Data'!$G$4:$Q$963,'Formatted Data'!AH$2,FALSE)</f>
        <v>63</v>
      </c>
      <c r="AI7">
        <f>VLOOKUP($A7&amp;"|"&amp;$B7&amp;"|"&amp;$C7&amp;"|"&amp;$D7&amp;"|"&amp;AI$1,'Raw Data'!$G$4:$Q$963,'Formatted Data'!AI$2,FALSE)</f>
        <v>79</v>
      </c>
      <c r="AJ7">
        <f>VLOOKUP($A7&amp;"|"&amp;$B7&amp;"|"&amp;$C7&amp;"|"&amp;$D7&amp;"|"&amp;AJ$1,'Raw Data'!$G$4:$Q$963,'Formatted Data'!AJ$2,FALSE)</f>
        <v>66</v>
      </c>
      <c r="AK7">
        <f>VLOOKUP($A7&amp;"|"&amp;$B7&amp;"|"&amp;$C7&amp;"|"&amp;$D7&amp;"|"&amp;AK$1,'Raw Data'!$G$4:$Q$963,'Formatted Data'!AK$2,FALSE)</f>
        <v>72</v>
      </c>
      <c r="AL7">
        <f>VLOOKUP($A7&amp;"|"&amp;$B7&amp;"|"&amp;$C7&amp;"|"&amp;$D7&amp;"|"&amp;AL$1,'Raw Data'!$G$4:$Q$963,'Formatted Data'!AL$2,FALSE)</f>
        <v>82</v>
      </c>
      <c r="AM7">
        <f>VLOOKUP($A7&amp;"|"&amp;$B7&amp;"|"&amp;$C7&amp;"|"&amp;$D7&amp;"|"&amp;AM$1,'Raw Data'!$G$4:$Q$963,'Formatted Data'!AM$2,FALSE)</f>
        <v>55</v>
      </c>
      <c r="AN7">
        <f>VLOOKUP($A7&amp;"|"&amp;$B7&amp;"|"&amp;$C7&amp;"|"&amp;$D7&amp;"|"&amp;AN$1,'Raw Data'!$G$4:$Q$963,'Formatted Data'!AN$2,FALSE)</f>
        <v>79</v>
      </c>
      <c r="AO7">
        <f>VLOOKUP($A7&amp;"|"&amp;$B7&amp;"|"&amp;$C7&amp;"|"&amp;$D7&amp;"|"&amp;AO$1,'Raw Data'!$G$4:$Q$963,'Formatted Data'!AO$2,FALSE)</f>
        <v>67</v>
      </c>
      <c r="AP7">
        <f>VLOOKUP($A7&amp;"|"&amp;$B7&amp;"|"&amp;$C7&amp;"|"&amp;$D7&amp;"|"&amp;AP$1,'Raw Data'!$G$4:$Q$963,'Formatted Data'!AP$2,FALSE)</f>
        <v>70</v>
      </c>
      <c r="AQ7">
        <f>VLOOKUP($A7&amp;"|"&amp;$B7&amp;"|"&amp;$C7&amp;"|"&amp;$D7&amp;"|"&amp;AQ$1,'Raw Data'!$G$4:$Q$963,'Formatted Data'!AQ$2,FALSE)</f>
        <v>56</v>
      </c>
      <c r="AR7">
        <f>VLOOKUP($A7&amp;"|"&amp;$B7&amp;"|"&amp;$C7&amp;"|"&amp;$D7&amp;"|"&amp;AR$1,'Raw Data'!$G$4:$Q$963,'Formatted Data'!AR$2,FALSE)</f>
        <v>77</v>
      </c>
      <c r="AS7">
        <f>VLOOKUP($A7&amp;"|"&amp;$B7&amp;"|"&amp;$C7&amp;"|"&amp;$D7&amp;"|"&amp;AS$1,'Raw Data'!$G$4:$Q$963,'Formatted Data'!AS$2,FALSE)</f>
        <v>73</v>
      </c>
      <c r="AT7">
        <f>VLOOKUP($A7&amp;"|"&amp;$B7&amp;"|"&amp;$C7&amp;"|"&amp;$D7&amp;"|"&amp;AT$1,'Raw Data'!$G$4:$Q$963,'Formatted Data'!AT$2,FALSE)</f>
        <v>54</v>
      </c>
      <c r="AU7">
        <f>VLOOKUP($A7&amp;"|"&amp;$B7&amp;"|"&amp;$C7&amp;"|"&amp;$D7&amp;"|"&amp;AU$1,'Raw Data'!$G$4:$Q$963,'Formatted Data'!AU$2,FALSE)</f>
        <v>80</v>
      </c>
      <c r="AV7">
        <f>VLOOKUP($A7&amp;"|"&amp;$B7&amp;"|"&amp;$C7&amp;"|"&amp;$D7&amp;"|"&amp;AV$1,'Raw Data'!$G$4:$Q$963,'Formatted Data'!AV$2,FALSE)</f>
        <v>78</v>
      </c>
      <c r="AW7">
        <f>VLOOKUP($A7&amp;"|"&amp;$B7&amp;"|"&amp;$C7&amp;"|"&amp;$D7&amp;"|"&amp;AW$1,'Raw Data'!$G$4:$Q$963,'Formatted Data'!AW$2,FALSE)</f>
        <v>79</v>
      </c>
      <c r="AX7">
        <f>VLOOKUP($A7&amp;"|"&amp;$B7&amp;"|"&amp;$C7&amp;"|"&amp;$D7&amp;"|"&amp;AX$1,'Raw Data'!$G$4:$Q$963,'Formatted Data'!AX$2,FALSE)</f>
        <v>77</v>
      </c>
      <c r="AY7">
        <f>VLOOKUP($A7&amp;"|"&amp;$B7&amp;"|"&amp;$C7&amp;"|"&amp;$D7&amp;"|"&amp;AY$1,'Raw Data'!$G$4:$Q$963,'Formatted Data'!AY$2,FALSE)</f>
        <v>66</v>
      </c>
      <c r="AZ7">
        <f>VLOOKUP($A7&amp;"|"&amp;$B7&amp;"|"&amp;$C7&amp;"|"&amp;$D7&amp;"|"&amp;AZ$1,'Raw Data'!$G$4:$Q$963,'Formatted Data'!AZ$2,FALSE)</f>
        <v>68</v>
      </c>
      <c r="BA7">
        <f>VLOOKUP($A7&amp;"|"&amp;$B7&amp;"|"&amp;$C7&amp;"|"&amp;$D7&amp;"|"&amp;BA$1,'Raw Data'!$G$4:$Q$963,'Formatted Data'!BA$2,FALSE)</f>
        <v>82</v>
      </c>
      <c r="BB7">
        <f>VLOOKUP($A7&amp;"|"&amp;$B7&amp;"|"&amp;$C7&amp;"|"&amp;$D7&amp;"|"&amp;BB$1,'Raw Data'!$G$4:$Q$963,'Formatted Data'!BB$2,FALSE)</f>
        <v>61</v>
      </c>
      <c r="BC7">
        <f>VLOOKUP($A7&amp;"|"&amp;$B7&amp;"|"&amp;$C7&amp;"|"&amp;$D7&amp;"|"&amp;BC$1,'Raw Data'!$G$4:$Q$963,'Formatted Data'!BC$2,FALSE)</f>
        <v>89</v>
      </c>
      <c r="BD7">
        <f>VLOOKUP($A7&amp;"|"&amp;$B7&amp;"|"&amp;$C7&amp;"|"&amp;$D7&amp;"|"&amp;BD$1,'Raw Data'!$G$4:$Q$963,'Formatted Data'!BD$2,FALSE)</f>
        <v>72</v>
      </c>
      <c r="BE7">
        <f>VLOOKUP($A7&amp;"|"&amp;$B7&amp;"|"&amp;$C7&amp;"|"&amp;$D7&amp;"|"&amp;BE$1,'Raw Data'!$G$4:$Q$963,'Formatted Data'!BE$2,FALSE)</f>
        <v>63</v>
      </c>
      <c r="BF7">
        <f>VLOOKUP($A7&amp;"|"&amp;$B7&amp;"|"&amp;$C7&amp;"|"&amp;$D7&amp;"|"&amp;BF$1,'Raw Data'!$G$4:$Q$963,'Formatted Data'!BF$2,FALSE)</f>
        <v>60</v>
      </c>
      <c r="BG7">
        <f>VLOOKUP($A7&amp;"|"&amp;$B7&amp;"|"&amp;$C7&amp;"|"&amp;$D7&amp;"|"&amp;BG$1,'Raw Data'!$G$4:$Q$963,'Formatted Data'!BG$2,FALSE)</f>
        <v>51</v>
      </c>
      <c r="BH7">
        <f>VLOOKUP($A7&amp;"|"&amp;$B7&amp;"|"&amp;$C7&amp;"|"&amp;$D7&amp;"|"&amp;BH$1,'Raw Data'!$G$4:$Q$963,'Formatted Data'!BH$2,FALSE)</f>
        <v>57</v>
      </c>
      <c r="BI7">
        <f>VLOOKUP($A7&amp;"|"&amp;$B7&amp;"|"&amp;$C7&amp;"|"&amp;$D7&amp;"|"&amp;BI$1,'Raw Data'!$G$4:$Q$963,'Formatted Data'!BI$2,FALSE)</f>
        <v>56</v>
      </c>
      <c r="BJ7">
        <f>VLOOKUP($A7&amp;"|"&amp;$B7&amp;"|"&amp;$C7&amp;"|"&amp;$D7&amp;"|"&amp;BJ$1,'Raw Data'!$G$4:$Q$963,'Formatted Data'!BJ$2,FALSE)</f>
        <v>57</v>
      </c>
      <c r="BK7">
        <f>VLOOKUP($A7&amp;"|"&amp;$B7&amp;"|"&amp;$C7&amp;"|"&amp;$D7&amp;"|"&amp;BK$1,'Raw Data'!$G$4:$Q$963,'Formatted Data'!BK$2,FALSE)</f>
        <v>88</v>
      </c>
      <c r="BL7">
        <f>VLOOKUP($A7&amp;"|"&amp;$B7&amp;"|"&amp;$C7&amp;"|"&amp;$D7&amp;"|"&amp;BL$1,'Raw Data'!$G$4:$Q$963,'Formatted Data'!BL$2,FALSE)</f>
        <v>61</v>
      </c>
      <c r="BM7">
        <f>VLOOKUP($A7&amp;"|"&amp;$B7&amp;"|"&amp;$C7&amp;"|"&amp;$D7&amp;"|"&amp;BM$1,'Raw Data'!$G$4:$Q$963,'Formatted Data'!BM$2,FALSE)</f>
        <v>70</v>
      </c>
      <c r="BN7">
        <f>VLOOKUP($A7&amp;"|"&amp;$B7&amp;"|"&amp;$C7&amp;"|"&amp;$D7&amp;"|"&amp;BN$1,'Raw Data'!$G$4:$Q$963,'Formatted Data'!BN$2,FALSE)</f>
        <v>68</v>
      </c>
      <c r="BO7">
        <f>VLOOKUP($A7&amp;"|"&amp;$B7&amp;"|"&amp;$C7&amp;"|"&amp;$D7&amp;"|"&amp;BO$1,'Raw Data'!$G$4:$Q$963,'Formatted Data'!BO$2,FALSE)</f>
        <v>92</v>
      </c>
      <c r="BP7">
        <f>VLOOKUP($A7&amp;"|"&amp;$B7&amp;"|"&amp;$C7&amp;"|"&amp;$D7&amp;"|"&amp;BP$1,'Raw Data'!$G$4:$Q$963,'Formatted Data'!BP$2,FALSE)</f>
        <v>77</v>
      </c>
      <c r="BQ7">
        <f>VLOOKUP($A7&amp;"|"&amp;$B7&amp;"|"&amp;$C7&amp;"|"&amp;$D7&amp;"|"&amp;BQ$1,'Raw Data'!$G$4:$Q$963,'Formatted Data'!BQ$2,FALSE)</f>
        <v>61</v>
      </c>
      <c r="BR7">
        <f>VLOOKUP($A7&amp;"|"&amp;$B7&amp;"|"&amp;$C7&amp;"|"&amp;$D7&amp;"|"&amp;BR$1,'Raw Data'!$G$4:$Q$963,'Formatted Data'!BR$2,FALSE)</f>
        <v>54</v>
      </c>
      <c r="BS7">
        <f>VLOOKUP($A7&amp;"|"&amp;$B7&amp;"|"&amp;$C7&amp;"|"&amp;$D7&amp;"|"&amp;BS$1,'Raw Data'!$G$4:$Q$963,'Formatted Data'!BS$2,FALSE)</f>
        <v>80</v>
      </c>
      <c r="BT7">
        <f>VLOOKUP($A7&amp;"|"&amp;$B7&amp;"|"&amp;$C7&amp;"|"&amp;$D7&amp;"|"&amp;BT$1,'Raw Data'!$G$4:$Q$963,'Formatted Data'!BT$2,FALSE)</f>
        <v>71</v>
      </c>
      <c r="BU7">
        <f>VLOOKUP($A7&amp;"|"&amp;$B7&amp;"|"&amp;$C7&amp;"|"&amp;$D7&amp;"|"&amp;BU$1,'Raw Data'!$G$4:$Q$963,'Formatted Data'!BU$2,FALSE)</f>
        <v>60</v>
      </c>
      <c r="BV7">
        <f>VLOOKUP($A7&amp;"|"&amp;$B7&amp;"|"&amp;$C7&amp;"|"&amp;$D7&amp;"|"&amp;BV$1,'Raw Data'!$G$4:$Q$963,'Formatted Data'!BV$2,FALSE)</f>
        <v>62</v>
      </c>
      <c r="BW7">
        <f>VLOOKUP($A7&amp;"|"&amp;$B7&amp;"|"&amp;$C7&amp;"|"&amp;$D7&amp;"|"&amp;BW$1,'Raw Data'!$G$4:$Q$963,'Formatted Data'!BW$2,FALSE)</f>
        <v>65</v>
      </c>
      <c r="BX7">
        <f>VLOOKUP($A7&amp;"|"&amp;$B7&amp;"|"&amp;$C7&amp;"|"&amp;$D7&amp;"|"&amp;BX$1,'Raw Data'!$G$4:$Q$963,'Formatted Data'!BX$2,FALSE)</f>
        <v>67</v>
      </c>
      <c r="BY7">
        <f>VLOOKUP($A7&amp;"|"&amp;$B7&amp;"|"&amp;$C7&amp;"|"&amp;$D7&amp;"|"&amp;BY$1,'Raw Data'!$G$4:$Q$963,'Formatted Data'!BY$2,FALSE)</f>
        <v>67</v>
      </c>
      <c r="BZ7">
        <f>VLOOKUP($A7&amp;"|"&amp;$B7&amp;"|"&amp;$C7&amp;"|"&amp;$D7&amp;"|"&amp;BZ$1,'Raw Data'!$G$4:$Q$963,'Formatted Data'!BZ$2,FALSE)</f>
        <v>75</v>
      </c>
      <c r="CA7">
        <f>VLOOKUP($A7&amp;"|"&amp;$B7&amp;"|"&amp;$C7&amp;"|"&amp;$D7&amp;"|"&amp;CA$1,'Raw Data'!$G$4:$Q$963,'Formatted Data'!CA$2,FALSE)</f>
        <v>59</v>
      </c>
      <c r="CB7">
        <f>VLOOKUP($A7&amp;"|"&amp;$B7&amp;"|"&amp;$C7&amp;"|"&amp;$D7&amp;"|"&amp;CB$1,'Raw Data'!$G$4:$Q$963,'Formatted Data'!CB$2,FALSE)</f>
        <v>61</v>
      </c>
      <c r="CC7">
        <f>VLOOKUP($A7&amp;"|"&amp;$B7&amp;"|"&amp;$C7&amp;"|"&amp;$D7&amp;"|"&amp;CC$1,'Raw Data'!$G$4:$Q$963,'Formatted Data'!CC$2,FALSE)</f>
        <v>71</v>
      </c>
      <c r="CD7">
        <f>VLOOKUP($A7&amp;"|"&amp;$B7&amp;"|"&amp;$C7&amp;"|"&amp;$D7&amp;"|"&amp;CD$1,'Raw Data'!$G$4:$Q$963,'Formatted Data'!CD$2,FALSE)</f>
        <v>70</v>
      </c>
      <c r="CE7">
        <f>VLOOKUP($A7&amp;"|"&amp;$B7&amp;"|"&amp;$C7&amp;"|"&amp;$D7&amp;"|"&amp;CE$1,'Raw Data'!$G$4:$Q$963,'Formatted Data'!CE$2,FALSE)</f>
        <v>59</v>
      </c>
      <c r="CF7">
        <f>VLOOKUP($A7&amp;"|"&amp;$B7&amp;"|"&amp;$C7&amp;"|"&amp;$D7&amp;"|"&amp;CF$1,'Raw Data'!$G$4:$Q$963,'Formatted Data'!CF$2,FALSE)</f>
        <v>61</v>
      </c>
      <c r="CG7">
        <f>VLOOKUP($A7&amp;"|"&amp;$B7&amp;"|"&amp;$C7&amp;"|"&amp;$D7&amp;"|"&amp;CG$1,'Raw Data'!$G$4:$Q$963,'Formatted Data'!CG$2,FALSE)</f>
        <v>62</v>
      </c>
      <c r="CH7">
        <f>VLOOKUP($A7&amp;"|"&amp;$B7&amp;"|"&amp;$C7&amp;"|"&amp;$D7&amp;"|"&amp;CH$1,'Raw Data'!$G$4:$Q$963,'Formatted Data'!CH$2,FALSE)</f>
        <v>62</v>
      </c>
      <c r="CI7">
        <f>VLOOKUP($A7&amp;"|"&amp;$B7&amp;"|"&amp;$C7&amp;"|"&amp;$D7&amp;"|"&amp;CI$1,'Raw Data'!$G$4:$Q$963,'Formatted Data'!CI$2,FALSE)</f>
        <v>73</v>
      </c>
      <c r="CJ7">
        <f>VLOOKUP($A7&amp;"|"&amp;$B7&amp;"|"&amp;$C7&amp;"|"&amp;$D7&amp;"|"&amp;CJ$1,'Raw Data'!$G$4:$Q$963,'Formatted Data'!CJ$2,FALSE)</f>
        <v>61</v>
      </c>
      <c r="CK7">
        <f>VLOOKUP($A7&amp;"|"&amp;$B7&amp;"|"&amp;$C7&amp;"|"&amp;$D7&amp;"|"&amp;CK$1,'Raw Data'!$G$4:$Q$963,'Formatted Data'!CK$2,FALSE)</f>
        <v>75</v>
      </c>
      <c r="CL7">
        <f>VLOOKUP($A7&amp;"|"&amp;$B7&amp;"|"&amp;$C7&amp;"|"&amp;$D7&amp;"|"&amp;CL$1,'Raw Data'!$G$4:$Q$963,'Formatted Data'!CL$2,FALSE)</f>
        <v>73</v>
      </c>
      <c r="CM7">
        <f>VLOOKUP($A7&amp;"|"&amp;$B7&amp;"|"&amp;$C7&amp;"|"&amp;$D7&amp;"|"&amp;CM$1,'Raw Data'!$G$4:$Q$963,'Formatted Data'!CM$2,FALSE)</f>
        <v>65</v>
      </c>
      <c r="CN7">
        <f>VLOOKUP($A7&amp;"|"&amp;$B7&amp;"|"&amp;$C7&amp;"|"&amp;$D7&amp;"|"&amp;CN$1,'Raw Data'!$G$4:$Q$963,'Formatted Data'!CN$2,FALSE)</f>
        <v>106</v>
      </c>
      <c r="CO7">
        <f>VLOOKUP($A7&amp;"|"&amp;$B7&amp;"|"&amp;$C7&amp;"|"&amp;$D7&amp;"|"&amp;CO$1,'Raw Data'!$G$4:$Q$963,'Formatted Data'!CO$2,FALSE)</f>
        <v>72</v>
      </c>
      <c r="CP7">
        <f>VLOOKUP($A7&amp;"|"&amp;$B7&amp;"|"&amp;$C7&amp;"|"&amp;$D7&amp;"|"&amp;CP$1,'Raw Data'!$G$4:$Q$963,'Formatted Data'!CP$2,FALSE)</f>
        <v>69</v>
      </c>
      <c r="CQ7">
        <f>VLOOKUP($A7&amp;"|"&amp;$B7&amp;"|"&amp;$C7&amp;"|"&amp;$D7&amp;"|"&amp;CQ$1,'Raw Data'!$G$4:$Q$963,'Formatted Data'!CQ$2,FALSE)</f>
        <v>65</v>
      </c>
      <c r="CR7">
        <f>VLOOKUP($A7&amp;"|"&amp;$B7&amp;"|"&amp;$C7&amp;"|"&amp;$D7&amp;"|"&amp;CR$1,'Raw Data'!$G$4:$Q$963,'Formatted Data'!CR$2,FALSE)</f>
        <v>45</v>
      </c>
      <c r="CS7">
        <f>VLOOKUP($A7&amp;"|"&amp;$B7&amp;"|"&amp;$C7&amp;"|"&amp;$D7&amp;"|"&amp;CS$1,'Raw Data'!$G$4:$Q$963,'Formatted Data'!CS$2,FALSE)</f>
        <v>50</v>
      </c>
      <c r="CT7">
        <f>VLOOKUP($A7&amp;"|"&amp;$B7&amp;"|"&amp;$C7&amp;"|"&amp;$D7&amp;"|"&amp;CT$1,'Raw Data'!$G$4:$Q$963,'Formatted Data'!CT$2,FALSE)</f>
        <v>55</v>
      </c>
      <c r="CU7">
        <f>VLOOKUP($A7&amp;"|"&amp;$B7&amp;"|"&amp;$C7&amp;"|"&amp;$D7&amp;"|"&amp;CU$1,'Raw Data'!$G$4:$Q$963,'Formatted Data'!CU$2,FALSE)</f>
        <v>64</v>
      </c>
      <c r="CV7">
        <f>VLOOKUP($A7&amp;"|"&amp;$B7&amp;"|"&amp;$C7&amp;"|"&amp;$D7&amp;"|"&amp;CV$1,'Raw Data'!$G$4:$Q$963,'Formatted Data'!CV$2,FALSE)</f>
        <v>61</v>
      </c>
      <c r="CW7">
        <f>VLOOKUP($A7&amp;"|"&amp;$B7&amp;"|"&amp;$C7&amp;"|"&amp;$D7&amp;"|"&amp;CW$1,'Raw Data'!$G$4:$Q$963,'Formatted Data'!CW$2,FALSE)</f>
        <v>70</v>
      </c>
      <c r="CX7">
        <f>VLOOKUP($A7&amp;"|"&amp;$B7&amp;"|"&amp;$C7&amp;"|"&amp;$D7&amp;"|"&amp;CX$1,'Raw Data'!$G$4:$Q$963,'Formatted Data'!CX$2,FALSE)</f>
        <v>52</v>
      </c>
      <c r="CY7">
        <f>VLOOKUP($A7&amp;"|"&amp;$B7&amp;"|"&amp;$C7&amp;"|"&amp;$D7&amp;"|"&amp;CY$1,'Raw Data'!$G$4:$Q$963,'Formatted Data'!CY$2,FALSE)</f>
        <v>72</v>
      </c>
      <c r="CZ7">
        <f>VLOOKUP($A7&amp;"|"&amp;$B7&amp;"|"&amp;$C7&amp;"|"&amp;$D7&amp;"|"&amp;CZ$1,'Raw Data'!$G$4:$Q$963,'Formatted Data'!CZ$2,FALSE)</f>
        <v>64</v>
      </c>
      <c r="DA7">
        <f>VLOOKUP($A7&amp;"|"&amp;$B7&amp;"|"&amp;$C7&amp;"|"&amp;$D7&amp;"|"&amp;DA$1,'Raw Data'!$G$4:$Q$963,'Formatted Data'!DA$2,FALSE)</f>
        <v>80</v>
      </c>
      <c r="DB7">
        <f>VLOOKUP($A7&amp;"|"&amp;$B7&amp;"|"&amp;$C7&amp;"|"&amp;$D7&amp;"|"&amp;DB$1,'Raw Data'!$G$4:$Q$963,'Formatted Data'!DB$2,FALSE)</f>
        <v>72</v>
      </c>
      <c r="DC7">
        <f>VLOOKUP($A7&amp;"|"&amp;$B7&amp;"|"&amp;$C7&amp;"|"&amp;$D7&amp;"|"&amp;DC$1,'Raw Data'!$G$4:$Q$963,'Formatted Data'!DC$2,FALSE)</f>
        <v>57</v>
      </c>
      <c r="DD7">
        <f>VLOOKUP($A7&amp;"|"&amp;$B7&amp;"|"&amp;$C7&amp;"|"&amp;$D7&amp;"|"&amp;DD$1,'Raw Data'!$G$4:$Q$963,'Formatted Data'!DD$2,FALSE)</f>
        <v>66</v>
      </c>
      <c r="DE7">
        <f>VLOOKUP($A7&amp;"|"&amp;$B7&amp;"|"&amp;$C7&amp;"|"&amp;$D7&amp;"|"&amp;DE$1,'Raw Data'!$G$4:$Q$963,'Formatted Data'!DE$2,FALSE)</f>
        <v>57</v>
      </c>
      <c r="DF7">
        <f>VLOOKUP($A7&amp;"|"&amp;$B7&amp;"|"&amp;$C7&amp;"|"&amp;$D7&amp;"|"&amp;DF$1,'Raw Data'!$G$4:$Q$963,'Formatted Data'!DF$2,FALSE)</f>
        <v>51</v>
      </c>
      <c r="DG7">
        <f>VLOOKUP($A7&amp;"|"&amp;$B7&amp;"|"&amp;$C7&amp;"|"&amp;$D7&amp;"|"&amp;DG$1,'Raw Data'!$G$4:$Q$963,'Formatted Data'!DG$2,FALSE)</f>
        <v>59</v>
      </c>
      <c r="DH7">
        <f>VLOOKUP($A7&amp;"|"&amp;$B7&amp;"|"&amp;$C7&amp;"|"&amp;$D7&amp;"|"&amp;DH$1,'Raw Data'!$G$4:$Q$963,'Formatted Data'!DH$2,FALSE)</f>
        <v>47</v>
      </c>
      <c r="DI7">
        <f>VLOOKUP($A7&amp;"|"&amp;$B7&amp;"|"&amp;$C7&amp;"|"&amp;$D7&amp;"|"&amp;DI$1,'Raw Data'!$G$4:$Q$963,'Formatted Data'!DI$2,FALSE)</f>
        <v>74</v>
      </c>
      <c r="DJ7">
        <f>VLOOKUP($A7&amp;"|"&amp;$B7&amp;"|"&amp;$C7&amp;"|"&amp;$D7&amp;"|"&amp;DJ$1,'Raw Data'!$G$4:$Q$963,'Formatted Data'!DJ$2,FALSE)</f>
        <v>78</v>
      </c>
      <c r="DK7">
        <f>VLOOKUP($A7&amp;"|"&amp;$B7&amp;"|"&amp;$C7&amp;"|"&amp;$D7&amp;"|"&amp;DK$1,'Raw Data'!$G$4:$Q$963,'Formatted Data'!DK$2,FALSE)</f>
        <v>59</v>
      </c>
      <c r="DL7">
        <f>VLOOKUP($A7&amp;"|"&amp;$B7&amp;"|"&amp;$C7&amp;"|"&amp;$D7&amp;"|"&amp;DL$1,'Raw Data'!$G$4:$Q$963,'Formatted Data'!DL$2,FALSE)</f>
        <v>60</v>
      </c>
      <c r="DM7">
        <f>VLOOKUP($A7&amp;"|"&amp;$B7&amp;"|"&amp;$C7&amp;"|"&amp;$D7&amp;"|"&amp;DM$1,'Raw Data'!$G$4:$Q$963,'Formatted Data'!DM$2,FALSE)</f>
        <v>63</v>
      </c>
      <c r="DN7">
        <f>VLOOKUP($A7&amp;"|"&amp;$B7&amp;"|"&amp;$C7&amp;"|"&amp;$D7&amp;"|"&amp;DN$1,'Raw Data'!$G$4:$Q$963,'Formatted Data'!DN$2,FALSE)</f>
        <v>63</v>
      </c>
      <c r="DO7">
        <f>VLOOKUP($A7&amp;"|"&amp;$B7&amp;"|"&amp;$C7&amp;"|"&amp;$D7&amp;"|"&amp;DO$1,'Raw Data'!$G$4:$Q$963,'Formatted Data'!DO$2,FALSE)</f>
        <v>69</v>
      </c>
      <c r="DP7">
        <f>VLOOKUP($A7&amp;"|"&amp;$B7&amp;"|"&amp;$C7&amp;"|"&amp;$D7&amp;"|"&amp;DP$1,'Raw Data'!$G$4:$Q$963,'Formatted Data'!DP$2,FALSE)</f>
        <v>58</v>
      </c>
      <c r="DQ7">
        <f>VLOOKUP($A7&amp;"|"&amp;$B7&amp;"|"&amp;$C7&amp;"|"&amp;$D7&amp;"|"&amp;DQ$1,'Raw Data'!$G$4:$Q$963,'Formatted Data'!DQ$2,FALSE)</f>
        <v>64</v>
      </c>
      <c r="DR7">
        <f>VLOOKUP($A7&amp;"|"&amp;$B7&amp;"|"&amp;$C7&amp;"|"&amp;$D7&amp;"|"&amp;DR$1,'Raw Data'!$G$4:$Q$963,'Formatted Data'!DR$2,FALSE)</f>
        <v>57</v>
      </c>
      <c r="DS7">
        <f>VLOOKUP($A7&amp;"|"&amp;$B7&amp;"|"&amp;$C7&amp;"|"&amp;$D7&amp;"|"&amp;DS$1,'Raw Data'!$G$4:$Q$963,'Formatted Data'!DS$2,FALSE)</f>
        <v>55</v>
      </c>
      <c r="DT7">
        <f>VLOOKUP($A7&amp;"|"&amp;$B7&amp;"|"&amp;$C7&amp;"|"&amp;$D7&amp;"|"&amp;DT$1,'Raw Data'!$G$4:$Q$963,'Formatted Data'!DT$2,FALSE)</f>
        <v>58</v>
      </c>
    </row>
    <row r="8" spans="1:124" x14ac:dyDescent="0.2">
      <c r="A8" t="s">
        <v>11</v>
      </c>
      <c r="B8" t="s">
        <v>12</v>
      </c>
      <c r="C8" t="s">
        <v>28</v>
      </c>
      <c r="D8" t="s">
        <v>27</v>
      </c>
      <c r="E8">
        <f>VLOOKUP($A8&amp;"|"&amp;$B8&amp;"|"&amp;$C8&amp;"|"&amp;$D8&amp;"|"&amp;E$1,'Raw Data'!$G$4:$Q$963,'Formatted Data'!E$2,FALSE)</f>
        <v>50</v>
      </c>
      <c r="F8">
        <f>VLOOKUP($A8&amp;"|"&amp;$B8&amp;"|"&amp;$C8&amp;"|"&amp;$D8&amp;"|"&amp;F$1,'Raw Data'!$G$4:$Q$963,'Formatted Data'!F$2,FALSE)</f>
        <v>51</v>
      </c>
      <c r="G8">
        <f>VLOOKUP($A8&amp;"|"&amp;$B8&amp;"|"&amp;$C8&amp;"|"&amp;$D8&amp;"|"&amp;G$1,'Raw Data'!$G$4:$Q$963,'Formatted Data'!G$2,FALSE)</f>
        <v>42</v>
      </c>
      <c r="H8">
        <f>VLOOKUP($A8&amp;"|"&amp;$B8&amp;"|"&amp;$C8&amp;"|"&amp;$D8&amp;"|"&amp;H$1,'Raw Data'!$G$4:$Q$963,'Formatted Data'!H$2,FALSE)</f>
        <v>43</v>
      </c>
      <c r="I8">
        <f>VLOOKUP($A8&amp;"|"&amp;$B8&amp;"|"&amp;$C8&amp;"|"&amp;$D8&amp;"|"&amp;I$1,'Raw Data'!$G$4:$Q$963,'Formatted Data'!I$2,FALSE)</f>
        <v>47</v>
      </c>
      <c r="J8">
        <f>VLOOKUP($A8&amp;"|"&amp;$B8&amp;"|"&amp;$C8&amp;"|"&amp;$D8&amp;"|"&amp;J$1,'Raw Data'!$G$4:$Q$963,'Formatted Data'!J$2,FALSE)</f>
        <v>40</v>
      </c>
      <c r="K8">
        <f>VLOOKUP($A8&amp;"|"&amp;$B8&amp;"|"&amp;$C8&amp;"|"&amp;$D8&amp;"|"&amp;K$1,'Raw Data'!$G$4:$Q$963,'Formatted Data'!K$2,FALSE)</f>
        <v>49</v>
      </c>
      <c r="L8">
        <f>VLOOKUP($A8&amp;"|"&amp;$B8&amp;"|"&amp;$C8&amp;"|"&amp;$D8&amp;"|"&amp;L$1,'Raw Data'!$G$4:$Q$963,'Formatted Data'!L$2,FALSE)</f>
        <v>54</v>
      </c>
      <c r="M8">
        <f>VLOOKUP($A8&amp;"|"&amp;$B8&amp;"|"&amp;$C8&amp;"|"&amp;$D8&amp;"|"&amp;M$1,'Raw Data'!$G$4:$Q$963,'Formatted Data'!M$2,FALSE)</f>
        <v>47</v>
      </c>
      <c r="N8">
        <f>VLOOKUP($A8&amp;"|"&amp;$B8&amp;"|"&amp;$C8&amp;"|"&amp;$D8&amp;"|"&amp;N$1,'Raw Data'!$G$4:$Q$963,'Formatted Data'!N$2,FALSE)</f>
        <v>44</v>
      </c>
      <c r="O8">
        <f>VLOOKUP($A8&amp;"|"&amp;$B8&amp;"|"&amp;$C8&amp;"|"&amp;$D8&amp;"|"&amp;O$1,'Raw Data'!$G$4:$Q$963,'Formatted Data'!O$2,FALSE)</f>
        <v>46</v>
      </c>
      <c r="P8">
        <f>VLOOKUP($A8&amp;"|"&amp;$B8&amp;"|"&amp;$C8&amp;"|"&amp;$D8&amp;"|"&amp;P$1,'Raw Data'!$G$4:$Q$963,'Formatted Data'!P$2,FALSE)</f>
        <v>36</v>
      </c>
      <c r="Q8">
        <f>VLOOKUP($A8&amp;"|"&amp;$B8&amp;"|"&amp;$C8&amp;"|"&amp;$D8&amp;"|"&amp;Q$1,'Raw Data'!$G$4:$Q$963,'Formatted Data'!Q$2,FALSE)</f>
        <v>61</v>
      </c>
      <c r="R8">
        <f>VLOOKUP($A8&amp;"|"&amp;$B8&amp;"|"&amp;$C8&amp;"|"&amp;$D8&amp;"|"&amp;R$1,'Raw Data'!$G$4:$Q$963,'Formatted Data'!R$2,FALSE)</f>
        <v>40</v>
      </c>
      <c r="S8">
        <f>VLOOKUP($A8&amp;"|"&amp;$B8&amp;"|"&amp;$C8&amp;"|"&amp;$D8&amp;"|"&amp;S$1,'Raw Data'!$G$4:$Q$963,'Formatted Data'!S$2,FALSE)</f>
        <v>52</v>
      </c>
      <c r="T8">
        <f>VLOOKUP($A8&amp;"|"&amp;$B8&amp;"|"&amp;$C8&amp;"|"&amp;$D8&amp;"|"&amp;T$1,'Raw Data'!$G$4:$Q$963,'Formatted Data'!T$2,FALSE)</f>
        <v>49</v>
      </c>
      <c r="U8">
        <f>VLOOKUP($A8&amp;"|"&amp;$B8&amp;"|"&amp;$C8&amp;"|"&amp;$D8&amp;"|"&amp;U$1,'Raw Data'!$G$4:$Q$963,'Formatted Data'!U$2,FALSE)</f>
        <v>44</v>
      </c>
      <c r="V8">
        <f>VLOOKUP($A8&amp;"|"&amp;$B8&amp;"|"&amp;$C8&amp;"|"&amp;$D8&amp;"|"&amp;V$1,'Raw Data'!$G$4:$Q$963,'Formatted Data'!V$2,FALSE)</f>
        <v>44</v>
      </c>
      <c r="W8">
        <f>VLOOKUP($A8&amp;"|"&amp;$B8&amp;"|"&amp;$C8&amp;"|"&amp;$D8&amp;"|"&amp;W$1,'Raw Data'!$G$4:$Q$963,'Formatted Data'!W$2,FALSE)</f>
        <v>44</v>
      </c>
      <c r="X8">
        <f>VLOOKUP($A8&amp;"|"&amp;$B8&amp;"|"&amp;$C8&amp;"|"&amp;$D8&amp;"|"&amp;X$1,'Raw Data'!$G$4:$Q$963,'Formatted Data'!X$2,FALSE)</f>
        <v>42</v>
      </c>
      <c r="Y8">
        <f>VLOOKUP($A8&amp;"|"&amp;$B8&amp;"|"&amp;$C8&amp;"|"&amp;$D8&amp;"|"&amp;Y$1,'Raw Data'!$G$4:$Q$963,'Formatted Data'!Y$2,FALSE)</f>
        <v>50</v>
      </c>
      <c r="Z8">
        <f>VLOOKUP($A8&amp;"|"&amp;$B8&amp;"|"&amp;$C8&amp;"|"&amp;$D8&amp;"|"&amp;Z$1,'Raw Data'!$G$4:$Q$963,'Formatted Data'!Z$2,FALSE)</f>
        <v>49</v>
      </c>
      <c r="AA8">
        <f>VLOOKUP($A8&amp;"|"&amp;$B8&amp;"|"&amp;$C8&amp;"|"&amp;$D8&amp;"|"&amp;AA$1,'Raw Data'!$G$4:$Q$963,'Formatted Data'!AA$2,FALSE)</f>
        <v>51</v>
      </c>
      <c r="AB8">
        <f>VLOOKUP($A8&amp;"|"&amp;$B8&amp;"|"&amp;$C8&amp;"|"&amp;$D8&amp;"|"&amp;AB$1,'Raw Data'!$G$4:$Q$963,'Formatted Data'!AB$2,FALSE)</f>
        <v>49</v>
      </c>
      <c r="AC8">
        <f>VLOOKUP($A8&amp;"|"&amp;$B8&amp;"|"&amp;$C8&amp;"|"&amp;$D8&amp;"|"&amp;AC$1,'Raw Data'!$G$4:$Q$963,'Formatted Data'!AC$2,FALSE)</f>
        <v>35</v>
      </c>
      <c r="AD8">
        <f>VLOOKUP($A8&amp;"|"&amp;$B8&amp;"|"&amp;$C8&amp;"|"&amp;$D8&amp;"|"&amp;AD$1,'Raw Data'!$G$4:$Q$963,'Formatted Data'!AD$2,FALSE)</f>
        <v>47</v>
      </c>
      <c r="AE8">
        <f>VLOOKUP($A8&amp;"|"&amp;$B8&amp;"|"&amp;$C8&amp;"|"&amp;$D8&amp;"|"&amp;AE$1,'Raw Data'!$G$4:$Q$963,'Formatted Data'!AE$2,FALSE)</f>
        <v>50</v>
      </c>
      <c r="AF8">
        <f>VLOOKUP($A8&amp;"|"&amp;$B8&amp;"|"&amp;$C8&amp;"|"&amp;$D8&amp;"|"&amp;AF$1,'Raw Data'!$G$4:$Q$963,'Formatted Data'!AF$2,FALSE)</f>
        <v>38</v>
      </c>
      <c r="AG8">
        <f>VLOOKUP($A8&amp;"|"&amp;$B8&amp;"|"&amp;$C8&amp;"|"&amp;$D8&amp;"|"&amp;AG$1,'Raw Data'!$G$4:$Q$963,'Formatted Data'!AG$2,FALSE)</f>
        <v>46</v>
      </c>
      <c r="AH8">
        <f>VLOOKUP($A8&amp;"|"&amp;$B8&amp;"|"&amp;$C8&amp;"|"&amp;$D8&amp;"|"&amp;AH$1,'Raw Data'!$G$4:$Q$963,'Formatted Data'!AH$2,FALSE)</f>
        <v>38</v>
      </c>
      <c r="AI8">
        <f>VLOOKUP($A8&amp;"|"&amp;$B8&amp;"|"&amp;$C8&amp;"|"&amp;$D8&amp;"|"&amp;AI$1,'Raw Data'!$G$4:$Q$963,'Formatted Data'!AI$2,FALSE)</f>
        <v>39</v>
      </c>
      <c r="AJ8">
        <f>VLOOKUP($A8&amp;"|"&amp;$B8&amp;"|"&amp;$C8&amp;"|"&amp;$D8&amp;"|"&amp;AJ$1,'Raw Data'!$G$4:$Q$963,'Formatted Data'!AJ$2,FALSE)</f>
        <v>39</v>
      </c>
      <c r="AK8">
        <f>VLOOKUP($A8&amp;"|"&amp;$B8&amp;"|"&amp;$C8&amp;"|"&amp;$D8&amp;"|"&amp;AK$1,'Raw Data'!$G$4:$Q$963,'Formatted Data'!AK$2,FALSE)</f>
        <v>47</v>
      </c>
      <c r="AL8">
        <f>VLOOKUP($A8&amp;"|"&amp;$B8&amp;"|"&amp;$C8&amp;"|"&amp;$D8&amp;"|"&amp;AL$1,'Raw Data'!$G$4:$Q$963,'Formatted Data'!AL$2,FALSE)</f>
        <v>48</v>
      </c>
      <c r="AM8">
        <f>VLOOKUP($A8&amp;"|"&amp;$B8&amp;"|"&amp;$C8&amp;"|"&amp;$D8&amp;"|"&amp;AM$1,'Raw Data'!$G$4:$Q$963,'Formatted Data'!AM$2,FALSE)</f>
        <v>45</v>
      </c>
      <c r="AN8">
        <f>VLOOKUP($A8&amp;"|"&amp;$B8&amp;"|"&amp;$C8&amp;"|"&amp;$D8&amp;"|"&amp;AN$1,'Raw Data'!$G$4:$Q$963,'Formatted Data'!AN$2,FALSE)</f>
        <v>48</v>
      </c>
      <c r="AO8">
        <f>VLOOKUP($A8&amp;"|"&amp;$B8&amp;"|"&amp;$C8&amp;"|"&amp;$D8&amp;"|"&amp;AO$1,'Raw Data'!$G$4:$Q$963,'Formatted Data'!AO$2,FALSE)</f>
        <v>54</v>
      </c>
      <c r="AP8">
        <f>VLOOKUP($A8&amp;"|"&amp;$B8&amp;"|"&amp;$C8&amp;"|"&amp;$D8&amp;"|"&amp;AP$1,'Raw Data'!$G$4:$Q$963,'Formatted Data'!AP$2,FALSE)</f>
        <v>36</v>
      </c>
      <c r="AQ8">
        <f>VLOOKUP($A8&amp;"|"&amp;$B8&amp;"|"&amp;$C8&amp;"|"&amp;$D8&amp;"|"&amp;AQ$1,'Raw Data'!$G$4:$Q$963,'Formatted Data'!AQ$2,FALSE)</f>
        <v>52</v>
      </c>
      <c r="AR8">
        <f>VLOOKUP($A8&amp;"|"&amp;$B8&amp;"|"&amp;$C8&amp;"|"&amp;$D8&amp;"|"&amp;AR$1,'Raw Data'!$G$4:$Q$963,'Formatted Data'!AR$2,FALSE)</f>
        <v>52</v>
      </c>
      <c r="AS8">
        <f>VLOOKUP($A8&amp;"|"&amp;$B8&amp;"|"&amp;$C8&amp;"|"&amp;$D8&amp;"|"&amp;AS$1,'Raw Data'!$G$4:$Q$963,'Formatted Data'!AS$2,FALSE)</f>
        <v>34</v>
      </c>
      <c r="AT8">
        <f>VLOOKUP($A8&amp;"|"&amp;$B8&amp;"|"&amp;$C8&amp;"|"&amp;$D8&amp;"|"&amp;AT$1,'Raw Data'!$G$4:$Q$963,'Formatted Data'!AT$2,FALSE)</f>
        <v>49</v>
      </c>
      <c r="AU8">
        <f>VLOOKUP($A8&amp;"|"&amp;$B8&amp;"|"&amp;$C8&amp;"|"&amp;$D8&amp;"|"&amp;AU$1,'Raw Data'!$G$4:$Q$963,'Formatted Data'!AU$2,FALSE)</f>
        <v>36</v>
      </c>
      <c r="AV8">
        <f>VLOOKUP($A8&amp;"|"&amp;$B8&amp;"|"&amp;$C8&amp;"|"&amp;$D8&amp;"|"&amp;AV$1,'Raw Data'!$G$4:$Q$963,'Formatted Data'!AV$2,FALSE)</f>
        <v>39</v>
      </c>
      <c r="AW8">
        <f>VLOOKUP($A8&amp;"|"&amp;$B8&amp;"|"&amp;$C8&amp;"|"&amp;$D8&amp;"|"&amp;AW$1,'Raw Data'!$G$4:$Q$963,'Formatted Data'!AW$2,FALSE)</f>
        <v>42</v>
      </c>
      <c r="AX8">
        <f>VLOOKUP($A8&amp;"|"&amp;$B8&amp;"|"&amp;$C8&amp;"|"&amp;$D8&amp;"|"&amp;AX$1,'Raw Data'!$G$4:$Q$963,'Formatted Data'!AX$2,FALSE)</f>
        <v>47</v>
      </c>
      <c r="AY8">
        <f>VLOOKUP($A8&amp;"|"&amp;$B8&amp;"|"&amp;$C8&amp;"|"&amp;$D8&amp;"|"&amp;AY$1,'Raw Data'!$G$4:$Q$963,'Formatted Data'!AY$2,FALSE)</f>
        <v>43</v>
      </c>
      <c r="AZ8">
        <f>VLOOKUP($A8&amp;"|"&amp;$B8&amp;"|"&amp;$C8&amp;"|"&amp;$D8&amp;"|"&amp;AZ$1,'Raw Data'!$G$4:$Q$963,'Formatted Data'!AZ$2,FALSE)</f>
        <v>48</v>
      </c>
      <c r="BA8">
        <f>VLOOKUP($A8&amp;"|"&amp;$B8&amp;"|"&amp;$C8&amp;"|"&amp;$D8&amp;"|"&amp;BA$1,'Raw Data'!$G$4:$Q$963,'Formatted Data'!BA$2,FALSE)</f>
        <v>54</v>
      </c>
      <c r="BB8">
        <f>VLOOKUP($A8&amp;"|"&amp;$B8&amp;"|"&amp;$C8&amp;"|"&amp;$D8&amp;"|"&amp;BB$1,'Raw Data'!$G$4:$Q$963,'Formatted Data'!BB$2,FALSE)</f>
        <v>43</v>
      </c>
      <c r="BC8">
        <f>VLOOKUP($A8&amp;"|"&amp;$B8&amp;"|"&amp;$C8&amp;"|"&amp;$D8&amp;"|"&amp;BC$1,'Raw Data'!$G$4:$Q$963,'Formatted Data'!BC$2,FALSE)</f>
        <v>50</v>
      </c>
      <c r="BD8">
        <f>VLOOKUP($A8&amp;"|"&amp;$B8&amp;"|"&amp;$C8&amp;"|"&amp;$D8&amp;"|"&amp;BD$1,'Raw Data'!$G$4:$Q$963,'Formatted Data'!BD$2,FALSE)</f>
        <v>35</v>
      </c>
      <c r="BE8">
        <f>VLOOKUP($A8&amp;"|"&amp;$B8&amp;"|"&amp;$C8&amp;"|"&amp;$D8&amp;"|"&amp;BE$1,'Raw Data'!$G$4:$Q$963,'Formatted Data'!BE$2,FALSE)</f>
        <v>46</v>
      </c>
      <c r="BF8">
        <f>VLOOKUP($A8&amp;"|"&amp;$B8&amp;"|"&amp;$C8&amp;"|"&amp;$D8&amp;"|"&amp;BF$1,'Raw Data'!$G$4:$Q$963,'Formatted Data'!BF$2,FALSE)</f>
        <v>41</v>
      </c>
      <c r="BG8">
        <f>VLOOKUP($A8&amp;"|"&amp;$B8&amp;"|"&amp;$C8&amp;"|"&amp;$D8&amp;"|"&amp;BG$1,'Raw Data'!$G$4:$Q$963,'Formatted Data'!BG$2,FALSE)</f>
        <v>49</v>
      </c>
      <c r="BH8">
        <f>VLOOKUP($A8&amp;"|"&amp;$B8&amp;"|"&amp;$C8&amp;"|"&amp;$D8&amp;"|"&amp;BH$1,'Raw Data'!$G$4:$Q$963,'Formatted Data'!BH$2,FALSE)</f>
        <v>34</v>
      </c>
      <c r="BI8">
        <f>VLOOKUP($A8&amp;"|"&amp;$B8&amp;"|"&amp;$C8&amp;"|"&amp;$D8&amp;"|"&amp;BI$1,'Raw Data'!$G$4:$Q$963,'Formatted Data'!BI$2,FALSE)</f>
        <v>38</v>
      </c>
      <c r="BJ8">
        <f>VLOOKUP($A8&amp;"|"&amp;$B8&amp;"|"&amp;$C8&amp;"|"&amp;$D8&amp;"|"&amp;BJ$1,'Raw Data'!$G$4:$Q$963,'Formatted Data'!BJ$2,FALSE)</f>
        <v>44</v>
      </c>
      <c r="BK8">
        <f>VLOOKUP($A8&amp;"|"&amp;$B8&amp;"|"&amp;$C8&amp;"|"&amp;$D8&amp;"|"&amp;BK$1,'Raw Data'!$G$4:$Q$963,'Formatted Data'!BK$2,FALSE)</f>
        <v>51</v>
      </c>
      <c r="BL8">
        <f>VLOOKUP($A8&amp;"|"&amp;$B8&amp;"|"&amp;$C8&amp;"|"&amp;$D8&amp;"|"&amp;BL$1,'Raw Data'!$G$4:$Q$963,'Formatted Data'!BL$2,FALSE)</f>
        <v>46</v>
      </c>
      <c r="BM8">
        <f>VLOOKUP($A8&amp;"|"&amp;$B8&amp;"|"&amp;$C8&amp;"|"&amp;$D8&amp;"|"&amp;BM$1,'Raw Data'!$G$4:$Q$963,'Formatted Data'!BM$2,FALSE)</f>
        <v>53</v>
      </c>
      <c r="BN8">
        <f>VLOOKUP($A8&amp;"|"&amp;$B8&amp;"|"&amp;$C8&amp;"|"&amp;$D8&amp;"|"&amp;BN$1,'Raw Data'!$G$4:$Q$963,'Formatted Data'!BN$2,FALSE)</f>
        <v>43</v>
      </c>
      <c r="BO8">
        <f>VLOOKUP($A8&amp;"|"&amp;$B8&amp;"|"&amp;$C8&amp;"|"&amp;$D8&amp;"|"&amp;BO$1,'Raw Data'!$G$4:$Q$963,'Formatted Data'!BO$2,FALSE)</f>
        <v>43</v>
      </c>
      <c r="BP8">
        <f>VLOOKUP($A8&amp;"|"&amp;$B8&amp;"|"&amp;$C8&amp;"|"&amp;$D8&amp;"|"&amp;BP$1,'Raw Data'!$G$4:$Q$963,'Formatted Data'!BP$2,FALSE)</f>
        <v>42</v>
      </c>
      <c r="BQ8">
        <f>VLOOKUP($A8&amp;"|"&amp;$B8&amp;"|"&amp;$C8&amp;"|"&amp;$D8&amp;"|"&amp;BQ$1,'Raw Data'!$G$4:$Q$963,'Formatted Data'!BQ$2,FALSE)</f>
        <v>54</v>
      </c>
      <c r="BR8">
        <f>VLOOKUP($A8&amp;"|"&amp;$B8&amp;"|"&amp;$C8&amp;"|"&amp;$D8&amp;"|"&amp;BR$1,'Raw Data'!$G$4:$Q$963,'Formatted Data'!BR$2,FALSE)</f>
        <v>35</v>
      </c>
      <c r="BS8">
        <f>VLOOKUP($A8&amp;"|"&amp;$B8&amp;"|"&amp;$C8&amp;"|"&amp;$D8&amp;"|"&amp;BS$1,'Raw Data'!$G$4:$Q$963,'Formatted Data'!BS$2,FALSE)</f>
        <v>40</v>
      </c>
      <c r="BT8">
        <f>VLOOKUP($A8&amp;"|"&amp;$B8&amp;"|"&amp;$C8&amp;"|"&amp;$D8&amp;"|"&amp;BT$1,'Raw Data'!$G$4:$Q$963,'Formatted Data'!BT$2,FALSE)</f>
        <v>36</v>
      </c>
      <c r="BU8">
        <f>VLOOKUP($A8&amp;"|"&amp;$B8&amp;"|"&amp;$C8&amp;"|"&amp;$D8&amp;"|"&amp;BU$1,'Raw Data'!$G$4:$Q$963,'Formatted Data'!BU$2,FALSE)</f>
        <v>49</v>
      </c>
      <c r="BV8">
        <f>VLOOKUP($A8&amp;"|"&amp;$B8&amp;"|"&amp;$C8&amp;"|"&amp;$D8&amp;"|"&amp;BV$1,'Raw Data'!$G$4:$Q$963,'Formatted Data'!BV$2,FALSE)</f>
        <v>47</v>
      </c>
      <c r="BW8">
        <f>VLOOKUP($A8&amp;"|"&amp;$B8&amp;"|"&amp;$C8&amp;"|"&amp;$D8&amp;"|"&amp;BW$1,'Raw Data'!$G$4:$Q$963,'Formatted Data'!BW$2,FALSE)</f>
        <v>55</v>
      </c>
      <c r="BX8">
        <f>VLOOKUP($A8&amp;"|"&amp;$B8&amp;"|"&amp;$C8&amp;"|"&amp;$D8&amp;"|"&amp;BX$1,'Raw Data'!$G$4:$Q$963,'Formatted Data'!BX$2,FALSE)</f>
        <v>42</v>
      </c>
      <c r="BY8">
        <f>VLOOKUP($A8&amp;"|"&amp;$B8&amp;"|"&amp;$C8&amp;"|"&amp;$D8&amp;"|"&amp;BY$1,'Raw Data'!$G$4:$Q$963,'Formatted Data'!BY$2,FALSE)</f>
        <v>49</v>
      </c>
      <c r="BZ8">
        <f>VLOOKUP($A8&amp;"|"&amp;$B8&amp;"|"&amp;$C8&amp;"|"&amp;$D8&amp;"|"&amp;BZ$1,'Raw Data'!$G$4:$Q$963,'Formatted Data'!BZ$2,FALSE)</f>
        <v>37</v>
      </c>
      <c r="CA8">
        <f>VLOOKUP($A8&amp;"|"&amp;$B8&amp;"|"&amp;$C8&amp;"|"&amp;$D8&amp;"|"&amp;CA$1,'Raw Data'!$G$4:$Q$963,'Formatted Data'!CA$2,FALSE)</f>
        <v>31</v>
      </c>
      <c r="CB8">
        <f>VLOOKUP($A8&amp;"|"&amp;$B8&amp;"|"&amp;$C8&amp;"|"&amp;$D8&amp;"|"&amp;CB$1,'Raw Data'!$G$4:$Q$963,'Formatted Data'!CB$2,FALSE)</f>
        <v>43</v>
      </c>
      <c r="CC8">
        <f>VLOOKUP($A8&amp;"|"&amp;$B8&amp;"|"&amp;$C8&amp;"|"&amp;$D8&amp;"|"&amp;CC$1,'Raw Data'!$G$4:$Q$963,'Formatted Data'!CC$2,FALSE)</f>
        <v>44</v>
      </c>
      <c r="CD8">
        <f>VLOOKUP($A8&amp;"|"&amp;$B8&amp;"|"&amp;$C8&amp;"|"&amp;$D8&amp;"|"&amp;CD$1,'Raw Data'!$G$4:$Q$963,'Formatted Data'!CD$2,FALSE)</f>
        <v>38</v>
      </c>
      <c r="CE8">
        <f>VLOOKUP($A8&amp;"|"&amp;$B8&amp;"|"&amp;$C8&amp;"|"&amp;$D8&amp;"|"&amp;CE$1,'Raw Data'!$G$4:$Q$963,'Formatted Data'!CE$2,FALSE)</f>
        <v>29</v>
      </c>
      <c r="CF8">
        <f>VLOOKUP($A8&amp;"|"&amp;$B8&amp;"|"&amp;$C8&amp;"|"&amp;$D8&amp;"|"&amp;CF$1,'Raw Data'!$G$4:$Q$963,'Formatted Data'!CF$2,FALSE)</f>
        <v>44</v>
      </c>
      <c r="CG8">
        <f>VLOOKUP($A8&amp;"|"&amp;$B8&amp;"|"&amp;$C8&amp;"|"&amp;$D8&amp;"|"&amp;CG$1,'Raw Data'!$G$4:$Q$963,'Formatted Data'!CG$2,FALSE)</f>
        <v>39</v>
      </c>
      <c r="CH8">
        <f>VLOOKUP($A8&amp;"|"&amp;$B8&amp;"|"&amp;$C8&amp;"|"&amp;$D8&amp;"|"&amp;CH$1,'Raw Data'!$G$4:$Q$963,'Formatted Data'!CH$2,FALSE)</f>
        <v>46</v>
      </c>
      <c r="CI8">
        <f>VLOOKUP($A8&amp;"|"&amp;$B8&amp;"|"&amp;$C8&amp;"|"&amp;$D8&amp;"|"&amp;CI$1,'Raw Data'!$G$4:$Q$963,'Formatted Data'!CI$2,FALSE)</f>
        <v>42</v>
      </c>
      <c r="CJ8">
        <f>VLOOKUP($A8&amp;"|"&amp;$B8&amp;"|"&amp;$C8&amp;"|"&amp;$D8&amp;"|"&amp;CJ$1,'Raw Data'!$G$4:$Q$963,'Formatted Data'!CJ$2,FALSE)</f>
        <v>46</v>
      </c>
      <c r="CK8">
        <f>VLOOKUP($A8&amp;"|"&amp;$B8&amp;"|"&amp;$C8&amp;"|"&amp;$D8&amp;"|"&amp;CK$1,'Raw Data'!$G$4:$Q$963,'Formatted Data'!CK$2,FALSE)</f>
        <v>56</v>
      </c>
      <c r="CL8">
        <f>VLOOKUP($A8&amp;"|"&amp;$B8&amp;"|"&amp;$C8&amp;"|"&amp;$D8&amp;"|"&amp;CL$1,'Raw Data'!$G$4:$Q$963,'Formatted Data'!CL$2,FALSE)</f>
        <v>37</v>
      </c>
      <c r="CM8">
        <f>VLOOKUP($A8&amp;"|"&amp;$B8&amp;"|"&amp;$C8&amp;"|"&amp;$D8&amp;"|"&amp;CM$1,'Raw Data'!$G$4:$Q$963,'Formatted Data'!CM$2,FALSE)</f>
        <v>53</v>
      </c>
      <c r="CN8">
        <f>VLOOKUP($A8&amp;"|"&amp;$B8&amp;"|"&amp;$C8&amp;"|"&amp;$D8&amp;"|"&amp;CN$1,'Raw Data'!$G$4:$Q$963,'Formatted Data'!CN$2,FALSE)</f>
        <v>46</v>
      </c>
      <c r="CO8">
        <f>VLOOKUP($A8&amp;"|"&amp;$B8&amp;"|"&amp;$C8&amp;"|"&amp;$D8&amp;"|"&amp;CO$1,'Raw Data'!$G$4:$Q$963,'Formatted Data'!CO$2,FALSE)</f>
        <v>36</v>
      </c>
      <c r="CP8">
        <f>VLOOKUP($A8&amp;"|"&amp;$B8&amp;"|"&amp;$C8&amp;"|"&amp;$D8&amp;"|"&amp;CP$1,'Raw Data'!$G$4:$Q$963,'Formatted Data'!CP$2,FALSE)</f>
        <v>42</v>
      </c>
      <c r="CQ8">
        <f>VLOOKUP($A8&amp;"|"&amp;$B8&amp;"|"&amp;$C8&amp;"|"&amp;$D8&amp;"|"&amp;CQ$1,'Raw Data'!$G$4:$Q$963,'Formatted Data'!CQ$2,FALSE)</f>
        <v>38</v>
      </c>
      <c r="CR8">
        <f>VLOOKUP($A8&amp;"|"&amp;$B8&amp;"|"&amp;$C8&amp;"|"&amp;$D8&amp;"|"&amp;CR$1,'Raw Data'!$G$4:$Q$963,'Formatted Data'!CR$2,FALSE)</f>
        <v>36</v>
      </c>
      <c r="CS8">
        <f>VLOOKUP($A8&amp;"|"&amp;$B8&amp;"|"&amp;$C8&amp;"|"&amp;$D8&amp;"|"&amp;CS$1,'Raw Data'!$G$4:$Q$963,'Formatted Data'!CS$2,FALSE)</f>
        <v>28</v>
      </c>
      <c r="CT8">
        <f>VLOOKUP($A8&amp;"|"&amp;$B8&amp;"|"&amp;$C8&amp;"|"&amp;$D8&amp;"|"&amp;CT$1,'Raw Data'!$G$4:$Q$963,'Formatted Data'!CT$2,FALSE)</f>
        <v>28</v>
      </c>
      <c r="CU8">
        <f>VLOOKUP($A8&amp;"|"&amp;$B8&amp;"|"&amp;$C8&amp;"|"&amp;$D8&amp;"|"&amp;CU$1,'Raw Data'!$G$4:$Q$963,'Formatted Data'!CU$2,FALSE)</f>
        <v>32</v>
      </c>
      <c r="CV8">
        <f>VLOOKUP($A8&amp;"|"&amp;$B8&amp;"|"&amp;$C8&amp;"|"&amp;$D8&amp;"|"&amp;CV$1,'Raw Data'!$G$4:$Q$963,'Formatted Data'!CV$2,FALSE)</f>
        <v>39</v>
      </c>
      <c r="CW8">
        <f>VLOOKUP($A8&amp;"|"&amp;$B8&amp;"|"&amp;$C8&amp;"|"&amp;$D8&amp;"|"&amp;CW$1,'Raw Data'!$G$4:$Q$963,'Formatted Data'!CW$2,FALSE)</f>
        <v>49</v>
      </c>
      <c r="CX8">
        <f>VLOOKUP($A8&amp;"|"&amp;$B8&amp;"|"&amp;$C8&amp;"|"&amp;$D8&amp;"|"&amp;CX$1,'Raw Data'!$G$4:$Q$963,'Formatted Data'!CX$2,FALSE)</f>
        <v>33</v>
      </c>
      <c r="CY8">
        <f>VLOOKUP($A8&amp;"|"&amp;$B8&amp;"|"&amp;$C8&amp;"|"&amp;$D8&amp;"|"&amp;CY$1,'Raw Data'!$G$4:$Q$963,'Formatted Data'!CY$2,FALSE)</f>
        <v>52</v>
      </c>
      <c r="CZ8">
        <f>VLOOKUP($A8&amp;"|"&amp;$B8&amp;"|"&amp;$C8&amp;"|"&amp;$D8&amp;"|"&amp;CZ$1,'Raw Data'!$G$4:$Q$963,'Formatted Data'!CZ$2,FALSE)</f>
        <v>34</v>
      </c>
      <c r="DA8">
        <f>VLOOKUP($A8&amp;"|"&amp;$B8&amp;"|"&amp;$C8&amp;"|"&amp;$D8&amp;"|"&amp;DA$1,'Raw Data'!$G$4:$Q$963,'Formatted Data'!DA$2,FALSE)</f>
        <v>33</v>
      </c>
      <c r="DB8">
        <f>VLOOKUP($A8&amp;"|"&amp;$B8&amp;"|"&amp;$C8&amp;"|"&amp;$D8&amp;"|"&amp;DB$1,'Raw Data'!$G$4:$Q$963,'Formatted Data'!DB$2,FALSE)</f>
        <v>28</v>
      </c>
      <c r="DC8">
        <f>VLOOKUP($A8&amp;"|"&amp;$B8&amp;"|"&amp;$C8&amp;"|"&amp;$D8&amp;"|"&amp;DC$1,'Raw Data'!$G$4:$Q$963,'Formatted Data'!DC$2,FALSE)</f>
        <v>47</v>
      </c>
      <c r="DD8">
        <f>VLOOKUP($A8&amp;"|"&amp;$B8&amp;"|"&amp;$C8&amp;"|"&amp;$D8&amp;"|"&amp;DD$1,'Raw Data'!$G$4:$Q$963,'Formatted Data'!DD$2,FALSE)</f>
        <v>26</v>
      </c>
      <c r="DE8">
        <f>VLOOKUP($A8&amp;"|"&amp;$B8&amp;"|"&amp;$C8&amp;"|"&amp;$D8&amp;"|"&amp;DE$1,'Raw Data'!$G$4:$Q$963,'Formatted Data'!DE$2,FALSE)</f>
        <v>32</v>
      </c>
      <c r="DF8">
        <f>VLOOKUP($A8&amp;"|"&amp;$B8&amp;"|"&amp;$C8&amp;"|"&amp;$D8&amp;"|"&amp;DF$1,'Raw Data'!$G$4:$Q$963,'Formatted Data'!DF$2,FALSE)</f>
        <v>51</v>
      </c>
      <c r="DG8">
        <f>VLOOKUP($A8&amp;"|"&amp;$B8&amp;"|"&amp;$C8&amp;"|"&amp;$D8&amp;"|"&amp;DG$1,'Raw Data'!$G$4:$Q$963,'Formatted Data'!DG$2,FALSE)</f>
        <v>34</v>
      </c>
      <c r="DH8">
        <f>VLOOKUP($A8&amp;"|"&amp;$B8&amp;"|"&amp;$C8&amp;"|"&amp;$D8&amp;"|"&amp;DH$1,'Raw Data'!$G$4:$Q$963,'Formatted Data'!DH$2,FALSE)</f>
        <v>53</v>
      </c>
      <c r="DI8">
        <f>VLOOKUP($A8&amp;"|"&amp;$B8&amp;"|"&amp;$C8&amp;"|"&amp;$D8&amp;"|"&amp;DI$1,'Raw Data'!$G$4:$Q$963,'Formatted Data'!DI$2,FALSE)</f>
        <v>40</v>
      </c>
      <c r="DJ8">
        <f>VLOOKUP($A8&amp;"|"&amp;$B8&amp;"|"&amp;$C8&amp;"|"&amp;$D8&amp;"|"&amp;DJ$1,'Raw Data'!$G$4:$Q$963,'Formatted Data'!DJ$2,FALSE)</f>
        <v>42</v>
      </c>
      <c r="DK8">
        <f>VLOOKUP($A8&amp;"|"&amp;$B8&amp;"|"&amp;$C8&amp;"|"&amp;$D8&amp;"|"&amp;DK$1,'Raw Data'!$G$4:$Q$963,'Formatted Data'!DK$2,FALSE)</f>
        <v>42</v>
      </c>
      <c r="DL8">
        <f>VLOOKUP($A8&amp;"|"&amp;$B8&amp;"|"&amp;$C8&amp;"|"&amp;$D8&amp;"|"&amp;DL$1,'Raw Data'!$G$4:$Q$963,'Formatted Data'!DL$2,FALSE)</f>
        <v>37</v>
      </c>
      <c r="DM8">
        <f>VLOOKUP($A8&amp;"|"&amp;$B8&amp;"|"&amp;$C8&amp;"|"&amp;$D8&amp;"|"&amp;DM$1,'Raw Data'!$G$4:$Q$963,'Formatted Data'!DM$2,FALSE)</f>
        <v>39</v>
      </c>
      <c r="DN8">
        <f>VLOOKUP($A8&amp;"|"&amp;$B8&amp;"|"&amp;$C8&amp;"|"&amp;$D8&amp;"|"&amp;DN$1,'Raw Data'!$G$4:$Q$963,'Formatted Data'!DN$2,FALSE)</f>
        <v>50</v>
      </c>
      <c r="DO8">
        <f>VLOOKUP($A8&amp;"|"&amp;$B8&amp;"|"&amp;$C8&amp;"|"&amp;$D8&amp;"|"&amp;DO$1,'Raw Data'!$G$4:$Q$963,'Formatted Data'!DO$2,FALSE)</f>
        <v>37</v>
      </c>
      <c r="DP8">
        <f>VLOOKUP($A8&amp;"|"&amp;$B8&amp;"|"&amp;$C8&amp;"|"&amp;$D8&amp;"|"&amp;DP$1,'Raw Data'!$G$4:$Q$963,'Formatted Data'!DP$2,FALSE)</f>
        <v>46</v>
      </c>
      <c r="DQ8">
        <f>VLOOKUP($A8&amp;"|"&amp;$B8&amp;"|"&amp;$C8&amp;"|"&amp;$D8&amp;"|"&amp;DQ$1,'Raw Data'!$G$4:$Q$963,'Formatted Data'!DQ$2,FALSE)</f>
        <v>49</v>
      </c>
      <c r="DR8">
        <f>VLOOKUP($A8&amp;"|"&amp;$B8&amp;"|"&amp;$C8&amp;"|"&amp;$D8&amp;"|"&amp;DR$1,'Raw Data'!$G$4:$Q$963,'Formatted Data'!DR$2,FALSE)</f>
        <v>51</v>
      </c>
      <c r="DS8">
        <f>VLOOKUP($A8&amp;"|"&amp;$B8&amp;"|"&amp;$C8&amp;"|"&amp;$D8&amp;"|"&amp;DS$1,'Raw Data'!$G$4:$Q$963,'Formatted Data'!DS$2,FALSE)</f>
        <v>46</v>
      </c>
      <c r="DT8">
        <f>VLOOKUP($A8&amp;"|"&amp;$B8&amp;"|"&amp;$C8&amp;"|"&amp;$D8&amp;"|"&amp;DT$1,'Raw Data'!$G$4:$Q$963,'Formatted Data'!DT$2,FALSE)</f>
        <v>43</v>
      </c>
    </row>
    <row r="9" spans="1:124" x14ac:dyDescent="0.2">
      <c r="A9" t="s">
        <v>11</v>
      </c>
      <c r="B9" t="s">
        <v>12</v>
      </c>
      <c r="C9" t="s">
        <v>29</v>
      </c>
      <c r="D9" t="s">
        <v>14</v>
      </c>
      <c r="E9">
        <f>VLOOKUP($A9&amp;"|"&amp;$B9&amp;"|"&amp;$C9&amp;"|"&amp;$D9&amp;"|"&amp;E$1,'Raw Data'!$G$4:$Q$963,'Formatted Data'!E$2,FALSE)</f>
        <v>108</v>
      </c>
      <c r="F9">
        <f>VLOOKUP($A9&amp;"|"&amp;$B9&amp;"|"&amp;$C9&amp;"|"&amp;$D9&amp;"|"&amp;F$1,'Raw Data'!$G$4:$Q$963,'Formatted Data'!F$2,FALSE)</f>
        <v>96</v>
      </c>
      <c r="G9">
        <f>VLOOKUP($A9&amp;"|"&amp;$B9&amp;"|"&amp;$C9&amp;"|"&amp;$D9&amp;"|"&amp;G$1,'Raw Data'!$G$4:$Q$963,'Formatted Data'!G$2,FALSE)</f>
        <v>112</v>
      </c>
      <c r="H9">
        <f>VLOOKUP($A9&amp;"|"&amp;$B9&amp;"|"&amp;$C9&amp;"|"&amp;$D9&amp;"|"&amp;H$1,'Raw Data'!$G$4:$Q$963,'Formatted Data'!H$2,FALSE)</f>
        <v>113</v>
      </c>
      <c r="I9">
        <f>VLOOKUP($A9&amp;"|"&amp;$B9&amp;"|"&amp;$C9&amp;"|"&amp;$D9&amp;"|"&amp;I$1,'Raw Data'!$G$4:$Q$963,'Formatted Data'!I$2,FALSE)</f>
        <v>111</v>
      </c>
      <c r="J9">
        <f>VLOOKUP($A9&amp;"|"&amp;$B9&amp;"|"&amp;$C9&amp;"|"&amp;$D9&amp;"|"&amp;J$1,'Raw Data'!$G$4:$Q$963,'Formatted Data'!J$2,FALSE)</f>
        <v>98</v>
      </c>
      <c r="K9">
        <f>VLOOKUP($A9&amp;"|"&amp;$B9&amp;"|"&amp;$C9&amp;"|"&amp;$D9&amp;"|"&amp;K$1,'Raw Data'!$G$4:$Q$963,'Formatted Data'!K$2,FALSE)</f>
        <v>83</v>
      </c>
      <c r="L9">
        <f>VLOOKUP($A9&amp;"|"&amp;$B9&amp;"|"&amp;$C9&amp;"|"&amp;$D9&amp;"|"&amp;L$1,'Raw Data'!$G$4:$Q$963,'Formatted Data'!L$2,FALSE)</f>
        <v>89</v>
      </c>
      <c r="M9">
        <f>VLOOKUP($A9&amp;"|"&amp;$B9&amp;"|"&amp;$C9&amp;"|"&amp;$D9&amp;"|"&amp;M$1,'Raw Data'!$G$4:$Q$963,'Formatted Data'!M$2,FALSE)</f>
        <v>92</v>
      </c>
      <c r="N9">
        <f>VLOOKUP($A9&amp;"|"&amp;$B9&amp;"|"&amp;$C9&amp;"|"&amp;$D9&amp;"|"&amp;N$1,'Raw Data'!$G$4:$Q$963,'Formatted Data'!N$2,FALSE)</f>
        <v>106</v>
      </c>
      <c r="O9">
        <f>VLOOKUP($A9&amp;"|"&amp;$B9&amp;"|"&amp;$C9&amp;"|"&amp;$D9&amp;"|"&amp;O$1,'Raw Data'!$G$4:$Q$963,'Formatted Data'!O$2,FALSE)</f>
        <v>89</v>
      </c>
      <c r="P9">
        <f>VLOOKUP($A9&amp;"|"&amp;$B9&amp;"|"&amp;$C9&amp;"|"&amp;$D9&amp;"|"&amp;P$1,'Raw Data'!$G$4:$Q$963,'Formatted Data'!P$2,FALSE)</f>
        <v>98</v>
      </c>
      <c r="Q9">
        <f>VLOOKUP($A9&amp;"|"&amp;$B9&amp;"|"&amp;$C9&amp;"|"&amp;$D9&amp;"|"&amp;Q$1,'Raw Data'!$G$4:$Q$963,'Formatted Data'!Q$2,FALSE)</f>
        <v>101</v>
      </c>
      <c r="R9">
        <f>VLOOKUP($A9&amp;"|"&amp;$B9&amp;"|"&amp;$C9&amp;"|"&amp;$D9&amp;"|"&amp;R$1,'Raw Data'!$G$4:$Q$963,'Formatted Data'!R$2,FALSE)</f>
        <v>112</v>
      </c>
      <c r="S9">
        <f>VLOOKUP($A9&amp;"|"&amp;$B9&amp;"|"&amp;$C9&amp;"|"&amp;$D9&amp;"|"&amp;S$1,'Raw Data'!$G$4:$Q$963,'Formatted Data'!S$2,FALSE)</f>
        <v>109</v>
      </c>
      <c r="T9">
        <f>VLOOKUP($A9&amp;"|"&amp;$B9&amp;"|"&amp;$C9&amp;"|"&amp;$D9&amp;"|"&amp;T$1,'Raw Data'!$G$4:$Q$963,'Formatted Data'!T$2,FALSE)</f>
        <v>99</v>
      </c>
      <c r="U9">
        <f>VLOOKUP($A9&amp;"|"&amp;$B9&amp;"|"&amp;$C9&amp;"|"&amp;$D9&amp;"|"&amp;U$1,'Raw Data'!$G$4:$Q$963,'Formatted Data'!U$2,FALSE)</f>
        <v>91</v>
      </c>
      <c r="V9">
        <f>VLOOKUP($A9&amp;"|"&amp;$B9&amp;"|"&amp;$C9&amp;"|"&amp;$D9&amp;"|"&amp;V$1,'Raw Data'!$G$4:$Q$963,'Formatted Data'!V$2,FALSE)</f>
        <v>92</v>
      </c>
      <c r="W9">
        <f>VLOOKUP($A9&amp;"|"&amp;$B9&amp;"|"&amp;$C9&amp;"|"&amp;$D9&amp;"|"&amp;W$1,'Raw Data'!$G$4:$Q$963,'Formatted Data'!W$2,FALSE)</f>
        <v>100</v>
      </c>
      <c r="X9">
        <f>VLOOKUP($A9&amp;"|"&amp;$B9&amp;"|"&amp;$C9&amp;"|"&amp;$D9&amp;"|"&amp;X$1,'Raw Data'!$G$4:$Q$963,'Formatted Data'!X$2,FALSE)</f>
        <v>110</v>
      </c>
      <c r="Y9">
        <f>VLOOKUP($A9&amp;"|"&amp;$B9&amp;"|"&amp;$C9&amp;"|"&amp;$D9&amp;"|"&amp;Y$1,'Raw Data'!$G$4:$Q$963,'Formatted Data'!Y$2,FALSE)</f>
        <v>104</v>
      </c>
      <c r="Z9">
        <f>VLOOKUP($A9&amp;"|"&amp;$B9&amp;"|"&amp;$C9&amp;"|"&amp;$D9&amp;"|"&amp;Z$1,'Raw Data'!$G$4:$Q$963,'Formatted Data'!Z$2,FALSE)</f>
        <v>98</v>
      </c>
      <c r="AA9">
        <f>VLOOKUP($A9&amp;"|"&amp;$B9&amp;"|"&amp;$C9&amp;"|"&amp;$D9&amp;"|"&amp;AA$1,'Raw Data'!$G$4:$Q$963,'Formatted Data'!AA$2,FALSE)</f>
        <v>102</v>
      </c>
      <c r="AB9">
        <f>VLOOKUP($A9&amp;"|"&amp;$B9&amp;"|"&amp;$C9&amp;"|"&amp;$D9&amp;"|"&amp;AB$1,'Raw Data'!$G$4:$Q$963,'Formatted Data'!AB$2,FALSE)</f>
        <v>101</v>
      </c>
      <c r="AC9">
        <f>VLOOKUP($A9&amp;"|"&amp;$B9&amp;"|"&amp;$C9&amp;"|"&amp;$D9&amp;"|"&amp;AC$1,'Raw Data'!$G$4:$Q$963,'Formatted Data'!AC$2,FALSE)</f>
        <v>112</v>
      </c>
      <c r="AD9">
        <f>VLOOKUP($A9&amp;"|"&amp;$B9&amp;"|"&amp;$C9&amp;"|"&amp;$D9&amp;"|"&amp;AD$1,'Raw Data'!$G$4:$Q$963,'Formatted Data'!AD$2,FALSE)</f>
        <v>115</v>
      </c>
      <c r="AE9">
        <f>VLOOKUP($A9&amp;"|"&amp;$B9&amp;"|"&amp;$C9&amp;"|"&amp;$D9&amp;"|"&amp;AE$1,'Raw Data'!$G$4:$Q$963,'Formatted Data'!AE$2,FALSE)</f>
        <v>112</v>
      </c>
      <c r="AF9">
        <f>VLOOKUP($A9&amp;"|"&amp;$B9&amp;"|"&amp;$C9&amp;"|"&amp;$D9&amp;"|"&amp;AF$1,'Raw Data'!$G$4:$Q$963,'Formatted Data'!AF$2,FALSE)</f>
        <v>106</v>
      </c>
      <c r="AG9">
        <f>VLOOKUP($A9&amp;"|"&amp;$B9&amp;"|"&amp;$C9&amp;"|"&amp;$D9&amp;"|"&amp;AG$1,'Raw Data'!$G$4:$Q$963,'Formatted Data'!AG$2,FALSE)</f>
        <v>96</v>
      </c>
      <c r="AH9">
        <f>VLOOKUP($A9&amp;"|"&amp;$B9&amp;"|"&amp;$C9&amp;"|"&amp;$D9&amp;"|"&amp;AH$1,'Raw Data'!$G$4:$Q$963,'Formatted Data'!AH$2,FALSE)</f>
        <v>102</v>
      </c>
      <c r="AI9">
        <f>VLOOKUP($A9&amp;"|"&amp;$B9&amp;"|"&amp;$C9&amp;"|"&amp;$D9&amp;"|"&amp;AI$1,'Raw Data'!$G$4:$Q$963,'Formatted Data'!AI$2,FALSE)</f>
        <v>119</v>
      </c>
      <c r="AJ9">
        <f>VLOOKUP($A9&amp;"|"&amp;$B9&amp;"|"&amp;$C9&amp;"|"&amp;$D9&amp;"|"&amp;AJ$1,'Raw Data'!$G$4:$Q$963,'Formatted Data'!AJ$2,FALSE)</f>
        <v>109</v>
      </c>
      <c r="AK9">
        <f>VLOOKUP($A9&amp;"|"&amp;$B9&amp;"|"&amp;$C9&amp;"|"&amp;$D9&amp;"|"&amp;AK$1,'Raw Data'!$G$4:$Q$963,'Formatted Data'!AK$2,FALSE)</f>
        <v>107</v>
      </c>
      <c r="AL9">
        <f>VLOOKUP($A9&amp;"|"&amp;$B9&amp;"|"&amp;$C9&amp;"|"&amp;$D9&amp;"|"&amp;AL$1,'Raw Data'!$G$4:$Q$963,'Formatted Data'!AL$2,FALSE)</f>
        <v>106</v>
      </c>
      <c r="AM9">
        <f>VLOOKUP($A9&amp;"|"&amp;$B9&amp;"|"&amp;$C9&amp;"|"&amp;$D9&amp;"|"&amp;AM$1,'Raw Data'!$G$4:$Q$963,'Formatted Data'!AM$2,FALSE)</f>
        <v>111</v>
      </c>
      <c r="AN9">
        <f>VLOOKUP($A9&amp;"|"&amp;$B9&amp;"|"&amp;$C9&amp;"|"&amp;$D9&amp;"|"&amp;AN$1,'Raw Data'!$G$4:$Q$963,'Formatted Data'!AN$2,FALSE)</f>
        <v>115</v>
      </c>
      <c r="AO9">
        <f>VLOOKUP($A9&amp;"|"&amp;$B9&amp;"|"&amp;$C9&amp;"|"&amp;$D9&amp;"|"&amp;AO$1,'Raw Data'!$G$4:$Q$963,'Formatted Data'!AO$2,FALSE)</f>
        <v>110</v>
      </c>
      <c r="AP9">
        <f>VLOOKUP($A9&amp;"|"&amp;$B9&amp;"|"&amp;$C9&amp;"|"&amp;$D9&amp;"|"&amp;AP$1,'Raw Data'!$G$4:$Q$963,'Formatted Data'!AP$2,FALSE)</f>
        <v>116</v>
      </c>
      <c r="AQ9">
        <f>VLOOKUP($A9&amp;"|"&amp;$B9&amp;"|"&amp;$C9&amp;"|"&amp;$D9&amp;"|"&amp;AQ$1,'Raw Data'!$G$4:$Q$963,'Formatted Data'!AQ$2,FALSE)</f>
        <v>107</v>
      </c>
      <c r="AR9">
        <f>VLOOKUP($A9&amp;"|"&amp;$B9&amp;"|"&amp;$C9&amp;"|"&amp;$D9&amp;"|"&amp;AR$1,'Raw Data'!$G$4:$Q$963,'Formatted Data'!AR$2,FALSE)</f>
        <v>109</v>
      </c>
      <c r="AS9">
        <f>VLOOKUP($A9&amp;"|"&amp;$B9&amp;"|"&amp;$C9&amp;"|"&amp;$D9&amp;"|"&amp;AS$1,'Raw Data'!$G$4:$Q$963,'Formatted Data'!AS$2,FALSE)</f>
        <v>106</v>
      </c>
      <c r="AT9">
        <f>VLOOKUP($A9&amp;"|"&amp;$B9&amp;"|"&amp;$C9&amp;"|"&amp;$D9&amp;"|"&amp;AT$1,'Raw Data'!$G$4:$Q$963,'Formatted Data'!AT$2,FALSE)</f>
        <v>97</v>
      </c>
      <c r="AU9">
        <f>VLOOKUP($A9&amp;"|"&amp;$B9&amp;"|"&amp;$C9&amp;"|"&amp;$D9&amp;"|"&amp;AU$1,'Raw Data'!$G$4:$Q$963,'Formatted Data'!AU$2,FALSE)</f>
        <v>88</v>
      </c>
      <c r="AV9">
        <f>VLOOKUP($A9&amp;"|"&amp;$B9&amp;"|"&amp;$C9&amp;"|"&amp;$D9&amp;"|"&amp;AV$1,'Raw Data'!$G$4:$Q$963,'Formatted Data'!AV$2,FALSE)</f>
        <v>109</v>
      </c>
      <c r="AW9">
        <f>VLOOKUP($A9&amp;"|"&amp;$B9&amp;"|"&amp;$C9&amp;"|"&amp;$D9&amp;"|"&amp;AW$1,'Raw Data'!$G$4:$Q$963,'Formatted Data'!AW$2,FALSE)</f>
        <v>103</v>
      </c>
      <c r="AX9">
        <f>VLOOKUP($A9&amp;"|"&amp;$B9&amp;"|"&amp;$C9&amp;"|"&amp;$D9&amp;"|"&amp;AX$1,'Raw Data'!$G$4:$Q$963,'Formatted Data'!AX$2,FALSE)</f>
        <v>110</v>
      </c>
      <c r="AY9">
        <f>VLOOKUP($A9&amp;"|"&amp;$B9&amp;"|"&amp;$C9&amp;"|"&amp;$D9&amp;"|"&amp;AY$1,'Raw Data'!$G$4:$Q$963,'Formatted Data'!AY$2,FALSE)</f>
        <v>102</v>
      </c>
      <c r="AZ9">
        <f>VLOOKUP($A9&amp;"|"&amp;$B9&amp;"|"&amp;$C9&amp;"|"&amp;$D9&amp;"|"&amp;AZ$1,'Raw Data'!$G$4:$Q$963,'Formatted Data'!AZ$2,FALSE)</f>
        <v>130</v>
      </c>
      <c r="BA9">
        <f>VLOOKUP($A9&amp;"|"&amp;$B9&amp;"|"&amp;$C9&amp;"|"&amp;$D9&amp;"|"&amp;BA$1,'Raw Data'!$G$4:$Q$963,'Formatted Data'!BA$2,FALSE)</f>
        <v>112</v>
      </c>
      <c r="BB9">
        <f>VLOOKUP($A9&amp;"|"&amp;$B9&amp;"|"&amp;$C9&amp;"|"&amp;$D9&amp;"|"&amp;BB$1,'Raw Data'!$G$4:$Q$963,'Formatted Data'!BB$2,FALSE)</f>
        <v>106</v>
      </c>
      <c r="BC9">
        <f>VLOOKUP($A9&amp;"|"&amp;$B9&amp;"|"&amp;$C9&amp;"|"&amp;$D9&amp;"|"&amp;BC$1,'Raw Data'!$G$4:$Q$963,'Formatted Data'!BC$2,FALSE)</f>
        <v>94</v>
      </c>
      <c r="BD9">
        <f>VLOOKUP($A9&amp;"|"&amp;$B9&amp;"|"&amp;$C9&amp;"|"&amp;$D9&amp;"|"&amp;BD$1,'Raw Data'!$G$4:$Q$963,'Formatted Data'!BD$2,FALSE)</f>
        <v>99</v>
      </c>
      <c r="BE9">
        <f>VLOOKUP($A9&amp;"|"&amp;$B9&amp;"|"&amp;$C9&amp;"|"&amp;$D9&amp;"|"&amp;BE$1,'Raw Data'!$G$4:$Q$963,'Formatted Data'!BE$2,FALSE)</f>
        <v>104</v>
      </c>
      <c r="BF9">
        <f>VLOOKUP($A9&amp;"|"&amp;$B9&amp;"|"&amp;$C9&amp;"|"&amp;$D9&amp;"|"&amp;BF$1,'Raw Data'!$G$4:$Q$963,'Formatted Data'!BF$2,FALSE)</f>
        <v>98</v>
      </c>
      <c r="BG9">
        <f>VLOOKUP($A9&amp;"|"&amp;$B9&amp;"|"&amp;$C9&amp;"|"&amp;$D9&amp;"|"&amp;BG$1,'Raw Data'!$G$4:$Q$963,'Formatted Data'!BG$2,FALSE)</f>
        <v>103</v>
      </c>
      <c r="BH9">
        <f>VLOOKUP($A9&amp;"|"&amp;$B9&amp;"|"&amp;$C9&amp;"|"&amp;$D9&amp;"|"&amp;BH$1,'Raw Data'!$G$4:$Q$963,'Formatted Data'!BH$2,FALSE)</f>
        <v>103</v>
      </c>
      <c r="BI9">
        <f>VLOOKUP($A9&amp;"|"&amp;$B9&amp;"|"&amp;$C9&amp;"|"&amp;$D9&amp;"|"&amp;BI$1,'Raw Data'!$G$4:$Q$963,'Formatted Data'!BI$2,FALSE)</f>
        <v>97</v>
      </c>
      <c r="BJ9">
        <f>VLOOKUP($A9&amp;"|"&amp;$B9&amp;"|"&amp;$C9&amp;"|"&amp;$D9&amp;"|"&amp;BJ$1,'Raw Data'!$G$4:$Q$963,'Formatted Data'!BJ$2,FALSE)</f>
        <v>111</v>
      </c>
      <c r="BK9">
        <f>VLOOKUP($A9&amp;"|"&amp;$B9&amp;"|"&amp;$C9&amp;"|"&amp;$D9&amp;"|"&amp;BK$1,'Raw Data'!$G$4:$Q$963,'Formatted Data'!BK$2,FALSE)</f>
        <v>107</v>
      </c>
      <c r="BL9">
        <f>VLOOKUP($A9&amp;"|"&amp;$B9&amp;"|"&amp;$C9&amp;"|"&amp;$D9&amp;"|"&amp;BL$1,'Raw Data'!$G$4:$Q$963,'Formatted Data'!BL$2,FALSE)</f>
        <v>109</v>
      </c>
      <c r="BM9">
        <f>VLOOKUP($A9&amp;"|"&amp;$B9&amp;"|"&amp;$C9&amp;"|"&amp;$D9&amp;"|"&amp;BM$1,'Raw Data'!$G$4:$Q$963,'Formatted Data'!BM$2,FALSE)</f>
        <v>135</v>
      </c>
      <c r="BN9">
        <f>VLOOKUP($A9&amp;"|"&amp;$B9&amp;"|"&amp;$C9&amp;"|"&amp;$D9&amp;"|"&amp;BN$1,'Raw Data'!$G$4:$Q$963,'Formatted Data'!BN$2,FALSE)</f>
        <v>116</v>
      </c>
      <c r="BO9">
        <f>VLOOKUP($A9&amp;"|"&amp;$B9&amp;"|"&amp;$C9&amp;"|"&amp;$D9&amp;"|"&amp;BO$1,'Raw Data'!$G$4:$Q$963,'Formatted Data'!BO$2,FALSE)</f>
        <v>106</v>
      </c>
      <c r="BP9">
        <f>VLOOKUP($A9&amp;"|"&amp;$B9&amp;"|"&amp;$C9&amp;"|"&amp;$D9&amp;"|"&amp;BP$1,'Raw Data'!$G$4:$Q$963,'Formatted Data'!BP$2,FALSE)</f>
        <v>119</v>
      </c>
      <c r="BQ9">
        <f>VLOOKUP($A9&amp;"|"&amp;$B9&amp;"|"&amp;$C9&amp;"|"&amp;$D9&amp;"|"&amp;BQ$1,'Raw Data'!$G$4:$Q$963,'Formatted Data'!BQ$2,FALSE)</f>
        <v>123</v>
      </c>
      <c r="BR9">
        <f>VLOOKUP($A9&amp;"|"&amp;$B9&amp;"|"&amp;$C9&amp;"|"&amp;$D9&amp;"|"&amp;BR$1,'Raw Data'!$G$4:$Q$963,'Formatted Data'!BR$2,FALSE)</f>
        <v>92</v>
      </c>
      <c r="BS9">
        <f>VLOOKUP($A9&amp;"|"&amp;$B9&amp;"|"&amp;$C9&amp;"|"&amp;$D9&amp;"|"&amp;BS$1,'Raw Data'!$G$4:$Q$963,'Formatted Data'!BS$2,FALSE)</f>
        <v>107</v>
      </c>
      <c r="BT9">
        <f>VLOOKUP($A9&amp;"|"&amp;$B9&amp;"|"&amp;$C9&amp;"|"&amp;$D9&amp;"|"&amp;BT$1,'Raw Data'!$G$4:$Q$963,'Formatted Data'!BT$2,FALSE)</f>
        <v>106</v>
      </c>
      <c r="BU9">
        <f>VLOOKUP($A9&amp;"|"&amp;$B9&amp;"|"&amp;$C9&amp;"|"&amp;$D9&amp;"|"&amp;BU$1,'Raw Data'!$G$4:$Q$963,'Formatted Data'!BU$2,FALSE)</f>
        <v>92</v>
      </c>
      <c r="BV9">
        <f>VLOOKUP($A9&amp;"|"&amp;$B9&amp;"|"&amp;$C9&amp;"|"&amp;$D9&amp;"|"&amp;BV$1,'Raw Data'!$G$4:$Q$963,'Formatted Data'!BV$2,FALSE)</f>
        <v>116</v>
      </c>
      <c r="BW9">
        <f>VLOOKUP($A9&amp;"|"&amp;$B9&amp;"|"&amp;$C9&amp;"|"&amp;$D9&amp;"|"&amp;BW$1,'Raw Data'!$G$4:$Q$963,'Formatted Data'!BW$2,FALSE)</f>
        <v>85</v>
      </c>
      <c r="BX9">
        <f>VLOOKUP($A9&amp;"|"&amp;$B9&amp;"|"&amp;$C9&amp;"|"&amp;$D9&amp;"|"&amp;BX$1,'Raw Data'!$G$4:$Q$963,'Formatted Data'!BX$2,FALSE)</f>
        <v>92</v>
      </c>
      <c r="BY9">
        <f>VLOOKUP($A9&amp;"|"&amp;$B9&amp;"|"&amp;$C9&amp;"|"&amp;$D9&amp;"|"&amp;BY$1,'Raw Data'!$G$4:$Q$963,'Formatted Data'!BY$2,FALSE)</f>
        <v>122</v>
      </c>
      <c r="BZ9">
        <f>VLOOKUP($A9&amp;"|"&amp;$B9&amp;"|"&amp;$C9&amp;"|"&amp;$D9&amp;"|"&amp;BZ$1,'Raw Data'!$G$4:$Q$963,'Formatted Data'!BZ$2,FALSE)</f>
        <v>112</v>
      </c>
      <c r="CA9">
        <f>VLOOKUP($A9&amp;"|"&amp;$B9&amp;"|"&amp;$C9&amp;"|"&amp;$D9&amp;"|"&amp;CA$1,'Raw Data'!$G$4:$Q$963,'Formatted Data'!CA$2,FALSE)</f>
        <v>102</v>
      </c>
      <c r="CB9">
        <f>VLOOKUP($A9&amp;"|"&amp;$B9&amp;"|"&amp;$C9&amp;"|"&amp;$D9&amp;"|"&amp;CB$1,'Raw Data'!$G$4:$Q$963,'Formatted Data'!CB$2,FALSE)</f>
        <v>103</v>
      </c>
      <c r="CC9">
        <f>VLOOKUP($A9&amp;"|"&amp;$B9&amp;"|"&amp;$C9&amp;"|"&amp;$D9&amp;"|"&amp;CC$1,'Raw Data'!$G$4:$Q$963,'Formatted Data'!CC$2,FALSE)</f>
        <v>94</v>
      </c>
      <c r="CD9">
        <f>VLOOKUP($A9&amp;"|"&amp;$B9&amp;"|"&amp;$C9&amp;"|"&amp;$D9&amp;"|"&amp;CD$1,'Raw Data'!$G$4:$Q$963,'Formatted Data'!CD$2,FALSE)</f>
        <v>111</v>
      </c>
      <c r="CE9">
        <f>VLOOKUP($A9&amp;"|"&amp;$B9&amp;"|"&amp;$C9&amp;"|"&amp;$D9&amp;"|"&amp;CE$1,'Raw Data'!$G$4:$Q$963,'Formatted Data'!CE$2,FALSE)</f>
        <v>78</v>
      </c>
      <c r="CF9">
        <f>VLOOKUP($A9&amp;"|"&amp;$B9&amp;"|"&amp;$C9&amp;"|"&amp;$D9&amp;"|"&amp;CF$1,'Raw Data'!$G$4:$Q$963,'Formatted Data'!CF$2,FALSE)</f>
        <v>89</v>
      </c>
      <c r="CG9">
        <f>VLOOKUP($A9&amp;"|"&amp;$B9&amp;"|"&amp;$C9&amp;"|"&amp;$D9&amp;"|"&amp;CG$1,'Raw Data'!$G$4:$Q$963,'Formatted Data'!CG$2,FALSE)</f>
        <v>113</v>
      </c>
      <c r="CH9">
        <f>VLOOKUP($A9&amp;"|"&amp;$B9&amp;"|"&amp;$C9&amp;"|"&amp;$D9&amp;"|"&amp;CH$1,'Raw Data'!$G$4:$Q$963,'Formatted Data'!CH$2,FALSE)</f>
        <v>85</v>
      </c>
      <c r="CI9">
        <f>VLOOKUP($A9&amp;"|"&amp;$B9&amp;"|"&amp;$C9&amp;"|"&amp;$D9&amp;"|"&amp;CI$1,'Raw Data'!$G$4:$Q$963,'Formatted Data'!CI$2,FALSE)</f>
        <v>90</v>
      </c>
      <c r="CJ9">
        <f>VLOOKUP($A9&amp;"|"&amp;$B9&amp;"|"&amp;$C9&amp;"|"&amp;$D9&amp;"|"&amp;CJ$1,'Raw Data'!$G$4:$Q$963,'Formatted Data'!CJ$2,FALSE)</f>
        <v>98</v>
      </c>
      <c r="CK9">
        <f>VLOOKUP($A9&amp;"|"&amp;$B9&amp;"|"&amp;$C9&amp;"|"&amp;$D9&amp;"|"&amp;CK$1,'Raw Data'!$G$4:$Q$963,'Formatted Data'!CK$2,FALSE)</f>
        <v>96</v>
      </c>
      <c r="CL9">
        <f>VLOOKUP($A9&amp;"|"&amp;$B9&amp;"|"&amp;$C9&amp;"|"&amp;$D9&amp;"|"&amp;CL$1,'Raw Data'!$G$4:$Q$963,'Formatted Data'!CL$2,FALSE)</f>
        <v>88</v>
      </c>
      <c r="CM9">
        <f>VLOOKUP($A9&amp;"|"&amp;$B9&amp;"|"&amp;$C9&amp;"|"&amp;$D9&amp;"|"&amp;CM$1,'Raw Data'!$G$4:$Q$963,'Formatted Data'!CM$2,FALSE)</f>
        <v>112</v>
      </c>
      <c r="CN9">
        <f>VLOOKUP($A9&amp;"|"&amp;$B9&amp;"|"&amp;$C9&amp;"|"&amp;$D9&amp;"|"&amp;CN$1,'Raw Data'!$G$4:$Q$963,'Formatted Data'!CN$2,FALSE)</f>
        <v>188</v>
      </c>
      <c r="CO9">
        <f>VLOOKUP($A9&amp;"|"&amp;$B9&amp;"|"&amp;$C9&amp;"|"&amp;$D9&amp;"|"&amp;CO$1,'Raw Data'!$G$4:$Q$963,'Formatted Data'!CO$2,FALSE)</f>
        <v>133</v>
      </c>
      <c r="CP9">
        <f>VLOOKUP($A9&amp;"|"&amp;$B9&amp;"|"&amp;$C9&amp;"|"&amp;$D9&amp;"|"&amp;CP$1,'Raw Data'!$G$4:$Q$963,'Formatted Data'!CP$2,FALSE)</f>
        <v>80</v>
      </c>
      <c r="CQ9">
        <f>VLOOKUP($A9&amp;"|"&amp;$B9&amp;"|"&amp;$C9&amp;"|"&amp;$D9&amp;"|"&amp;CQ$1,'Raw Data'!$G$4:$Q$963,'Formatted Data'!CQ$2,FALSE)</f>
        <v>70</v>
      </c>
      <c r="CR9">
        <f>VLOOKUP($A9&amp;"|"&amp;$B9&amp;"|"&amp;$C9&amp;"|"&amp;$D9&amp;"|"&amp;CR$1,'Raw Data'!$G$4:$Q$963,'Formatted Data'!CR$2,FALSE)</f>
        <v>91</v>
      </c>
      <c r="CS9">
        <f>VLOOKUP($A9&amp;"|"&amp;$B9&amp;"|"&amp;$C9&amp;"|"&amp;$D9&amp;"|"&amp;CS$1,'Raw Data'!$G$4:$Q$963,'Formatted Data'!CS$2,FALSE)</f>
        <v>77</v>
      </c>
      <c r="CT9">
        <f>VLOOKUP($A9&amp;"|"&amp;$B9&amp;"|"&amp;$C9&amp;"|"&amp;$D9&amp;"|"&amp;CT$1,'Raw Data'!$G$4:$Q$963,'Formatted Data'!CT$2,FALSE)</f>
        <v>83</v>
      </c>
      <c r="CU9">
        <f>VLOOKUP($A9&amp;"|"&amp;$B9&amp;"|"&amp;$C9&amp;"|"&amp;$D9&amp;"|"&amp;CU$1,'Raw Data'!$G$4:$Q$963,'Formatted Data'!CU$2,FALSE)</f>
        <v>95</v>
      </c>
      <c r="CV9">
        <f>VLOOKUP($A9&amp;"|"&amp;$B9&amp;"|"&amp;$C9&amp;"|"&amp;$D9&amp;"|"&amp;CV$1,'Raw Data'!$G$4:$Q$963,'Formatted Data'!CV$2,FALSE)</f>
        <v>123</v>
      </c>
      <c r="CW9">
        <f>VLOOKUP($A9&amp;"|"&amp;$B9&amp;"|"&amp;$C9&amp;"|"&amp;$D9&amp;"|"&amp;CW$1,'Raw Data'!$G$4:$Q$963,'Formatted Data'!CW$2,FALSE)</f>
        <v>119</v>
      </c>
      <c r="CX9">
        <f>VLOOKUP($A9&amp;"|"&amp;$B9&amp;"|"&amp;$C9&amp;"|"&amp;$D9&amp;"|"&amp;CX$1,'Raw Data'!$G$4:$Q$963,'Formatted Data'!CX$2,FALSE)</f>
        <v>101</v>
      </c>
      <c r="CY9">
        <f>VLOOKUP($A9&amp;"|"&amp;$B9&amp;"|"&amp;$C9&amp;"|"&amp;$D9&amp;"|"&amp;CY$1,'Raw Data'!$G$4:$Q$963,'Formatted Data'!CY$2,FALSE)</f>
        <v>104</v>
      </c>
      <c r="CZ9">
        <f>VLOOKUP($A9&amp;"|"&amp;$B9&amp;"|"&amp;$C9&amp;"|"&amp;$D9&amp;"|"&amp;CZ$1,'Raw Data'!$G$4:$Q$963,'Formatted Data'!CZ$2,FALSE)</f>
        <v>92</v>
      </c>
      <c r="DA9">
        <f>VLOOKUP($A9&amp;"|"&amp;$B9&amp;"|"&amp;$C9&amp;"|"&amp;$D9&amp;"|"&amp;DA$1,'Raw Data'!$G$4:$Q$963,'Formatted Data'!DA$2,FALSE)</f>
        <v>100</v>
      </c>
      <c r="DB9">
        <f>VLOOKUP($A9&amp;"|"&amp;$B9&amp;"|"&amp;$C9&amp;"|"&amp;$D9&amp;"|"&amp;DB$1,'Raw Data'!$G$4:$Q$963,'Formatted Data'!DB$2,FALSE)</f>
        <v>82</v>
      </c>
      <c r="DC9">
        <f>VLOOKUP($A9&amp;"|"&amp;$B9&amp;"|"&amp;$C9&amp;"|"&amp;$D9&amp;"|"&amp;DC$1,'Raw Data'!$G$4:$Q$963,'Formatted Data'!DC$2,FALSE)</f>
        <v>76</v>
      </c>
      <c r="DD9">
        <f>VLOOKUP($A9&amp;"|"&amp;$B9&amp;"|"&amp;$C9&amp;"|"&amp;$D9&amp;"|"&amp;DD$1,'Raw Data'!$G$4:$Q$963,'Formatted Data'!DD$2,FALSE)</f>
        <v>72</v>
      </c>
      <c r="DE9">
        <f>VLOOKUP($A9&amp;"|"&amp;$B9&amp;"|"&amp;$C9&amp;"|"&amp;$D9&amp;"|"&amp;DE$1,'Raw Data'!$G$4:$Q$963,'Formatted Data'!DE$2,FALSE)</f>
        <v>89</v>
      </c>
      <c r="DF9">
        <f>VLOOKUP($A9&amp;"|"&amp;$B9&amp;"|"&amp;$C9&amp;"|"&amp;$D9&amp;"|"&amp;DF$1,'Raw Data'!$G$4:$Q$963,'Formatted Data'!DF$2,FALSE)</f>
        <v>79</v>
      </c>
      <c r="DG9">
        <f>VLOOKUP($A9&amp;"|"&amp;$B9&amp;"|"&amp;$C9&amp;"|"&amp;$D9&amp;"|"&amp;DG$1,'Raw Data'!$G$4:$Q$963,'Formatted Data'!DG$2,FALSE)</f>
        <v>92</v>
      </c>
      <c r="DH9">
        <f>VLOOKUP($A9&amp;"|"&amp;$B9&amp;"|"&amp;$C9&amp;"|"&amp;$D9&amp;"|"&amp;DH$1,'Raw Data'!$G$4:$Q$963,'Formatted Data'!DH$2,FALSE)</f>
        <v>74</v>
      </c>
      <c r="DI9">
        <f>VLOOKUP($A9&amp;"|"&amp;$B9&amp;"|"&amp;$C9&amp;"|"&amp;$D9&amp;"|"&amp;DI$1,'Raw Data'!$G$4:$Q$963,'Formatted Data'!DI$2,FALSE)</f>
        <v>111</v>
      </c>
      <c r="DJ9">
        <f>VLOOKUP($A9&amp;"|"&amp;$B9&amp;"|"&amp;$C9&amp;"|"&amp;$D9&amp;"|"&amp;DJ$1,'Raw Data'!$G$4:$Q$963,'Formatted Data'!DJ$2,FALSE)</f>
        <v>94</v>
      </c>
      <c r="DK9">
        <f>VLOOKUP($A9&amp;"|"&amp;$B9&amp;"|"&amp;$C9&amp;"|"&amp;$D9&amp;"|"&amp;DK$1,'Raw Data'!$G$4:$Q$963,'Formatted Data'!DK$2,FALSE)</f>
        <v>70</v>
      </c>
      <c r="DL9">
        <f>VLOOKUP($A9&amp;"|"&amp;$B9&amp;"|"&amp;$C9&amp;"|"&amp;$D9&amp;"|"&amp;DL$1,'Raw Data'!$G$4:$Q$963,'Formatted Data'!DL$2,FALSE)</f>
        <v>80</v>
      </c>
      <c r="DM9">
        <f>VLOOKUP($A9&amp;"|"&amp;$B9&amp;"|"&amp;$C9&amp;"|"&amp;$D9&amp;"|"&amp;DM$1,'Raw Data'!$G$4:$Q$963,'Formatted Data'!DM$2,FALSE)</f>
        <v>70</v>
      </c>
      <c r="DN9">
        <f>VLOOKUP($A9&amp;"|"&amp;$B9&amp;"|"&amp;$C9&amp;"|"&amp;$D9&amp;"|"&amp;DN$1,'Raw Data'!$G$4:$Q$963,'Formatted Data'!DN$2,FALSE)</f>
        <v>83</v>
      </c>
      <c r="DO9">
        <f>VLOOKUP($A9&amp;"|"&amp;$B9&amp;"|"&amp;$C9&amp;"|"&amp;$D9&amp;"|"&amp;DO$1,'Raw Data'!$G$4:$Q$963,'Formatted Data'!DO$2,FALSE)</f>
        <v>90</v>
      </c>
      <c r="DP9">
        <f>VLOOKUP($A9&amp;"|"&amp;$B9&amp;"|"&amp;$C9&amp;"|"&amp;$D9&amp;"|"&amp;DP$1,'Raw Data'!$G$4:$Q$963,'Formatted Data'!DP$2,FALSE)</f>
        <v>101</v>
      </c>
      <c r="DQ9">
        <f>VLOOKUP($A9&amp;"|"&amp;$B9&amp;"|"&amp;$C9&amp;"|"&amp;$D9&amp;"|"&amp;DQ$1,'Raw Data'!$G$4:$Q$963,'Formatted Data'!DQ$2,FALSE)</f>
        <v>94</v>
      </c>
      <c r="DR9">
        <f>VLOOKUP($A9&amp;"|"&amp;$B9&amp;"|"&amp;$C9&amp;"|"&amp;$D9&amp;"|"&amp;DR$1,'Raw Data'!$G$4:$Q$963,'Formatted Data'!DR$2,FALSE)</f>
        <v>82</v>
      </c>
      <c r="DS9">
        <f>VLOOKUP($A9&amp;"|"&amp;$B9&amp;"|"&amp;$C9&amp;"|"&amp;$D9&amp;"|"&amp;DS$1,'Raw Data'!$G$4:$Q$963,'Formatted Data'!DS$2,FALSE)</f>
        <v>92</v>
      </c>
      <c r="DT9">
        <f>VLOOKUP($A9&amp;"|"&amp;$B9&amp;"|"&amp;$C9&amp;"|"&amp;$D9&amp;"|"&amp;DT$1,'Raw Data'!$G$4:$Q$963,'Formatted Data'!DT$2,FALSE)</f>
        <v>104</v>
      </c>
    </row>
    <row r="10" spans="1:124" x14ac:dyDescent="0.2">
      <c r="A10" t="s">
        <v>11</v>
      </c>
      <c r="B10" t="s">
        <v>12</v>
      </c>
      <c r="C10" t="s">
        <v>29</v>
      </c>
      <c r="D10" t="s">
        <v>27</v>
      </c>
      <c r="E10">
        <f>VLOOKUP($A10&amp;"|"&amp;$B10&amp;"|"&amp;$C10&amp;"|"&amp;$D10&amp;"|"&amp;E$1,'Raw Data'!$G$4:$Q$963,'Formatted Data'!E$2,FALSE)</f>
        <v>87</v>
      </c>
      <c r="F10">
        <f>VLOOKUP($A10&amp;"|"&amp;$B10&amp;"|"&amp;$C10&amp;"|"&amp;$D10&amp;"|"&amp;F$1,'Raw Data'!$G$4:$Q$963,'Formatted Data'!F$2,FALSE)</f>
        <v>87</v>
      </c>
      <c r="G10">
        <f>VLOOKUP($A10&amp;"|"&amp;$B10&amp;"|"&amp;$C10&amp;"|"&amp;$D10&amp;"|"&amp;G$1,'Raw Data'!$G$4:$Q$963,'Formatted Data'!G$2,FALSE)</f>
        <v>76</v>
      </c>
      <c r="H10">
        <f>VLOOKUP($A10&amp;"|"&amp;$B10&amp;"|"&amp;$C10&amp;"|"&amp;$D10&amp;"|"&amp;H$1,'Raw Data'!$G$4:$Q$963,'Formatted Data'!H$2,FALSE)</f>
        <v>65</v>
      </c>
      <c r="I10">
        <f>VLOOKUP($A10&amp;"|"&amp;$B10&amp;"|"&amp;$C10&amp;"|"&amp;$D10&amp;"|"&amp;I$1,'Raw Data'!$G$4:$Q$963,'Formatted Data'!I$2,FALSE)</f>
        <v>69</v>
      </c>
      <c r="J10">
        <f>VLOOKUP($A10&amp;"|"&amp;$B10&amp;"|"&amp;$C10&amp;"|"&amp;$D10&amp;"|"&amp;J$1,'Raw Data'!$G$4:$Q$963,'Formatted Data'!J$2,FALSE)</f>
        <v>62</v>
      </c>
      <c r="K10">
        <f>VLOOKUP($A10&amp;"|"&amp;$B10&amp;"|"&amp;$C10&amp;"|"&amp;$D10&amp;"|"&amp;K$1,'Raw Data'!$G$4:$Q$963,'Formatted Data'!K$2,FALSE)</f>
        <v>81</v>
      </c>
      <c r="L10">
        <f>VLOOKUP($A10&amp;"|"&amp;$B10&amp;"|"&amp;$C10&amp;"|"&amp;$D10&amp;"|"&amp;L$1,'Raw Data'!$G$4:$Q$963,'Formatted Data'!L$2,FALSE)</f>
        <v>75</v>
      </c>
      <c r="M10">
        <f>VLOOKUP($A10&amp;"|"&amp;$B10&amp;"|"&amp;$C10&amp;"|"&amp;$D10&amp;"|"&amp;M$1,'Raw Data'!$G$4:$Q$963,'Formatted Data'!M$2,FALSE)</f>
        <v>67</v>
      </c>
      <c r="N10">
        <f>VLOOKUP($A10&amp;"|"&amp;$B10&amp;"|"&amp;$C10&amp;"|"&amp;$D10&amp;"|"&amp;N$1,'Raw Data'!$G$4:$Q$963,'Formatted Data'!N$2,FALSE)</f>
        <v>67</v>
      </c>
      <c r="O10">
        <f>VLOOKUP($A10&amp;"|"&amp;$B10&amp;"|"&amp;$C10&amp;"|"&amp;$D10&amp;"|"&amp;O$1,'Raw Data'!$G$4:$Q$963,'Formatted Data'!O$2,FALSE)</f>
        <v>72</v>
      </c>
      <c r="P10">
        <f>VLOOKUP($A10&amp;"|"&amp;$B10&amp;"|"&amp;$C10&amp;"|"&amp;$D10&amp;"|"&amp;P$1,'Raw Data'!$G$4:$Q$963,'Formatted Data'!P$2,FALSE)</f>
        <v>63</v>
      </c>
      <c r="Q10">
        <f>VLOOKUP($A10&amp;"|"&amp;$B10&amp;"|"&amp;$C10&amp;"|"&amp;$D10&amp;"|"&amp;Q$1,'Raw Data'!$G$4:$Q$963,'Formatted Data'!Q$2,FALSE)</f>
        <v>66</v>
      </c>
      <c r="R10">
        <f>VLOOKUP($A10&amp;"|"&amp;$B10&amp;"|"&amp;$C10&amp;"|"&amp;$D10&amp;"|"&amp;R$1,'Raw Data'!$G$4:$Q$963,'Formatted Data'!R$2,FALSE)</f>
        <v>69</v>
      </c>
      <c r="S10">
        <f>VLOOKUP($A10&amp;"|"&amp;$B10&amp;"|"&amp;$C10&amp;"|"&amp;$D10&amp;"|"&amp;S$1,'Raw Data'!$G$4:$Q$963,'Formatted Data'!S$2,FALSE)</f>
        <v>79</v>
      </c>
      <c r="T10">
        <f>VLOOKUP($A10&amp;"|"&amp;$B10&amp;"|"&amp;$C10&amp;"|"&amp;$D10&amp;"|"&amp;T$1,'Raw Data'!$G$4:$Q$963,'Formatted Data'!T$2,FALSE)</f>
        <v>78</v>
      </c>
      <c r="U10">
        <f>VLOOKUP($A10&amp;"|"&amp;$B10&amp;"|"&amp;$C10&amp;"|"&amp;$D10&amp;"|"&amp;U$1,'Raw Data'!$G$4:$Q$963,'Formatted Data'!U$2,FALSE)</f>
        <v>70</v>
      </c>
      <c r="V10">
        <f>VLOOKUP($A10&amp;"|"&amp;$B10&amp;"|"&amp;$C10&amp;"|"&amp;$D10&amp;"|"&amp;V$1,'Raw Data'!$G$4:$Q$963,'Formatted Data'!V$2,FALSE)</f>
        <v>74</v>
      </c>
      <c r="W10">
        <f>VLOOKUP($A10&amp;"|"&amp;$B10&amp;"|"&amp;$C10&amp;"|"&amp;$D10&amp;"|"&amp;W$1,'Raw Data'!$G$4:$Q$963,'Formatted Data'!W$2,FALSE)</f>
        <v>67</v>
      </c>
      <c r="X10">
        <f>VLOOKUP($A10&amp;"|"&amp;$B10&amp;"|"&amp;$C10&amp;"|"&amp;$D10&amp;"|"&amp;X$1,'Raw Data'!$G$4:$Q$963,'Formatted Data'!X$2,FALSE)</f>
        <v>81</v>
      </c>
      <c r="Y10">
        <f>VLOOKUP($A10&amp;"|"&amp;$B10&amp;"|"&amp;$C10&amp;"|"&amp;$D10&amp;"|"&amp;Y$1,'Raw Data'!$G$4:$Q$963,'Formatted Data'!Y$2,FALSE)</f>
        <v>56</v>
      </c>
      <c r="Z10">
        <f>VLOOKUP($A10&amp;"|"&amp;$B10&amp;"|"&amp;$C10&amp;"|"&amp;$D10&amp;"|"&amp;Z$1,'Raw Data'!$G$4:$Q$963,'Formatted Data'!Z$2,FALSE)</f>
        <v>64</v>
      </c>
      <c r="AA10">
        <f>VLOOKUP($A10&amp;"|"&amp;$B10&amp;"|"&amp;$C10&amp;"|"&amp;$D10&amp;"|"&amp;AA$1,'Raw Data'!$G$4:$Q$963,'Formatted Data'!AA$2,FALSE)</f>
        <v>75</v>
      </c>
      <c r="AB10">
        <f>VLOOKUP($A10&amp;"|"&amp;$B10&amp;"|"&amp;$C10&amp;"|"&amp;$D10&amp;"|"&amp;AB$1,'Raw Data'!$G$4:$Q$963,'Formatted Data'!AB$2,FALSE)</f>
        <v>96</v>
      </c>
      <c r="AC10">
        <f>VLOOKUP($A10&amp;"|"&amp;$B10&amp;"|"&amp;$C10&amp;"|"&amp;$D10&amp;"|"&amp;AC$1,'Raw Data'!$G$4:$Q$963,'Formatted Data'!AC$2,FALSE)</f>
        <v>84</v>
      </c>
      <c r="AD10">
        <f>VLOOKUP($A10&amp;"|"&amp;$B10&amp;"|"&amp;$C10&amp;"|"&amp;$D10&amp;"|"&amp;AD$1,'Raw Data'!$G$4:$Q$963,'Formatted Data'!AD$2,FALSE)</f>
        <v>82</v>
      </c>
      <c r="AE10">
        <f>VLOOKUP($A10&amp;"|"&amp;$B10&amp;"|"&amp;$C10&amp;"|"&amp;$D10&amp;"|"&amp;AE$1,'Raw Data'!$G$4:$Q$963,'Formatted Data'!AE$2,FALSE)</f>
        <v>90</v>
      </c>
      <c r="AF10">
        <f>VLOOKUP($A10&amp;"|"&amp;$B10&amp;"|"&amp;$C10&amp;"|"&amp;$D10&amp;"|"&amp;AF$1,'Raw Data'!$G$4:$Q$963,'Formatted Data'!AF$2,FALSE)</f>
        <v>90</v>
      </c>
      <c r="AG10">
        <f>VLOOKUP($A10&amp;"|"&amp;$B10&amp;"|"&amp;$C10&amp;"|"&amp;$D10&amp;"|"&amp;AG$1,'Raw Data'!$G$4:$Q$963,'Formatted Data'!AG$2,FALSE)</f>
        <v>82</v>
      </c>
      <c r="AH10">
        <f>VLOOKUP($A10&amp;"|"&amp;$B10&amp;"|"&amp;$C10&amp;"|"&amp;$D10&amp;"|"&amp;AH$1,'Raw Data'!$G$4:$Q$963,'Formatted Data'!AH$2,FALSE)</f>
        <v>80</v>
      </c>
      <c r="AI10">
        <f>VLOOKUP($A10&amp;"|"&amp;$B10&amp;"|"&amp;$C10&amp;"|"&amp;$D10&amp;"|"&amp;AI$1,'Raw Data'!$G$4:$Q$963,'Formatted Data'!AI$2,FALSE)</f>
        <v>89</v>
      </c>
      <c r="AJ10">
        <f>VLOOKUP($A10&amp;"|"&amp;$B10&amp;"|"&amp;$C10&amp;"|"&amp;$D10&amp;"|"&amp;AJ$1,'Raw Data'!$G$4:$Q$963,'Formatted Data'!AJ$2,FALSE)</f>
        <v>65</v>
      </c>
      <c r="AK10">
        <f>VLOOKUP($A10&amp;"|"&amp;$B10&amp;"|"&amp;$C10&amp;"|"&amp;$D10&amp;"|"&amp;AK$1,'Raw Data'!$G$4:$Q$963,'Formatted Data'!AK$2,FALSE)</f>
        <v>79</v>
      </c>
      <c r="AL10">
        <f>VLOOKUP($A10&amp;"|"&amp;$B10&amp;"|"&amp;$C10&amp;"|"&amp;$D10&amp;"|"&amp;AL$1,'Raw Data'!$G$4:$Q$963,'Formatted Data'!AL$2,FALSE)</f>
        <v>75</v>
      </c>
      <c r="AM10">
        <f>VLOOKUP($A10&amp;"|"&amp;$B10&amp;"|"&amp;$C10&amp;"|"&amp;$D10&amp;"|"&amp;AM$1,'Raw Data'!$G$4:$Q$963,'Formatted Data'!AM$2,FALSE)</f>
        <v>80</v>
      </c>
      <c r="AN10">
        <f>VLOOKUP($A10&amp;"|"&amp;$B10&amp;"|"&amp;$C10&amp;"|"&amp;$D10&amp;"|"&amp;AN$1,'Raw Data'!$G$4:$Q$963,'Formatted Data'!AN$2,FALSE)</f>
        <v>78</v>
      </c>
      <c r="AO10">
        <f>VLOOKUP($A10&amp;"|"&amp;$B10&amp;"|"&amp;$C10&amp;"|"&amp;$D10&amp;"|"&amp;AO$1,'Raw Data'!$G$4:$Q$963,'Formatted Data'!AO$2,FALSE)</f>
        <v>106</v>
      </c>
      <c r="AP10">
        <f>VLOOKUP($A10&amp;"|"&amp;$B10&amp;"|"&amp;$C10&amp;"|"&amp;$D10&amp;"|"&amp;AP$1,'Raw Data'!$G$4:$Q$963,'Formatted Data'!AP$2,FALSE)</f>
        <v>62</v>
      </c>
      <c r="AQ10">
        <f>VLOOKUP($A10&amp;"|"&amp;$B10&amp;"|"&amp;$C10&amp;"|"&amp;$D10&amp;"|"&amp;AQ$1,'Raw Data'!$G$4:$Q$963,'Formatted Data'!AQ$2,FALSE)</f>
        <v>98</v>
      </c>
      <c r="AR10">
        <f>VLOOKUP($A10&amp;"|"&amp;$B10&amp;"|"&amp;$C10&amp;"|"&amp;$D10&amp;"|"&amp;AR$1,'Raw Data'!$G$4:$Q$963,'Formatted Data'!AR$2,FALSE)</f>
        <v>90</v>
      </c>
      <c r="AS10">
        <f>VLOOKUP($A10&amp;"|"&amp;$B10&amp;"|"&amp;$C10&amp;"|"&amp;$D10&amp;"|"&amp;AS$1,'Raw Data'!$G$4:$Q$963,'Formatted Data'!AS$2,FALSE)</f>
        <v>79</v>
      </c>
      <c r="AT10">
        <f>VLOOKUP($A10&amp;"|"&amp;$B10&amp;"|"&amp;$C10&amp;"|"&amp;$D10&amp;"|"&amp;AT$1,'Raw Data'!$G$4:$Q$963,'Formatted Data'!AT$2,FALSE)</f>
        <v>77</v>
      </c>
      <c r="AU10">
        <f>VLOOKUP($A10&amp;"|"&amp;$B10&amp;"|"&amp;$C10&amp;"|"&amp;$D10&amp;"|"&amp;AU$1,'Raw Data'!$G$4:$Q$963,'Formatted Data'!AU$2,FALSE)</f>
        <v>66</v>
      </c>
      <c r="AV10">
        <f>VLOOKUP($A10&amp;"|"&amp;$B10&amp;"|"&amp;$C10&amp;"|"&amp;$D10&amp;"|"&amp;AV$1,'Raw Data'!$G$4:$Q$963,'Formatted Data'!AV$2,FALSE)</f>
        <v>80</v>
      </c>
      <c r="AW10">
        <f>VLOOKUP($A10&amp;"|"&amp;$B10&amp;"|"&amp;$C10&amp;"|"&amp;$D10&amp;"|"&amp;AW$1,'Raw Data'!$G$4:$Q$963,'Formatted Data'!AW$2,FALSE)</f>
        <v>68</v>
      </c>
      <c r="AX10">
        <f>VLOOKUP($A10&amp;"|"&amp;$B10&amp;"|"&amp;$C10&amp;"|"&amp;$D10&amp;"|"&amp;AX$1,'Raw Data'!$G$4:$Q$963,'Formatted Data'!AX$2,FALSE)</f>
        <v>86</v>
      </c>
      <c r="AY10">
        <f>VLOOKUP($A10&amp;"|"&amp;$B10&amp;"|"&amp;$C10&amp;"|"&amp;$D10&amp;"|"&amp;AY$1,'Raw Data'!$G$4:$Q$963,'Formatted Data'!AY$2,FALSE)</f>
        <v>69</v>
      </c>
      <c r="AZ10">
        <f>VLOOKUP($A10&amp;"|"&amp;$B10&amp;"|"&amp;$C10&amp;"|"&amp;$D10&amp;"|"&amp;AZ$1,'Raw Data'!$G$4:$Q$963,'Formatted Data'!AZ$2,FALSE)</f>
        <v>103</v>
      </c>
      <c r="BA10">
        <f>VLOOKUP($A10&amp;"|"&amp;$B10&amp;"|"&amp;$C10&amp;"|"&amp;$D10&amp;"|"&amp;BA$1,'Raw Data'!$G$4:$Q$963,'Formatted Data'!BA$2,FALSE)</f>
        <v>98</v>
      </c>
      <c r="BB10">
        <f>VLOOKUP($A10&amp;"|"&amp;$B10&amp;"|"&amp;$C10&amp;"|"&amp;$D10&amp;"|"&amp;BB$1,'Raw Data'!$G$4:$Q$963,'Formatted Data'!BB$2,FALSE)</f>
        <v>95</v>
      </c>
      <c r="BC10">
        <f>VLOOKUP($A10&amp;"|"&amp;$B10&amp;"|"&amp;$C10&amp;"|"&amp;$D10&amp;"|"&amp;BC$1,'Raw Data'!$G$4:$Q$963,'Formatted Data'!BC$2,FALSE)</f>
        <v>85</v>
      </c>
      <c r="BD10">
        <f>VLOOKUP($A10&amp;"|"&amp;$B10&amp;"|"&amp;$C10&amp;"|"&amp;$D10&amp;"|"&amp;BD$1,'Raw Data'!$G$4:$Q$963,'Formatted Data'!BD$2,FALSE)</f>
        <v>89</v>
      </c>
      <c r="BE10">
        <f>VLOOKUP($A10&amp;"|"&amp;$B10&amp;"|"&amp;$C10&amp;"|"&amp;$D10&amp;"|"&amp;BE$1,'Raw Data'!$G$4:$Q$963,'Formatted Data'!BE$2,FALSE)</f>
        <v>78</v>
      </c>
      <c r="BF10">
        <f>VLOOKUP($A10&amp;"|"&amp;$B10&amp;"|"&amp;$C10&amp;"|"&amp;$D10&amp;"|"&amp;BF$1,'Raw Data'!$G$4:$Q$963,'Formatted Data'!BF$2,FALSE)</f>
        <v>84</v>
      </c>
      <c r="BG10">
        <f>VLOOKUP($A10&amp;"|"&amp;$B10&amp;"|"&amp;$C10&amp;"|"&amp;$D10&amp;"|"&amp;BG$1,'Raw Data'!$G$4:$Q$963,'Formatted Data'!BG$2,FALSE)</f>
        <v>91</v>
      </c>
      <c r="BH10">
        <f>VLOOKUP($A10&amp;"|"&amp;$B10&amp;"|"&amp;$C10&amp;"|"&amp;$D10&amp;"|"&amp;BH$1,'Raw Data'!$G$4:$Q$963,'Formatted Data'!BH$2,FALSE)</f>
        <v>73</v>
      </c>
      <c r="BI10">
        <f>VLOOKUP($A10&amp;"|"&amp;$B10&amp;"|"&amp;$C10&amp;"|"&amp;$D10&amp;"|"&amp;BI$1,'Raw Data'!$G$4:$Q$963,'Formatted Data'!BI$2,FALSE)</f>
        <v>84</v>
      </c>
      <c r="BJ10">
        <f>VLOOKUP($A10&amp;"|"&amp;$B10&amp;"|"&amp;$C10&amp;"|"&amp;$D10&amp;"|"&amp;BJ$1,'Raw Data'!$G$4:$Q$963,'Formatted Data'!BJ$2,FALSE)</f>
        <v>63</v>
      </c>
      <c r="BK10">
        <f>VLOOKUP($A10&amp;"|"&amp;$B10&amp;"|"&amp;$C10&amp;"|"&amp;$D10&amp;"|"&amp;BK$1,'Raw Data'!$G$4:$Q$963,'Formatted Data'!BK$2,FALSE)</f>
        <v>83</v>
      </c>
      <c r="BL10">
        <f>VLOOKUP($A10&amp;"|"&amp;$B10&amp;"|"&amp;$C10&amp;"|"&amp;$D10&amp;"|"&amp;BL$1,'Raw Data'!$G$4:$Q$963,'Formatted Data'!BL$2,FALSE)</f>
        <v>84</v>
      </c>
      <c r="BM10">
        <f>VLOOKUP($A10&amp;"|"&amp;$B10&amp;"|"&amp;$C10&amp;"|"&amp;$D10&amp;"|"&amp;BM$1,'Raw Data'!$G$4:$Q$963,'Formatted Data'!BM$2,FALSE)</f>
        <v>91</v>
      </c>
      <c r="BN10">
        <f>VLOOKUP($A10&amp;"|"&amp;$B10&amp;"|"&amp;$C10&amp;"|"&amp;$D10&amp;"|"&amp;BN$1,'Raw Data'!$G$4:$Q$963,'Formatted Data'!BN$2,FALSE)</f>
        <v>89</v>
      </c>
      <c r="BO10">
        <f>VLOOKUP($A10&amp;"|"&amp;$B10&amp;"|"&amp;$C10&amp;"|"&amp;$D10&amp;"|"&amp;BO$1,'Raw Data'!$G$4:$Q$963,'Formatted Data'!BO$2,FALSE)</f>
        <v>93</v>
      </c>
      <c r="BP10">
        <f>VLOOKUP($A10&amp;"|"&amp;$B10&amp;"|"&amp;$C10&amp;"|"&amp;$D10&amp;"|"&amp;BP$1,'Raw Data'!$G$4:$Q$963,'Formatted Data'!BP$2,FALSE)</f>
        <v>78</v>
      </c>
      <c r="BQ10">
        <f>VLOOKUP($A10&amp;"|"&amp;$B10&amp;"|"&amp;$C10&amp;"|"&amp;$D10&amp;"|"&amp;BQ$1,'Raw Data'!$G$4:$Q$963,'Formatted Data'!BQ$2,FALSE)</f>
        <v>72</v>
      </c>
      <c r="BR10">
        <f>VLOOKUP($A10&amp;"|"&amp;$B10&amp;"|"&amp;$C10&amp;"|"&amp;$D10&amp;"|"&amp;BR$1,'Raw Data'!$G$4:$Q$963,'Formatted Data'!BR$2,FALSE)</f>
        <v>80</v>
      </c>
      <c r="BS10">
        <f>VLOOKUP($A10&amp;"|"&amp;$B10&amp;"|"&amp;$C10&amp;"|"&amp;$D10&amp;"|"&amp;BS$1,'Raw Data'!$G$4:$Q$963,'Formatted Data'!BS$2,FALSE)</f>
        <v>92</v>
      </c>
      <c r="BT10">
        <f>VLOOKUP($A10&amp;"|"&amp;$B10&amp;"|"&amp;$C10&amp;"|"&amp;$D10&amp;"|"&amp;BT$1,'Raw Data'!$G$4:$Q$963,'Formatted Data'!BT$2,FALSE)</f>
        <v>71</v>
      </c>
      <c r="BU10">
        <f>VLOOKUP($A10&amp;"|"&amp;$B10&amp;"|"&amp;$C10&amp;"|"&amp;$D10&amp;"|"&amp;BU$1,'Raw Data'!$G$4:$Q$963,'Formatted Data'!BU$2,FALSE)</f>
        <v>64</v>
      </c>
      <c r="BV10">
        <f>VLOOKUP($A10&amp;"|"&amp;$B10&amp;"|"&amp;$C10&amp;"|"&amp;$D10&amp;"|"&amp;BV$1,'Raw Data'!$G$4:$Q$963,'Formatted Data'!BV$2,FALSE)</f>
        <v>92</v>
      </c>
      <c r="BW10">
        <f>VLOOKUP($A10&amp;"|"&amp;$B10&amp;"|"&amp;$C10&amp;"|"&amp;$D10&amp;"|"&amp;BW$1,'Raw Data'!$G$4:$Q$963,'Formatted Data'!BW$2,FALSE)</f>
        <v>74</v>
      </c>
      <c r="BX10">
        <f>VLOOKUP($A10&amp;"|"&amp;$B10&amp;"|"&amp;$C10&amp;"|"&amp;$D10&amp;"|"&amp;BX$1,'Raw Data'!$G$4:$Q$963,'Formatted Data'!BX$2,FALSE)</f>
        <v>84</v>
      </c>
      <c r="BY10">
        <f>VLOOKUP($A10&amp;"|"&amp;$B10&amp;"|"&amp;$C10&amp;"|"&amp;$D10&amp;"|"&amp;BY$1,'Raw Data'!$G$4:$Q$963,'Formatted Data'!BY$2,FALSE)</f>
        <v>90</v>
      </c>
      <c r="BZ10">
        <f>VLOOKUP($A10&amp;"|"&amp;$B10&amp;"|"&amp;$C10&amp;"|"&amp;$D10&amp;"|"&amp;BZ$1,'Raw Data'!$G$4:$Q$963,'Formatted Data'!BZ$2,FALSE)</f>
        <v>59</v>
      </c>
      <c r="CA10">
        <f>VLOOKUP($A10&amp;"|"&amp;$B10&amp;"|"&amp;$C10&amp;"|"&amp;$D10&amp;"|"&amp;CA$1,'Raw Data'!$G$4:$Q$963,'Formatted Data'!CA$2,FALSE)</f>
        <v>75</v>
      </c>
      <c r="CB10">
        <f>VLOOKUP($A10&amp;"|"&amp;$B10&amp;"|"&amp;$C10&amp;"|"&amp;$D10&amp;"|"&amp;CB$1,'Raw Data'!$G$4:$Q$963,'Formatted Data'!CB$2,FALSE)</f>
        <v>66</v>
      </c>
      <c r="CC10">
        <f>VLOOKUP($A10&amp;"|"&amp;$B10&amp;"|"&amp;$C10&amp;"|"&amp;$D10&amp;"|"&amp;CC$1,'Raw Data'!$G$4:$Q$963,'Formatted Data'!CC$2,FALSE)</f>
        <v>72</v>
      </c>
      <c r="CD10">
        <f>VLOOKUP($A10&amp;"|"&amp;$B10&amp;"|"&amp;$C10&amp;"|"&amp;$D10&amp;"|"&amp;CD$1,'Raw Data'!$G$4:$Q$963,'Formatted Data'!CD$2,FALSE)</f>
        <v>64</v>
      </c>
      <c r="CE10">
        <f>VLOOKUP($A10&amp;"|"&amp;$B10&amp;"|"&amp;$C10&amp;"|"&amp;$D10&amp;"|"&amp;CE$1,'Raw Data'!$G$4:$Q$963,'Formatted Data'!CE$2,FALSE)</f>
        <v>67</v>
      </c>
      <c r="CF10">
        <f>VLOOKUP($A10&amp;"|"&amp;$B10&amp;"|"&amp;$C10&amp;"|"&amp;$D10&amp;"|"&amp;CF$1,'Raw Data'!$G$4:$Q$963,'Formatted Data'!CF$2,FALSE)</f>
        <v>54</v>
      </c>
      <c r="CG10">
        <f>VLOOKUP($A10&amp;"|"&amp;$B10&amp;"|"&amp;$C10&amp;"|"&amp;$D10&amp;"|"&amp;CG$1,'Raw Data'!$G$4:$Q$963,'Formatted Data'!CG$2,FALSE)</f>
        <v>62</v>
      </c>
      <c r="CH10">
        <f>VLOOKUP($A10&amp;"|"&amp;$B10&amp;"|"&amp;$C10&amp;"|"&amp;$D10&amp;"|"&amp;CH$1,'Raw Data'!$G$4:$Q$963,'Formatted Data'!CH$2,FALSE)</f>
        <v>83</v>
      </c>
      <c r="CI10">
        <f>VLOOKUP($A10&amp;"|"&amp;$B10&amp;"|"&amp;$C10&amp;"|"&amp;$D10&amp;"|"&amp;CI$1,'Raw Data'!$G$4:$Q$963,'Formatted Data'!CI$2,FALSE)</f>
        <v>80</v>
      </c>
      <c r="CJ10">
        <f>VLOOKUP($A10&amp;"|"&amp;$B10&amp;"|"&amp;$C10&amp;"|"&amp;$D10&amp;"|"&amp;CJ$1,'Raw Data'!$G$4:$Q$963,'Formatted Data'!CJ$2,FALSE)</f>
        <v>89</v>
      </c>
      <c r="CK10">
        <f>VLOOKUP($A10&amp;"|"&amp;$B10&amp;"|"&amp;$C10&amp;"|"&amp;$D10&amp;"|"&amp;CK$1,'Raw Data'!$G$4:$Q$963,'Formatted Data'!CK$2,FALSE)</f>
        <v>81</v>
      </c>
      <c r="CL10">
        <f>VLOOKUP($A10&amp;"|"&amp;$B10&amp;"|"&amp;$C10&amp;"|"&amp;$D10&amp;"|"&amp;CL$1,'Raw Data'!$G$4:$Q$963,'Formatted Data'!CL$2,FALSE)</f>
        <v>57</v>
      </c>
      <c r="CM10">
        <f>VLOOKUP($A10&amp;"|"&amp;$B10&amp;"|"&amp;$C10&amp;"|"&amp;$D10&amp;"|"&amp;CM$1,'Raw Data'!$G$4:$Q$963,'Formatted Data'!CM$2,FALSE)</f>
        <v>82</v>
      </c>
      <c r="CN10">
        <f>VLOOKUP($A10&amp;"|"&amp;$B10&amp;"|"&amp;$C10&amp;"|"&amp;$D10&amp;"|"&amp;CN$1,'Raw Data'!$G$4:$Q$963,'Formatted Data'!CN$2,FALSE)</f>
        <v>110</v>
      </c>
      <c r="CO10">
        <f>VLOOKUP($A10&amp;"|"&amp;$B10&amp;"|"&amp;$C10&amp;"|"&amp;$D10&amp;"|"&amp;CO$1,'Raw Data'!$G$4:$Q$963,'Formatted Data'!CO$2,FALSE)</f>
        <v>74</v>
      </c>
      <c r="CP10">
        <f>VLOOKUP($A10&amp;"|"&amp;$B10&amp;"|"&amp;$C10&amp;"|"&amp;$D10&amp;"|"&amp;CP$1,'Raw Data'!$G$4:$Q$963,'Formatted Data'!CP$2,FALSE)</f>
        <v>61</v>
      </c>
      <c r="CQ10">
        <f>VLOOKUP($A10&amp;"|"&amp;$B10&amp;"|"&amp;$C10&amp;"|"&amp;$D10&amp;"|"&amp;CQ$1,'Raw Data'!$G$4:$Q$963,'Formatted Data'!CQ$2,FALSE)</f>
        <v>64</v>
      </c>
      <c r="CR10">
        <f>VLOOKUP($A10&amp;"|"&amp;$B10&amp;"|"&amp;$C10&amp;"|"&amp;$D10&amp;"|"&amp;CR$1,'Raw Data'!$G$4:$Q$963,'Formatted Data'!CR$2,FALSE)</f>
        <v>71</v>
      </c>
      <c r="CS10">
        <f>VLOOKUP($A10&amp;"|"&amp;$B10&amp;"|"&amp;$C10&amp;"|"&amp;$D10&amp;"|"&amp;CS$1,'Raw Data'!$G$4:$Q$963,'Formatted Data'!CS$2,FALSE)</f>
        <v>45</v>
      </c>
      <c r="CT10">
        <f>VLOOKUP($A10&amp;"|"&amp;$B10&amp;"|"&amp;$C10&amp;"|"&amp;$D10&amp;"|"&amp;CT$1,'Raw Data'!$G$4:$Q$963,'Formatted Data'!CT$2,FALSE)</f>
        <v>73</v>
      </c>
      <c r="CU10">
        <f>VLOOKUP($A10&amp;"|"&amp;$B10&amp;"|"&amp;$C10&amp;"|"&amp;$D10&amp;"|"&amp;CU$1,'Raw Data'!$G$4:$Q$963,'Formatted Data'!CU$2,FALSE)</f>
        <v>78</v>
      </c>
      <c r="CV10">
        <f>VLOOKUP($A10&amp;"|"&amp;$B10&amp;"|"&amp;$C10&amp;"|"&amp;$D10&amp;"|"&amp;CV$1,'Raw Data'!$G$4:$Q$963,'Formatted Data'!CV$2,FALSE)</f>
        <v>81</v>
      </c>
      <c r="CW10">
        <f>VLOOKUP($A10&amp;"|"&amp;$B10&amp;"|"&amp;$C10&amp;"|"&amp;$D10&amp;"|"&amp;CW$1,'Raw Data'!$G$4:$Q$963,'Formatted Data'!CW$2,FALSE)</f>
        <v>56</v>
      </c>
      <c r="CX10">
        <f>VLOOKUP($A10&amp;"|"&amp;$B10&amp;"|"&amp;$C10&amp;"|"&amp;$D10&amp;"|"&amp;CX$1,'Raw Data'!$G$4:$Q$963,'Formatted Data'!CX$2,FALSE)</f>
        <v>59</v>
      </c>
      <c r="CY10">
        <f>VLOOKUP($A10&amp;"|"&amp;$B10&amp;"|"&amp;$C10&amp;"|"&amp;$D10&amp;"|"&amp;CY$1,'Raw Data'!$G$4:$Q$963,'Formatted Data'!CY$2,FALSE)</f>
        <v>65</v>
      </c>
      <c r="CZ10">
        <f>VLOOKUP($A10&amp;"|"&amp;$B10&amp;"|"&amp;$C10&amp;"|"&amp;$D10&amp;"|"&amp;CZ$1,'Raw Data'!$G$4:$Q$963,'Formatted Data'!CZ$2,FALSE)</f>
        <v>69</v>
      </c>
      <c r="DA10">
        <f>VLOOKUP($A10&amp;"|"&amp;$B10&amp;"|"&amp;$C10&amp;"|"&amp;$D10&amp;"|"&amp;DA$1,'Raw Data'!$G$4:$Q$963,'Formatted Data'!DA$2,FALSE)</f>
        <v>69</v>
      </c>
      <c r="DB10">
        <f>VLOOKUP($A10&amp;"|"&amp;$B10&amp;"|"&amp;$C10&amp;"|"&amp;$D10&amp;"|"&amp;DB$1,'Raw Data'!$G$4:$Q$963,'Formatted Data'!DB$2,FALSE)</f>
        <v>57</v>
      </c>
      <c r="DC10">
        <f>VLOOKUP($A10&amp;"|"&amp;$B10&amp;"|"&amp;$C10&amp;"|"&amp;$D10&amp;"|"&amp;DC$1,'Raw Data'!$G$4:$Q$963,'Formatted Data'!DC$2,FALSE)</f>
        <v>72</v>
      </c>
      <c r="DD10">
        <f>VLOOKUP($A10&amp;"|"&amp;$B10&amp;"|"&amp;$C10&amp;"|"&amp;$D10&amp;"|"&amp;DD$1,'Raw Data'!$G$4:$Q$963,'Formatted Data'!DD$2,FALSE)</f>
        <v>56</v>
      </c>
      <c r="DE10">
        <f>VLOOKUP($A10&amp;"|"&amp;$B10&amp;"|"&amp;$C10&amp;"|"&amp;$D10&amp;"|"&amp;DE$1,'Raw Data'!$G$4:$Q$963,'Formatted Data'!DE$2,FALSE)</f>
        <v>58</v>
      </c>
      <c r="DF10">
        <f>VLOOKUP($A10&amp;"|"&amp;$B10&amp;"|"&amp;$C10&amp;"|"&amp;$D10&amp;"|"&amp;DF$1,'Raw Data'!$G$4:$Q$963,'Formatted Data'!DF$2,FALSE)</f>
        <v>65</v>
      </c>
      <c r="DG10">
        <f>VLOOKUP($A10&amp;"|"&amp;$B10&amp;"|"&amp;$C10&amp;"|"&amp;$D10&amp;"|"&amp;DG$1,'Raw Data'!$G$4:$Q$963,'Formatted Data'!DG$2,FALSE)</f>
        <v>73</v>
      </c>
      <c r="DH10">
        <f>VLOOKUP($A10&amp;"|"&amp;$B10&amp;"|"&amp;$C10&amp;"|"&amp;$D10&amp;"|"&amp;DH$1,'Raw Data'!$G$4:$Q$963,'Formatted Data'!DH$2,FALSE)</f>
        <v>73</v>
      </c>
      <c r="DI10">
        <f>VLOOKUP($A10&amp;"|"&amp;$B10&amp;"|"&amp;$C10&amp;"|"&amp;$D10&amp;"|"&amp;DI$1,'Raw Data'!$G$4:$Q$963,'Formatted Data'!DI$2,FALSE)</f>
        <v>86</v>
      </c>
      <c r="DJ10">
        <f>VLOOKUP($A10&amp;"|"&amp;$B10&amp;"|"&amp;$C10&amp;"|"&amp;$D10&amp;"|"&amp;DJ$1,'Raw Data'!$G$4:$Q$963,'Formatted Data'!DJ$2,FALSE)</f>
        <v>55</v>
      </c>
      <c r="DK10">
        <f>VLOOKUP($A10&amp;"|"&amp;$B10&amp;"|"&amp;$C10&amp;"|"&amp;$D10&amp;"|"&amp;DK$1,'Raw Data'!$G$4:$Q$963,'Formatted Data'!DK$2,FALSE)</f>
        <v>57</v>
      </c>
      <c r="DL10">
        <f>VLOOKUP($A10&amp;"|"&amp;$B10&amp;"|"&amp;$C10&amp;"|"&amp;$D10&amp;"|"&amp;DL$1,'Raw Data'!$G$4:$Q$963,'Formatted Data'!DL$2,FALSE)</f>
        <v>39</v>
      </c>
      <c r="DM10">
        <f>VLOOKUP($A10&amp;"|"&amp;$B10&amp;"|"&amp;$C10&amp;"|"&amp;$D10&amp;"|"&amp;DM$1,'Raw Data'!$G$4:$Q$963,'Formatted Data'!DM$2,FALSE)</f>
        <v>51</v>
      </c>
      <c r="DN10">
        <f>VLOOKUP($A10&amp;"|"&amp;$B10&amp;"|"&amp;$C10&amp;"|"&amp;$D10&amp;"|"&amp;DN$1,'Raw Data'!$G$4:$Q$963,'Formatted Data'!DN$2,FALSE)</f>
        <v>65</v>
      </c>
      <c r="DO10">
        <f>VLOOKUP($A10&amp;"|"&amp;$B10&amp;"|"&amp;$C10&amp;"|"&amp;$D10&amp;"|"&amp;DO$1,'Raw Data'!$G$4:$Q$963,'Formatted Data'!DO$2,FALSE)</f>
        <v>63</v>
      </c>
      <c r="DP10">
        <f>VLOOKUP($A10&amp;"|"&amp;$B10&amp;"|"&amp;$C10&amp;"|"&amp;$D10&amp;"|"&amp;DP$1,'Raw Data'!$G$4:$Q$963,'Formatted Data'!DP$2,FALSE)</f>
        <v>67</v>
      </c>
      <c r="DQ10">
        <f>VLOOKUP($A10&amp;"|"&amp;$B10&amp;"|"&amp;$C10&amp;"|"&amp;$D10&amp;"|"&amp;DQ$1,'Raw Data'!$G$4:$Q$963,'Formatted Data'!DQ$2,FALSE)</f>
        <v>62</v>
      </c>
      <c r="DR10">
        <f>VLOOKUP($A10&amp;"|"&amp;$B10&amp;"|"&amp;$C10&amp;"|"&amp;$D10&amp;"|"&amp;DR$1,'Raw Data'!$G$4:$Q$963,'Formatted Data'!DR$2,FALSE)</f>
        <v>66</v>
      </c>
      <c r="DS10">
        <f>VLOOKUP($A10&amp;"|"&amp;$B10&amp;"|"&amp;$C10&amp;"|"&amp;$D10&amp;"|"&amp;DS$1,'Raw Data'!$G$4:$Q$963,'Formatted Data'!DS$2,FALSE)</f>
        <v>55</v>
      </c>
      <c r="DT10">
        <f>VLOOKUP($A10&amp;"|"&amp;$B10&amp;"|"&amp;$C10&amp;"|"&amp;$D10&amp;"|"&amp;DT$1,'Raw Data'!$G$4:$Q$963,'Formatted Data'!DT$2,FALSE)</f>
        <v>78</v>
      </c>
    </row>
    <row r="11" spans="1:124" x14ac:dyDescent="0.2">
      <c r="A11" t="s">
        <v>11</v>
      </c>
      <c r="B11" t="s">
        <v>12</v>
      </c>
      <c r="C11" t="s">
        <v>30</v>
      </c>
      <c r="D11" t="s">
        <v>14</v>
      </c>
      <c r="E11">
        <f>VLOOKUP($A11&amp;"|"&amp;$B11&amp;"|"&amp;$C11&amp;"|"&amp;$D11&amp;"|"&amp;E$1,'Raw Data'!$G$4:$Q$963,'Formatted Data'!E$2,FALSE)</f>
        <v>143</v>
      </c>
      <c r="F11">
        <f>VLOOKUP($A11&amp;"|"&amp;$B11&amp;"|"&amp;$C11&amp;"|"&amp;$D11&amp;"|"&amp;F$1,'Raw Data'!$G$4:$Q$963,'Formatted Data'!F$2,FALSE)</f>
        <v>148</v>
      </c>
      <c r="G11">
        <f>VLOOKUP($A11&amp;"|"&amp;$B11&amp;"|"&amp;$C11&amp;"|"&amp;$D11&amp;"|"&amp;G$1,'Raw Data'!$G$4:$Q$963,'Formatted Data'!G$2,FALSE)</f>
        <v>152</v>
      </c>
      <c r="H11">
        <f>VLOOKUP($A11&amp;"|"&amp;$B11&amp;"|"&amp;$C11&amp;"|"&amp;$D11&amp;"|"&amp;H$1,'Raw Data'!$G$4:$Q$963,'Formatted Data'!H$2,FALSE)</f>
        <v>137</v>
      </c>
      <c r="I11">
        <f>VLOOKUP($A11&amp;"|"&amp;$B11&amp;"|"&amp;$C11&amp;"|"&amp;$D11&amp;"|"&amp;I$1,'Raw Data'!$G$4:$Q$963,'Formatted Data'!I$2,FALSE)</f>
        <v>118</v>
      </c>
      <c r="J11">
        <f>VLOOKUP($A11&amp;"|"&amp;$B11&amp;"|"&amp;$C11&amp;"|"&amp;$D11&amp;"|"&amp;J$1,'Raw Data'!$G$4:$Q$963,'Formatted Data'!J$2,FALSE)</f>
        <v>133</v>
      </c>
      <c r="K11">
        <f>VLOOKUP($A11&amp;"|"&amp;$B11&amp;"|"&amp;$C11&amp;"|"&amp;$D11&amp;"|"&amp;K$1,'Raw Data'!$G$4:$Q$963,'Formatted Data'!K$2,FALSE)</f>
        <v>120</v>
      </c>
      <c r="L11">
        <f>VLOOKUP($A11&amp;"|"&amp;$B11&amp;"|"&amp;$C11&amp;"|"&amp;$D11&amp;"|"&amp;L$1,'Raw Data'!$G$4:$Q$963,'Formatted Data'!L$2,FALSE)</f>
        <v>114</v>
      </c>
      <c r="M11">
        <f>VLOOKUP($A11&amp;"|"&amp;$B11&amp;"|"&amp;$C11&amp;"|"&amp;$D11&amp;"|"&amp;M$1,'Raw Data'!$G$4:$Q$963,'Formatted Data'!M$2,FALSE)</f>
        <v>128</v>
      </c>
      <c r="N11">
        <f>VLOOKUP($A11&amp;"|"&amp;$B11&amp;"|"&amp;$C11&amp;"|"&amp;$D11&amp;"|"&amp;N$1,'Raw Data'!$G$4:$Q$963,'Formatted Data'!N$2,FALSE)</f>
        <v>117</v>
      </c>
      <c r="O11">
        <f>VLOOKUP($A11&amp;"|"&amp;$B11&amp;"|"&amp;$C11&amp;"|"&amp;$D11&amp;"|"&amp;O$1,'Raw Data'!$G$4:$Q$963,'Formatted Data'!O$2,FALSE)</f>
        <v>129</v>
      </c>
      <c r="P11">
        <f>VLOOKUP($A11&amp;"|"&amp;$B11&amp;"|"&amp;$C11&amp;"|"&amp;$D11&amp;"|"&amp;P$1,'Raw Data'!$G$4:$Q$963,'Formatted Data'!P$2,FALSE)</f>
        <v>133</v>
      </c>
      <c r="Q11">
        <f>VLOOKUP($A11&amp;"|"&amp;$B11&amp;"|"&amp;$C11&amp;"|"&amp;$D11&amp;"|"&amp;Q$1,'Raw Data'!$G$4:$Q$963,'Formatted Data'!Q$2,FALSE)</f>
        <v>153</v>
      </c>
      <c r="R11">
        <f>VLOOKUP($A11&amp;"|"&amp;$B11&amp;"|"&amp;$C11&amp;"|"&amp;$D11&amp;"|"&amp;R$1,'Raw Data'!$G$4:$Q$963,'Formatted Data'!R$2,FALSE)</f>
        <v>132</v>
      </c>
      <c r="S11">
        <f>VLOOKUP($A11&amp;"|"&amp;$B11&amp;"|"&amp;$C11&amp;"|"&amp;$D11&amp;"|"&amp;S$1,'Raw Data'!$G$4:$Q$963,'Formatted Data'!S$2,FALSE)</f>
        <v>131</v>
      </c>
      <c r="T11">
        <f>VLOOKUP($A11&amp;"|"&amp;$B11&amp;"|"&amp;$C11&amp;"|"&amp;$D11&amp;"|"&amp;T$1,'Raw Data'!$G$4:$Q$963,'Formatted Data'!T$2,FALSE)</f>
        <v>133</v>
      </c>
      <c r="U11">
        <f>VLOOKUP($A11&amp;"|"&amp;$B11&amp;"|"&amp;$C11&amp;"|"&amp;$D11&amp;"|"&amp;U$1,'Raw Data'!$G$4:$Q$963,'Formatted Data'!U$2,FALSE)</f>
        <v>132</v>
      </c>
      <c r="V11">
        <f>VLOOKUP($A11&amp;"|"&amp;$B11&amp;"|"&amp;$C11&amp;"|"&amp;$D11&amp;"|"&amp;V$1,'Raw Data'!$G$4:$Q$963,'Formatted Data'!V$2,FALSE)</f>
        <v>130</v>
      </c>
      <c r="W11">
        <f>VLOOKUP($A11&amp;"|"&amp;$B11&amp;"|"&amp;$C11&amp;"|"&amp;$D11&amp;"|"&amp;W$1,'Raw Data'!$G$4:$Q$963,'Formatted Data'!W$2,FALSE)</f>
        <v>141</v>
      </c>
      <c r="X11">
        <f>VLOOKUP($A11&amp;"|"&amp;$B11&amp;"|"&amp;$C11&amp;"|"&amp;$D11&amp;"|"&amp;X$1,'Raw Data'!$G$4:$Q$963,'Formatted Data'!X$2,FALSE)</f>
        <v>146</v>
      </c>
      <c r="Y11">
        <f>VLOOKUP($A11&amp;"|"&amp;$B11&amp;"|"&amp;$C11&amp;"|"&amp;$D11&amp;"|"&amp;Y$1,'Raw Data'!$G$4:$Q$963,'Formatted Data'!Y$2,FALSE)</f>
        <v>124</v>
      </c>
      <c r="Z11">
        <f>VLOOKUP($A11&amp;"|"&amp;$B11&amp;"|"&amp;$C11&amp;"|"&amp;$D11&amp;"|"&amp;Z$1,'Raw Data'!$G$4:$Q$963,'Formatted Data'!Z$2,FALSE)</f>
        <v>140</v>
      </c>
      <c r="AA11">
        <f>VLOOKUP($A11&amp;"|"&amp;$B11&amp;"|"&amp;$C11&amp;"|"&amp;$D11&amp;"|"&amp;AA$1,'Raw Data'!$G$4:$Q$963,'Formatted Data'!AA$2,FALSE)</f>
        <v>127</v>
      </c>
      <c r="AB11">
        <f>VLOOKUP($A11&amp;"|"&amp;$B11&amp;"|"&amp;$C11&amp;"|"&amp;$D11&amp;"|"&amp;AB$1,'Raw Data'!$G$4:$Q$963,'Formatted Data'!AB$2,FALSE)</f>
        <v>146</v>
      </c>
      <c r="AC11">
        <f>VLOOKUP($A11&amp;"|"&amp;$B11&amp;"|"&amp;$C11&amp;"|"&amp;$D11&amp;"|"&amp;AC$1,'Raw Data'!$G$4:$Q$963,'Formatted Data'!AC$2,FALSE)</f>
        <v>180</v>
      </c>
      <c r="AD11">
        <f>VLOOKUP($A11&amp;"|"&amp;$B11&amp;"|"&amp;$C11&amp;"|"&amp;$D11&amp;"|"&amp;AD$1,'Raw Data'!$G$4:$Q$963,'Formatted Data'!AD$2,FALSE)</f>
        <v>133</v>
      </c>
      <c r="AE11">
        <f>VLOOKUP($A11&amp;"|"&amp;$B11&amp;"|"&amp;$C11&amp;"|"&amp;$D11&amp;"|"&amp;AE$1,'Raw Data'!$G$4:$Q$963,'Formatted Data'!AE$2,FALSE)</f>
        <v>144</v>
      </c>
      <c r="AF11">
        <f>VLOOKUP($A11&amp;"|"&amp;$B11&amp;"|"&amp;$C11&amp;"|"&amp;$D11&amp;"|"&amp;AF$1,'Raw Data'!$G$4:$Q$963,'Formatted Data'!AF$2,FALSE)</f>
        <v>136</v>
      </c>
      <c r="AG11">
        <f>VLOOKUP($A11&amp;"|"&amp;$B11&amp;"|"&amp;$C11&amp;"|"&amp;$D11&amp;"|"&amp;AG$1,'Raw Data'!$G$4:$Q$963,'Formatted Data'!AG$2,FALSE)</f>
        <v>114</v>
      </c>
      <c r="AH11">
        <f>VLOOKUP($A11&amp;"|"&amp;$B11&amp;"|"&amp;$C11&amp;"|"&amp;$D11&amp;"|"&amp;AH$1,'Raw Data'!$G$4:$Q$963,'Formatted Data'!AH$2,FALSE)</f>
        <v>129</v>
      </c>
      <c r="AI11">
        <f>VLOOKUP($A11&amp;"|"&amp;$B11&amp;"|"&amp;$C11&amp;"|"&amp;$D11&amp;"|"&amp;AI$1,'Raw Data'!$G$4:$Q$963,'Formatted Data'!AI$2,FALSE)</f>
        <v>142</v>
      </c>
      <c r="AJ11">
        <f>VLOOKUP($A11&amp;"|"&amp;$B11&amp;"|"&amp;$C11&amp;"|"&amp;$D11&amp;"|"&amp;AJ$1,'Raw Data'!$G$4:$Q$963,'Formatted Data'!AJ$2,FALSE)</f>
        <v>134</v>
      </c>
      <c r="AK11">
        <f>VLOOKUP($A11&amp;"|"&amp;$B11&amp;"|"&amp;$C11&amp;"|"&amp;$D11&amp;"|"&amp;AK$1,'Raw Data'!$G$4:$Q$963,'Formatted Data'!AK$2,FALSE)</f>
        <v>145</v>
      </c>
      <c r="AL11">
        <f>VLOOKUP($A11&amp;"|"&amp;$B11&amp;"|"&amp;$C11&amp;"|"&amp;$D11&amp;"|"&amp;AL$1,'Raw Data'!$G$4:$Q$963,'Formatted Data'!AL$2,FALSE)</f>
        <v>157</v>
      </c>
      <c r="AM11">
        <f>VLOOKUP($A11&amp;"|"&amp;$B11&amp;"|"&amp;$C11&amp;"|"&amp;$D11&amp;"|"&amp;AM$1,'Raw Data'!$G$4:$Q$963,'Formatted Data'!AM$2,FALSE)</f>
        <v>133</v>
      </c>
      <c r="AN11">
        <f>VLOOKUP($A11&amp;"|"&amp;$B11&amp;"|"&amp;$C11&amp;"|"&amp;$D11&amp;"|"&amp;AN$1,'Raw Data'!$G$4:$Q$963,'Formatted Data'!AN$2,FALSE)</f>
        <v>141</v>
      </c>
      <c r="AO11">
        <f>VLOOKUP($A11&amp;"|"&amp;$B11&amp;"|"&amp;$C11&amp;"|"&amp;$D11&amp;"|"&amp;AO$1,'Raw Data'!$G$4:$Q$963,'Formatted Data'!AO$2,FALSE)</f>
        <v>162</v>
      </c>
      <c r="AP11">
        <f>VLOOKUP($A11&amp;"|"&amp;$B11&amp;"|"&amp;$C11&amp;"|"&amp;$D11&amp;"|"&amp;AP$1,'Raw Data'!$G$4:$Q$963,'Formatted Data'!AP$2,FALSE)</f>
        <v>151</v>
      </c>
      <c r="AQ11">
        <f>VLOOKUP($A11&amp;"|"&amp;$B11&amp;"|"&amp;$C11&amp;"|"&amp;$D11&amp;"|"&amp;AQ$1,'Raw Data'!$G$4:$Q$963,'Formatted Data'!AQ$2,FALSE)</f>
        <v>136</v>
      </c>
      <c r="AR11">
        <f>VLOOKUP($A11&amp;"|"&amp;$B11&amp;"|"&amp;$C11&amp;"|"&amp;$D11&amp;"|"&amp;AR$1,'Raw Data'!$G$4:$Q$963,'Formatted Data'!AR$2,FALSE)</f>
        <v>132</v>
      </c>
      <c r="AS11">
        <f>VLOOKUP($A11&amp;"|"&amp;$B11&amp;"|"&amp;$C11&amp;"|"&amp;$D11&amp;"|"&amp;AS$1,'Raw Data'!$G$4:$Q$963,'Formatted Data'!AS$2,FALSE)</f>
        <v>116</v>
      </c>
      <c r="AT11">
        <f>VLOOKUP($A11&amp;"|"&amp;$B11&amp;"|"&amp;$C11&amp;"|"&amp;$D11&amp;"|"&amp;AT$1,'Raw Data'!$G$4:$Q$963,'Formatted Data'!AT$2,FALSE)</f>
        <v>109</v>
      </c>
      <c r="AU11">
        <f>VLOOKUP($A11&amp;"|"&amp;$B11&amp;"|"&amp;$C11&amp;"|"&amp;$D11&amp;"|"&amp;AU$1,'Raw Data'!$G$4:$Q$963,'Formatted Data'!AU$2,FALSE)</f>
        <v>132</v>
      </c>
      <c r="AV11">
        <f>VLOOKUP($A11&amp;"|"&amp;$B11&amp;"|"&amp;$C11&amp;"|"&amp;$D11&amp;"|"&amp;AV$1,'Raw Data'!$G$4:$Q$963,'Formatted Data'!AV$2,FALSE)</f>
        <v>130</v>
      </c>
      <c r="AW11">
        <f>VLOOKUP($A11&amp;"|"&amp;$B11&amp;"|"&amp;$C11&amp;"|"&amp;$D11&amp;"|"&amp;AW$1,'Raw Data'!$G$4:$Q$963,'Formatted Data'!AW$2,FALSE)</f>
        <v>124</v>
      </c>
      <c r="AX11">
        <f>VLOOKUP($A11&amp;"|"&amp;$B11&amp;"|"&amp;$C11&amp;"|"&amp;$D11&amp;"|"&amp;AX$1,'Raw Data'!$G$4:$Q$963,'Formatted Data'!AX$2,FALSE)</f>
        <v>149</v>
      </c>
      <c r="AY11">
        <f>VLOOKUP($A11&amp;"|"&amp;$B11&amp;"|"&amp;$C11&amp;"|"&amp;$D11&amp;"|"&amp;AY$1,'Raw Data'!$G$4:$Q$963,'Formatted Data'!AY$2,FALSE)</f>
        <v>158</v>
      </c>
      <c r="AZ11">
        <f>VLOOKUP($A11&amp;"|"&amp;$B11&amp;"|"&amp;$C11&amp;"|"&amp;$D11&amp;"|"&amp;AZ$1,'Raw Data'!$G$4:$Q$963,'Formatted Data'!AZ$2,FALSE)</f>
        <v>181</v>
      </c>
      <c r="BA11">
        <f>VLOOKUP($A11&amp;"|"&amp;$B11&amp;"|"&amp;$C11&amp;"|"&amp;$D11&amp;"|"&amp;BA$1,'Raw Data'!$G$4:$Q$963,'Formatted Data'!BA$2,FALSE)</f>
        <v>172</v>
      </c>
      <c r="BB11">
        <f>VLOOKUP($A11&amp;"|"&amp;$B11&amp;"|"&amp;$C11&amp;"|"&amp;$D11&amp;"|"&amp;BB$1,'Raw Data'!$G$4:$Q$963,'Formatted Data'!BB$2,FALSE)</f>
        <v>130</v>
      </c>
      <c r="BC11">
        <f>VLOOKUP($A11&amp;"|"&amp;$B11&amp;"|"&amp;$C11&amp;"|"&amp;$D11&amp;"|"&amp;BC$1,'Raw Data'!$G$4:$Q$963,'Formatted Data'!BC$2,FALSE)</f>
        <v>154</v>
      </c>
      <c r="BD11">
        <f>VLOOKUP($A11&amp;"|"&amp;$B11&amp;"|"&amp;$C11&amp;"|"&amp;$D11&amp;"|"&amp;BD$1,'Raw Data'!$G$4:$Q$963,'Formatted Data'!BD$2,FALSE)</f>
        <v>130</v>
      </c>
      <c r="BE11">
        <f>VLOOKUP($A11&amp;"|"&amp;$B11&amp;"|"&amp;$C11&amp;"|"&amp;$D11&amp;"|"&amp;BE$1,'Raw Data'!$G$4:$Q$963,'Formatted Data'!BE$2,FALSE)</f>
        <v>134</v>
      </c>
      <c r="BF11">
        <f>VLOOKUP($A11&amp;"|"&amp;$B11&amp;"|"&amp;$C11&amp;"|"&amp;$D11&amp;"|"&amp;BF$1,'Raw Data'!$G$4:$Q$963,'Formatted Data'!BF$2,FALSE)</f>
        <v>138</v>
      </c>
      <c r="BG11">
        <f>VLOOKUP($A11&amp;"|"&amp;$B11&amp;"|"&amp;$C11&amp;"|"&amp;$D11&amp;"|"&amp;BG$1,'Raw Data'!$G$4:$Q$963,'Formatted Data'!BG$2,FALSE)</f>
        <v>133</v>
      </c>
      <c r="BH11">
        <f>VLOOKUP($A11&amp;"|"&amp;$B11&amp;"|"&amp;$C11&amp;"|"&amp;$D11&amp;"|"&amp;BH$1,'Raw Data'!$G$4:$Q$963,'Formatted Data'!BH$2,FALSE)</f>
        <v>121</v>
      </c>
      <c r="BI11">
        <f>VLOOKUP($A11&amp;"|"&amp;$B11&amp;"|"&amp;$C11&amp;"|"&amp;$D11&amp;"|"&amp;BI$1,'Raw Data'!$G$4:$Q$963,'Formatted Data'!BI$2,FALSE)</f>
        <v>111</v>
      </c>
      <c r="BJ11">
        <f>VLOOKUP($A11&amp;"|"&amp;$B11&amp;"|"&amp;$C11&amp;"|"&amp;$D11&amp;"|"&amp;BJ$1,'Raw Data'!$G$4:$Q$963,'Formatted Data'!BJ$2,FALSE)</f>
        <v>152</v>
      </c>
      <c r="BK11">
        <f>VLOOKUP($A11&amp;"|"&amp;$B11&amp;"|"&amp;$C11&amp;"|"&amp;$D11&amp;"|"&amp;BK$1,'Raw Data'!$G$4:$Q$963,'Formatted Data'!BK$2,FALSE)</f>
        <v>136</v>
      </c>
      <c r="BL11">
        <f>VLOOKUP($A11&amp;"|"&amp;$B11&amp;"|"&amp;$C11&amp;"|"&amp;$D11&amp;"|"&amp;BL$1,'Raw Data'!$G$4:$Q$963,'Formatted Data'!BL$2,FALSE)</f>
        <v>171</v>
      </c>
      <c r="BM11">
        <f>VLOOKUP($A11&amp;"|"&amp;$B11&amp;"|"&amp;$C11&amp;"|"&amp;$D11&amp;"|"&amp;BM$1,'Raw Data'!$G$4:$Q$963,'Formatted Data'!BM$2,FALSE)</f>
        <v>175</v>
      </c>
      <c r="BN11">
        <f>VLOOKUP($A11&amp;"|"&amp;$B11&amp;"|"&amp;$C11&amp;"|"&amp;$D11&amp;"|"&amp;BN$1,'Raw Data'!$G$4:$Q$963,'Formatted Data'!BN$2,FALSE)</f>
        <v>173</v>
      </c>
      <c r="BO11">
        <f>VLOOKUP($A11&amp;"|"&amp;$B11&amp;"|"&amp;$C11&amp;"|"&amp;$D11&amp;"|"&amp;BO$1,'Raw Data'!$G$4:$Q$963,'Formatted Data'!BO$2,FALSE)</f>
        <v>163</v>
      </c>
      <c r="BP11">
        <f>VLOOKUP($A11&amp;"|"&amp;$B11&amp;"|"&amp;$C11&amp;"|"&amp;$D11&amp;"|"&amp;BP$1,'Raw Data'!$G$4:$Q$963,'Formatted Data'!BP$2,FALSE)</f>
        <v>156</v>
      </c>
      <c r="BQ11">
        <f>VLOOKUP($A11&amp;"|"&amp;$B11&amp;"|"&amp;$C11&amp;"|"&amp;$D11&amp;"|"&amp;BQ$1,'Raw Data'!$G$4:$Q$963,'Formatted Data'!BQ$2,FALSE)</f>
        <v>122</v>
      </c>
      <c r="BR11">
        <f>VLOOKUP($A11&amp;"|"&amp;$B11&amp;"|"&amp;$C11&amp;"|"&amp;$D11&amp;"|"&amp;BR$1,'Raw Data'!$G$4:$Q$963,'Formatted Data'!BR$2,FALSE)</f>
        <v>116</v>
      </c>
      <c r="BS11">
        <f>VLOOKUP($A11&amp;"|"&amp;$B11&amp;"|"&amp;$C11&amp;"|"&amp;$D11&amp;"|"&amp;BS$1,'Raw Data'!$G$4:$Q$963,'Formatted Data'!BS$2,FALSE)</f>
        <v>176</v>
      </c>
      <c r="BT11">
        <f>VLOOKUP($A11&amp;"|"&amp;$B11&amp;"|"&amp;$C11&amp;"|"&amp;$D11&amp;"|"&amp;BT$1,'Raw Data'!$G$4:$Q$963,'Formatted Data'!BT$2,FALSE)</f>
        <v>153</v>
      </c>
      <c r="BU11">
        <f>VLOOKUP($A11&amp;"|"&amp;$B11&amp;"|"&amp;$C11&amp;"|"&amp;$D11&amp;"|"&amp;BU$1,'Raw Data'!$G$4:$Q$963,'Formatted Data'!BU$2,FALSE)</f>
        <v>147</v>
      </c>
      <c r="BV11">
        <f>VLOOKUP($A11&amp;"|"&amp;$B11&amp;"|"&amp;$C11&amp;"|"&amp;$D11&amp;"|"&amp;BV$1,'Raw Data'!$G$4:$Q$963,'Formatted Data'!BV$2,FALSE)</f>
        <v>149</v>
      </c>
      <c r="BW11">
        <f>VLOOKUP($A11&amp;"|"&amp;$B11&amp;"|"&amp;$C11&amp;"|"&amp;$D11&amp;"|"&amp;BW$1,'Raw Data'!$G$4:$Q$963,'Formatted Data'!BW$2,FALSE)</f>
        <v>133</v>
      </c>
      <c r="BX11">
        <f>VLOOKUP($A11&amp;"|"&amp;$B11&amp;"|"&amp;$C11&amp;"|"&amp;$D11&amp;"|"&amp;BX$1,'Raw Data'!$G$4:$Q$963,'Formatted Data'!BX$2,FALSE)</f>
        <v>160</v>
      </c>
      <c r="BY11">
        <f>VLOOKUP($A11&amp;"|"&amp;$B11&amp;"|"&amp;$C11&amp;"|"&amp;$D11&amp;"|"&amp;BY$1,'Raw Data'!$G$4:$Q$963,'Formatted Data'!BY$2,FALSE)</f>
        <v>153</v>
      </c>
      <c r="BZ11">
        <f>VLOOKUP($A11&amp;"|"&amp;$B11&amp;"|"&amp;$C11&amp;"|"&amp;$D11&amp;"|"&amp;BZ$1,'Raw Data'!$G$4:$Q$963,'Formatted Data'!BZ$2,FALSE)</f>
        <v>130</v>
      </c>
      <c r="CA11">
        <f>VLOOKUP($A11&amp;"|"&amp;$B11&amp;"|"&amp;$C11&amp;"|"&amp;$D11&amp;"|"&amp;CA$1,'Raw Data'!$G$4:$Q$963,'Formatted Data'!CA$2,FALSE)</f>
        <v>153</v>
      </c>
      <c r="CB11">
        <f>VLOOKUP($A11&amp;"|"&amp;$B11&amp;"|"&amp;$C11&amp;"|"&amp;$D11&amp;"|"&amp;CB$1,'Raw Data'!$G$4:$Q$963,'Formatted Data'!CB$2,FALSE)</f>
        <v>141</v>
      </c>
      <c r="CC11">
        <f>VLOOKUP($A11&amp;"|"&amp;$B11&amp;"|"&amp;$C11&amp;"|"&amp;$D11&amp;"|"&amp;CC$1,'Raw Data'!$G$4:$Q$963,'Formatted Data'!CC$2,FALSE)</f>
        <v>138</v>
      </c>
      <c r="CD11">
        <f>VLOOKUP($A11&amp;"|"&amp;$B11&amp;"|"&amp;$C11&amp;"|"&amp;$D11&amp;"|"&amp;CD$1,'Raw Data'!$G$4:$Q$963,'Formatted Data'!CD$2,FALSE)</f>
        <v>131</v>
      </c>
      <c r="CE11">
        <f>VLOOKUP($A11&amp;"|"&amp;$B11&amp;"|"&amp;$C11&amp;"|"&amp;$D11&amp;"|"&amp;CE$1,'Raw Data'!$G$4:$Q$963,'Formatted Data'!CE$2,FALSE)</f>
        <v>127</v>
      </c>
      <c r="CF11">
        <f>VLOOKUP($A11&amp;"|"&amp;$B11&amp;"|"&amp;$C11&amp;"|"&amp;$D11&amp;"|"&amp;CF$1,'Raw Data'!$G$4:$Q$963,'Formatted Data'!CF$2,FALSE)</f>
        <v>155</v>
      </c>
      <c r="CG11">
        <f>VLOOKUP($A11&amp;"|"&amp;$B11&amp;"|"&amp;$C11&amp;"|"&amp;$D11&amp;"|"&amp;CG$1,'Raw Data'!$G$4:$Q$963,'Formatted Data'!CG$2,FALSE)</f>
        <v>146</v>
      </c>
      <c r="CH11">
        <f>VLOOKUP($A11&amp;"|"&amp;$B11&amp;"|"&amp;$C11&amp;"|"&amp;$D11&amp;"|"&amp;CH$1,'Raw Data'!$G$4:$Q$963,'Formatted Data'!CH$2,FALSE)</f>
        <v>141</v>
      </c>
      <c r="CI11">
        <f>VLOOKUP($A11&amp;"|"&amp;$B11&amp;"|"&amp;$C11&amp;"|"&amp;$D11&amp;"|"&amp;CI$1,'Raw Data'!$G$4:$Q$963,'Formatted Data'!CI$2,FALSE)</f>
        <v>170</v>
      </c>
      <c r="CJ11">
        <f>VLOOKUP($A11&amp;"|"&amp;$B11&amp;"|"&amp;$C11&amp;"|"&amp;$D11&amp;"|"&amp;CJ$1,'Raw Data'!$G$4:$Q$963,'Formatted Data'!CJ$2,FALSE)</f>
        <v>197</v>
      </c>
      <c r="CK11">
        <f>VLOOKUP($A11&amp;"|"&amp;$B11&amp;"|"&amp;$C11&amp;"|"&amp;$D11&amp;"|"&amp;CK$1,'Raw Data'!$G$4:$Q$963,'Formatted Data'!CK$2,FALSE)</f>
        <v>174</v>
      </c>
      <c r="CL11">
        <f>VLOOKUP($A11&amp;"|"&amp;$B11&amp;"|"&amp;$C11&amp;"|"&amp;$D11&amp;"|"&amp;CL$1,'Raw Data'!$G$4:$Q$963,'Formatted Data'!CL$2,FALSE)</f>
        <v>155</v>
      </c>
      <c r="CM11">
        <f>VLOOKUP($A11&amp;"|"&amp;$B11&amp;"|"&amp;$C11&amp;"|"&amp;$D11&amp;"|"&amp;CM$1,'Raw Data'!$G$4:$Q$963,'Formatted Data'!CM$2,FALSE)</f>
        <v>200</v>
      </c>
      <c r="CN11">
        <f>VLOOKUP($A11&amp;"|"&amp;$B11&amp;"|"&amp;$C11&amp;"|"&amp;$D11&amp;"|"&amp;CN$1,'Raw Data'!$G$4:$Q$963,'Formatted Data'!CN$2,FALSE)</f>
        <v>353</v>
      </c>
      <c r="CO11">
        <f>VLOOKUP($A11&amp;"|"&amp;$B11&amp;"|"&amp;$C11&amp;"|"&amp;$D11&amp;"|"&amp;CO$1,'Raw Data'!$G$4:$Q$963,'Formatted Data'!CO$2,FALSE)</f>
        <v>199</v>
      </c>
      <c r="CP11">
        <f>VLOOKUP($A11&amp;"|"&amp;$B11&amp;"|"&amp;$C11&amp;"|"&amp;$D11&amp;"|"&amp;CP$1,'Raw Data'!$G$4:$Q$963,'Formatted Data'!CP$2,FALSE)</f>
        <v>187</v>
      </c>
      <c r="CQ11">
        <f>VLOOKUP($A11&amp;"|"&amp;$B11&amp;"|"&amp;$C11&amp;"|"&amp;$D11&amp;"|"&amp;CQ$1,'Raw Data'!$G$4:$Q$963,'Formatted Data'!CQ$2,FALSE)</f>
        <v>132</v>
      </c>
      <c r="CR11">
        <f>VLOOKUP($A11&amp;"|"&amp;$B11&amp;"|"&amp;$C11&amp;"|"&amp;$D11&amp;"|"&amp;CR$1,'Raw Data'!$G$4:$Q$963,'Formatted Data'!CR$2,FALSE)</f>
        <v>172</v>
      </c>
      <c r="CS11">
        <f>VLOOKUP($A11&amp;"|"&amp;$B11&amp;"|"&amp;$C11&amp;"|"&amp;$D11&amp;"|"&amp;CS$1,'Raw Data'!$G$4:$Q$963,'Formatted Data'!CS$2,FALSE)</f>
        <v>133</v>
      </c>
      <c r="CT11">
        <f>VLOOKUP($A11&amp;"|"&amp;$B11&amp;"|"&amp;$C11&amp;"|"&amp;$D11&amp;"|"&amp;CT$1,'Raw Data'!$G$4:$Q$963,'Formatted Data'!CT$2,FALSE)</f>
        <v>165</v>
      </c>
      <c r="CU11">
        <f>VLOOKUP($A11&amp;"|"&amp;$B11&amp;"|"&amp;$C11&amp;"|"&amp;$D11&amp;"|"&amp;CU$1,'Raw Data'!$G$4:$Q$963,'Formatted Data'!CU$2,FALSE)</f>
        <v>179</v>
      </c>
      <c r="CV11">
        <f>VLOOKUP($A11&amp;"|"&amp;$B11&amp;"|"&amp;$C11&amp;"|"&amp;$D11&amp;"|"&amp;CV$1,'Raw Data'!$G$4:$Q$963,'Formatted Data'!CV$2,FALSE)</f>
        <v>246</v>
      </c>
      <c r="CW11">
        <f>VLOOKUP($A11&amp;"|"&amp;$B11&amp;"|"&amp;$C11&amp;"|"&amp;$D11&amp;"|"&amp;CW$1,'Raw Data'!$G$4:$Q$963,'Formatted Data'!CW$2,FALSE)</f>
        <v>245</v>
      </c>
      <c r="CX11">
        <f>VLOOKUP($A11&amp;"|"&amp;$B11&amp;"|"&amp;$C11&amp;"|"&amp;$D11&amp;"|"&amp;CX$1,'Raw Data'!$G$4:$Q$963,'Formatted Data'!CX$2,FALSE)</f>
        <v>158</v>
      </c>
      <c r="CY11">
        <f>VLOOKUP($A11&amp;"|"&amp;$B11&amp;"|"&amp;$C11&amp;"|"&amp;$D11&amp;"|"&amp;CY$1,'Raw Data'!$G$4:$Q$963,'Formatted Data'!CY$2,FALSE)</f>
        <v>182</v>
      </c>
      <c r="CZ11">
        <f>VLOOKUP($A11&amp;"|"&amp;$B11&amp;"|"&amp;$C11&amp;"|"&amp;$D11&amp;"|"&amp;CZ$1,'Raw Data'!$G$4:$Q$963,'Formatted Data'!CZ$2,FALSE)</f>
        <v>189</v>
      </c>
      <c r="DA11">
        <f>VLOOKUP($A11&amp;"|"&amp;$B11&amp;"|"&amp;$C11&amp;"|"&amp;$D11&amp;"|"&amp;DA$1,'Raw Data'!$G$4:$Q$963,'Formatted Data'!DA$2,FALSE)</f>
        <v>160</v>
      </c>
      <c r="DB11">
        <f>VLOOKUP($A11&amp;"|"&amp;$B11&amp;"|"&amp;$C11&amp;"|"&amp;$D11&amp;"|"&amp;DB$1,'Raw Data'!$G$4:$Q$963,'Formatted Data'!DB$2,FALSE)</f>
        <v>135</v>
      </c>
      <c r="DC11">
        <f>VLOOKUP($A11&amp;"|"&amp;$B11&amp;"|"&amp;$C11&amp;"|"&amp;$D11&amp;"|"&amp;DC$1,'Raw Data'!$G$4:$Q$963,'Formatted Data'!DC$2,FALSE)</f>
        <v>155</v>
      </c>
      <c r="DD11">
        <f>VLOOKUP($A11&amp;"|"&amp;$B11&amp;"|"&amp;$C11&amp;"|"&amp;$D11&amp;"|"&amp;DD$1,'Raw Data'!$G$4:$Q$963,'Formatted Data'!DD$2,FALSE)</f>
        <v>148</v>
      </c>
      <c r="DE11">
        <f>VLOOKUP($A11&amp;"|"&amp;$B11&amp;"|"&amp;$C11&amp;"|"&amp;$D11&amp;"|"&amp;DE$1,'Raw Data'!$G$4:$Q$963,'Formatted Data'!DE$2,FALSE)</f>
        <v>172</v>
      </c>
      <c r="DF11">
        <f>VLOOKUP($A11&amp;"|"&amp;$B11&amp;"|"&amp;$C11&amp;"|"&amp;$D11&amp;"|"&amp;DF$1,'Raw Data'!$G$4:$Q$963,'Formatted Data'!DF$2,FALSE)</f>
        <v>182</v>
      </c>
      <c r="DG11">
        <f>VLOOKUP($A11&amp;"|"&amp;$B11&amp;"|"&amp;$C11&amp;"|"&amp;$D11&amp;"|"&amp;DG$1,'Raw Data'!$G$4:$Q$963,'Formatted Data'!DG$2,FALSE)</f>
        <v>171</v>
      </c>
      <c r="DH11">
        <f>VLOOKUP($A11&amp;"|"&amp;$B11&amp;"|"&amp;$C11&amp;"|"&amp;$D11&amp;"|"&amp;DH$1,'Raw Data'!$G$4:$Q$963,'Formatted Data'!DH$2,FALSE)</f>
        <v>181</v>
      </c>
      <c r="DI11">
        <f>VLOOKUP($A11&amp;"|"&amp;$B11&amp;"|"&amp;$C11&amp;"|"&amp;$D11&amp;"|"&amp;DI$1,'Raw Data'!$G$4:$Q$963,'Formatted Data'!DI$2,FALSE)</f>
        <v>226</v>
      </c>
      <c r="DJ11">
        <f>VLOOKUP($A11&amp;"|"&amp;$B11&amp;"|"&amp;$C11&amp;"|"&amp;$D11&amp;"|"&amp;DJ$1,'Raw Data'!$G$4:$Q$963,'Formatted Data'!DJ$2,FALSE)</f>
        <v>171</v>
      </c>
      <c r="DK11">
        <f>VLOOKUP($A11&amp;"|"&amp;$B11&amp;"|"&amp;$C11&amp;"|"&amp;$D11&amp;"|"&amp;DK$1,'Raw Data'!$G$4:$Q$963,'Formatted Data'!DK$2,FALSE)</f>
        <v>180</v>
      </c>
      <c r="DL11">
        <f>VLOOKUP($A11&amp;"|"&amp;$B11&amp;"|"&amp;$C11&amp;"|"&amp;$D11&amp;"|"&amp;DL$1,'Raw Data'!$G$4:$Q$963,'Formatted Data'!DL$2,FALSE)</f>
        <v>171</v>
      </c>
      <c r="DM11">
        <f>VLOOKUP($A11&amp;"|"&amp;$B11&amp;"|"&amp;$C11&amp;"|"&amp;$D11&amp;"|"&amp;DM$1,'Raw Data'!$G$4:$Q$963,'Formatted Data'!DM$2,FALSE)</f>
        <v>140</v>
      </c>
      <c r="DN11">
        <f>VLOOKUP($A11&amp;"|"&amp;$B11&amp;"|"&amp;$C11&amp;"|"&amp;$D11&amp;"|"&amp;DN$1,'Raw Data'!$G$4:$Q$963,'Formatted Data'!DN$2,FALSE)</f>
        <v>174</v>
      </c>
      <c r="DO11">
        <f>VLOOKUP($A11&amp;"|"&amp;$B11&amp;"|"&amp;$C11&amp;"|"&amp;$D11&amp;"|"&amp;DO$1,'Raw Data'!$G$4:$Q$963,'Formatted Data'!DO$2,FALSE)</f>
        <v>165</v>
      </c>
      <c r="DP11">
        <f>VLOOKUP($A11&amp;"|"&amp;$B11&amp;"|"&amp;$C11&amp;"|"&amp;$D11&amp;"|"&amp;DP$1,'Raw Data'!$G$4:$Q$963,'Formatted Data'!DP$2,FALSE)</f>
        <v>166</v>
      </c>
      <c r="DQ11">
        <f>VLOOKUP($A11&amp;"|"&amp;$B11&amp;"|"&amp;$C11&amp;"|"&amp;$D11&amp;"|"&amp;DQ$1,'Raw Data'!$G$4:$Q$963,'Formatted Data'!DQ$2,FALSE)</f>
        <v>182</v>
      </c>
      <c r="DR11">
        <f>VLOOKUP($A11&amp;"|"&amp;$B11&amp;"|"&amp;$C11&amp;"|"&amp;$D11&amp;"|"&amp;DR$1,'Raw Data'!$G$4:$Q$963,'Formatted Data'!DR$2,FALSE)</f>
        <v>183</v>
      </c>
      <c r="DS11">
        <f>VLOOKUP($A11&amp;"|"&amp;$B11&amp;"|"&amp;$C11&amp;"|"&amp;$D11&amp;"|"&amp;DS$1,'Raw Data'!$G$4:$Q$963,'Formatted Data'!DS$2,FALSE)</f>
        <v>183</v>
      </c>
      <c r="DT11">
        <f>VLOOKUP($A11&amp;"|"&amp;$B11&amp;"|"&amp;$C11&amp;"|"&amp;$D11&amp;"|"&amp;DT$1,'Raw Data'!$G$4:$Q$963,'Formatted Data'!DT$2,FALSE)</f>
        <v>228</v>
      </c>
    </row>
    <row r="12" spans="1:124" x14ac:dyDescent="0.2">
      <c r="A12" t="s">
        <v>11</v>
      </c>
      <c r="B12" t="s">
        <v>12</v>
      </c>
      <c r="C12" t="s">
        <v>30</v>
      </c>
      <c r="D12" t="s">
        <v>27</v>
      </c>
      <c r="E12">
        <f>VLOOKUP($A12&amp;"|"&amp;$B12&amp;"|"&amp;$C12&amp;"|"&amp;$D12&amp;"|"&amp;E$1,'Raw Data'!$G$4:$Q$963,'Formatted Data'!E$2,FALSE)</f>
        <v>126</v>
      </c>
      <c r="F12">
        <f>VLOOKUP($A12&amp;"|"&amp;$B12&amp;"|"&amp;$C12&amp;"|"&amp;$D12&amp;"|"&amp;F$1,'Raw Data'!$G$4:$Q$963,'Formatted Data'!F$2,FALSE)</f>
        <v>122</v>
      </c>
      <c r="G12">
        <f>VLOOKUP($A12&amp;"|"&amp;$B12&amp;"|"&amp;$C12&amp;"|"&amp;$D12&amp;"|"&amp;G$1,'Raw Data'!$G$4:$Q$963,'Formatted Data'!G$2,FALSE)</f>
        <v>150</v>
      </c>
      <c r="H12">
        <f>VLOOKUP($A12&amp;"|"&amp;$B12&amp;"|"&amp;$C12&amp;"|"&amp;$D12&amp;"|"&amp;H$1,'Raw Data'!$G$4:$Q$963,'Formatted Data'!H$2,FALSE)</f>
        <v>111</v>
      </c>
      <c r="I12">
        <f>VLOOKUP($A12&amp;"|"&amp;$B12&amp;"|"&amp;$C12&amp;"|"&amp;$D12&amp;"|"&amp;I$1,'Raw Data'!$G$4:$Q$963,'Formatted Data'!I$2,FALSE)</f>
        <v>135</v>
      </c>
      <c r="J12">
        <f>VLOOKUP($A12&amp;"|"&amp;$B12&amp;"|"&amp;$C12&amp;"|"&amp;$D12&amp;"|"&amp;J$1,'Raw Data'!$G$4:$Q$963,'Formatted Data'!J$2,FALSE)</f>
        <v>97</v>
      </c>
      <c r="K12">
        <f>VLOOKUP($A12&amp;"|"&amp;$B12&amp;"|"&amp;$C12&amp;"|"&amp;$D12&amp;"|"&amp;K$1,'Raw Data'!$G$4:$Q$963,'Formatted Data'!K$2,FALSE)</f>
        <v>109</v>
      </c>
      <c r="L12">
        <f>VLOOKUP($A12&amp;"|"&amp;$B12&amp;"|"&amp;$C12&amp;"|"&amp;$D12&amp;"|"&amp;L$1,'Raw Data'!$G$4:$Q$963,'Formatted Data'!L$2,FALSE)</f>
        <v>109</v>
      </c>
      <c r="M12">
        <f>VLOOKUP($A12&amp;"|"&amp;$B12&amp;"|"&amp;$C12&amp;"|"&amp;$D12&amp;"|"&amp;M$1,'Raw Data'!$G$4:$Q$963,'Formatted Data'!M$2,FALSE)</f>
        <v>115</v>
      </c>
      <c r="N12">
        <f>VLOOKUP($A12&amp;"|"&amp;$B12&amp;"|"&amp;$C12&amp;"|"&amp;$D12&amp;"|"&amp;N$1,'Raw Data'!$G$4:$Q$963,'Formatted Data'!N$2,FALSE)</f>
        <v>123</v>
      </c>
      <c r="O12">
        <f>VLOOKUP($A12&amp;"|"&amp;$B12&amp;"|"&amp;$C12&amp;"|"&amp;$D12&amp;"|"&amp;O$1,'Raw Data'!$G$4:$Q$963,'Formatted Data'!O$2,FALSE)</f>
        <v>119</v>
      </c>
      <c r="P12">
        <f>VLOOKUP($A12&amp;"|"&amp;$B12&amp;"|"&amp;$C12&amp;"|"&amp;$D12&amp;"|"&amp;P$1,'Raw Data'!$G$4:$Q$963,'Formatted Data'!P$2,FALSE)</f>
        <v>128</v>
      </c>
      <c r="Q12">
        <f>VLOOKUP($A12&amp;"|"&amp;$B12&amp;"|"&amp;$C12&amp;"|"&amp;$D12&amp;"|"&amp;Q$1,'Raw Data'!$G$4:$Q$963,'Formatted Data'!Q$2,FALSE)</f>
        <v>141</v>
      </c>
      <c r="R12">
        <f>VLOOKUP($A12&amp;"|"&amp;$B12&amp;"|"&amp;$C12&amp;"|"&amp;$D12&amp;"|"&amp;R$1,'Raw Data'!$G$4:$Q$963,'Formatted Data'!R$2,FALSE)</f>
        <v>134</v>
      </c>
      <c r="S12">
        <f>VLOOKUP($A12&amp;"|"&amp;$B12&amp;"|"&amp;$C12&amp;"|"&amp;$D12&amp;"|"&amp;S$1,'Raw Data'!$G$4:$Q$963,'Formatted Data'!S$2,FALSE)</f>
        <v>141</v>
      </c>
      <c r="T12">
        <f>VLOOKUP($A12&amp;"|"&amp;$B12&amp;"|"&amp;$C12&amp;"|"&amp;$D12&amp;"|"&amp;T$1,'Raw Data'!$G$4:$Q$963,'Formatted Data'!T$2,FALSE)</f>
        <v>122</v>
      </c>
      <c r="U12">
        <f>VLOOKUP($A12&amp;"|"&amp;$B12&amp;"|"&amp;$C12&amp;"|"&amp;$D12&amp;"|"&amp;U$1,'Raw Data'!$G$4:$Q$963,'Formatted Data'!U$2,FALSE)</f>
        <v>119</v>
      </c>
      <c r="V12">
        <f>VLOOKUP($A12&amp;"|"&amp;$B12&amp;"|"&amp;$C12&amp;"|"&amp;$D12&amp;"|"&amp;V$1,'Raw Data'!$G$4:$Q$963,'Formatted Data'!V$2,FALSE)</f>
        <v>91</v>
      </c>
      <c r="W12">
        <f>VLOOKUP($A12&amp;"|"&amp;$B12&amp;"|"&amp;$C12&amp;"|"&amp;$D12&amp;"|"&amp;W$1,'Raw Data'!$G$4:$Q$963,'Formatted Data'!W$2,FALSE)</f>
        <v>118</v>
      </c>
      <c r="X12">
        <f>VLOOKUP($A12&amp;"|"&amp;$B12&amp;"|"&amp;$C12&amp;"|"&amp;$D12&amp;"|"&amp;X$1,'Raw Data'!$G$4:$Q$963,'Formatted Data'!X$2,FALSE)</f>
        <v>119</v>
      </c>
      <c r="Y12">
        <f>VLOOKUP($A12&amp;"|"&amp;$B12&amp;"|"&amp;$C12&amp;"|"&amp;$D12&amp;"|"&amp;Y$1,'Raw Data'!$G$4:$Q$963,'Formatted Data'!Y$2,FALSE)</f>
        <v>109</v>
      </c>
      <c r="Z12">
        <f>VLOOKUP($A12&amp;"|"&amp;$B12&amp;"|"&amp;$C12&amp;"|"&amp;$D12&amp;"|"&amp;Z$1,'Raw Data'!$G$4:$Q$963,'Formatted Data'!Z$2,FALSE)</f>
        <v>105</v>
      </c>
      <c r="AA12">
        <f>VLOOKUP($A12&amp;"|"&amp;$B12&amp;"|"&amp;$C12&amp;"|"&amp;$D12&amp;"|"&amp;AA$1,'Raw Data'!$G$4:$Q$963,'Formatted Data'!AA$2,FALSE)</f>
        <v>118</v>
      </c>
      <c r="AB12">
        <f>VLOOKUP($A12&amp;"|"&amp;$B12&amp;"|"&amp;$C12&amp;"|"&amp;$D12&amp;"|"&amp;AB$1,'Raw Data'!$G$4:$Q$963,'Formatted Data'!AB$2,FALSE)</f>
        <v>137</v>
      </c>
      <c r="AC12">
        <f>VLOOKUP($A12&amp;"|"&amp;$B12&amp;"|"&amp;$C12&amp;"|"&amp;$D12&amp;"|"&amp;AC$1,'Raw Data'!$G$4:$Q$963,'Formatted Data'!AC$2,FALSE)</f>
        <v>165</v>
      </c>
      <c r="AD12">
        <f>VLOOKUP($A12&amp;"|"&amp;$B12&amp;"|"&amp;$C12&amp;"|"&amp;$D12&amp;"|"&amp;AD$1,'Raw Data'!$G$4:$Q$963,'Formatted Data'!AD$2,FALSE)</f>
        <v>116</v>
      </c>
      <c r="AE12">
        <f>VLOOKUP($A12&amp;"|"&amp;$B12&amp;"|"&amp;$C12&amp;"|"&amp;$D12&amp;"|"&amp;AE$1,'Raw Data'!$G$4:$Q$963,'Formatted Data'!AE$2,FALSE)</f>
        <v>125</v>
      </c>
      <c r="AF12">
        <f>VLOOKUP($A12&amp;"|"&amp;$B12&amp;"|"&amp;$C12&amp;"|"&amp;$D12&amp;"|"&amp;AF$1,'Raw Data'!$G$4:$Q$963,'Formatted Data'!AF$2,FALSE)</f>
        <v>127</v>
      </c>
      <c r="AG12">
        <f>VLOOKUP($A12&amp;"|"&amp;$B12&amp;"|"&amp;$C12&amp;"|"&amp;$D12&amp;"|"&amp;AG$1,'Raw Data'!$G$4:$Q$963,'Formatted Data'!AG$2,FALSE)</f>
        <v>115</v>
      </c>
      <c r="AH12">
        <f>VLOOKUP($A12&amp;"|"&amp;$B12&amp;"|"&amp;$C12&amp;"|"&amp;$D12&amp;"|"&amp;AH$1,'Raw Data'!$G$4:$Q$963,'Formatted Data'!AH$2,FALSE)</f>
        <v>103</v>
      </c>
      <c r="AI12">
        <f>VLOOKUP($A12&amp;"|"&amp;$B12&amp;"|"&amp;$C12&amp;"|"&amp;$D12&amp;"|"&amp;AI$1,'Raw Data'!$G$4:$Q$963,'Formatted Data'!AI$2,FALSE)</f>
        <v>113</v>
      </c>
      <c r="AJ12">
        <f>VLOOKUP($A12&amp;"|"&amp;$B12&amp;"|"&amp;$C12&amp;"|"&amp;$D12&amp;"|"&amp;AJ$1,'Raw Data'!$G$4:$Q$963,'Formatted Data'!AJ$2,FALSE)</f>
        <v>107</v>
      </c>
      <c r="AK12">
        <f>VLOOKUP($A12&amp;"|"&amp;$B12&amp;"|"&amp;$C12&amp;"|"&amp;$D12&amp;"|"&amp;AK$1,'Raw Data'!$G$4:$Q$963,'Formatted Data'!AK$2,FALSE)</f>
        <v>111</v>
      </c>
      <c r="AL12">
        <f>VLOOKUP($A12&amp;"|"&amp;$B12&amp;"|"&amp;$C12&amp;"|"&amp;$D12&amp;"|"&amp;AL$1,'Raw Data'!$G$4:$Q$963,'Formatted Data'!AL$2,FALSE)</f>
        <v>109</v>
      </c>
      <c r="AM12">
        <f>VLOOKUP($A12&amp;"|"&amp;$B12&amp;"|"&amp;$C12&amp;"|"&amp;$D12&amp;"|"&amp;AM$1,'Raw Data'!$G$4:$Q$963,'Formatted Data'!AM$2,FALSE)</f>
        <v>115</v>
      </c>
      <c r="AN12">
        <f>VLOOKUP($A12&amp;"|"&amp;$B12&amp;"|"&amp;$C12&amp;"|"&amp;$D12&amp;"|"&amp;AN$1,'Raw Data'!$G$4:$Q$963,'Formatted Data'!AN$2,FALSE)</f>
        <v>135</v>
      </c>
      <c r="AO12">
        <f>VLOOKUP($A12&amp;"|"&amp;$B12&amp;"|"&amp;$C12&amp;"|"&amp;$D12&amp;"|"&amp;AO$1,'Raw Data'!$G$4:$Q$963,'Formatted Data'!AO$2,FALSE)</f>
        <v>154</v>
      </c>
      <c r="AP12">
        <f>VLOOKUP($A12&amp;"|"&amp;$B12&amp;"|"&amp;$C12&amp;"|"&amp;$D12&amp;"|"&amp;AP$1,'Raw Data'!$G$4:$Q$963,'Formatted Data'!AP$2,FALSE)</f>
        <v>98</v>
      </c>
      <c r="AQ12">
        <f>VLOOKUP($A12&amp;"|"&amp;$B12&amp;"|"&amp;$C12&amp;"|"&amp;$D12&amp;"|"&amp;AQ$1,'Raw Data'!$G$4:$Q$963,'Formatted Data'!AQ$2,FALSE)</f>
        <v>115</v>
      </c>
      <c r="AR12">
        <f>VLOOKUP($A12&amp;"|"&amp;$B12&amp;"|"&amp;$C12&amp;"|"&amp;$D12&amp;"|"&amp;AR$1,'Raw Data'!$G$4:$Q$963,'Formatted Data'!AR$2,FALSE)</f>
        <v>115</v>
      </c>
      <c r="AS12">
        <f>VLOOKUP($A12&amp;"|"&amp;$B12&amp;"|"&amp;$C12&amp;"|"&amp;$D12&amp;"|"&amp;AS$1,'Raw Data'!$G$4:$Q$963,'Formatted Data'!AS$2,FALSE)</f>
        <v>108</v>
      </c>
      <c r="AT12">
        <f>VLOOKUP($A12&amp;"|"&amp;$B12&amp;"|"&amp;$C12&amp;"|"&amp;$D12&amp;"|"&amp;AT$1,'Raw Data'!$G$4:$Q$963,'Formatted Data'!AT$2,FALSE)</f>
        <v>124</v>
      </c>
      <c r="AU12">
        <f>VLOOKUP($A12&amp;"|"&amp;$B12&amp;"|"&amp;$C12&amp;"|"&amp;$D12&amp;"|"&amp;AU$1,'Raw Data'!$G$4:$Q$963,'Formatted Data'!AU$2,FALSE)</f>
        <v>105</v>
      </c>
      <c r="AV12">
        <f>VLOOKUP($A12&amp;"|"&amp;$B12&amp;"|"&amp;$C12&amp;"|"&amp;$D12&amp;"|"&amp;AV$1,'Raw Data'!$G$4:$Q$963,'Formatted Data'!AV$2,FALSE)</f>
        <v>132</v>
      </c>
      <c r="AW12">
        <f>VLOOKUP($A12&amp;"|"&amp;$B12&amp;"|"&amp;$C12&amp;"|"&amp;$D12&amp;"|"&amp;AW$1,'Raw Data'!$G$4:$Q$963,'Formatted Data'!AW$2,FALSE)</f>
        <v>108</v>
      </c>
      <c r="AX12">
        <f>VLOOKUP($A12&amp;"|"&amp;$B12&amp;"|"&amp;$C12&amp;"|"&amp;$D12&amp;"|"&amp;AX$1,'Raw Data'!$G$4:$Q$963,'Formatted Data'!AX$2,FALSE)</f>
        <v>108</v>
      </c>
      <c r="AY12">
        <f>VLOOKUP($A12&amp;"|"&amp;$B12&amp;"|"&amp;$C12&amp;"|"&amp;$D12&amp;"|"&amp;AY$1,'Raw Data'!$G$4:$Q$963,'Formatted Data'!AY$2,FALSE)</f>
        <v>121</v>
      </c>
      <c r="AZ12">
        <f>VLOOKUP($A12&amp;"|"&amp;$B12&amp;"|"&amp;$C12&amp;"|"&amp;$D12&amp;"|"&amp;AZ$1,'Raw Data'!$G$4:$Q$963,'Formatted Data'!AZ$2,FALSE)</f>
        <v>147</v>
      </c>
      <c r="BA12">
        <f>VLOOKUP($A12&amp;"|"&amp;$B12&amp;"|"&amp;$C12&amp;"|"&amp;$D12&amp;"|"&amp;BA$1,'Raw Data'!$G$4:$Q$963,'Formatted Data'!BA$2,FALSE)</f>
        <v>156</v>
      </c>
      <c r="BB12">
        <f>VLOOKUP($A12&amp;"|"&amp;$B12&amp;"|"&amp;$C12&amp;"|"&amp;$D12&amp;"|"&amp;BB$1,'Raw Data'!$G$4:$Q$963,'Formatted Data'!BB$2,FALSE)</f>
        <v>116</v>
      </c>
      <c r="BC12">
        <f>VLOOKUP($A12&amp;"|"&amp;$B12&amp;"|"&amp;$C12&amp;"|"&amp;$D12&amp;"|"&amp;BC$1,'Raw Data'!$G$4:$Q$963,'Formatted Data'!BC$2,FALSE)</f>
        <v>129</v>
      </c>
      <c r="BD12">
        <f>VLOOKUP($A12&amp;"|"&amp;$B12&amp;"|"&amp;$C12&amp;"|"&amp;$D12&amp;"|"&amp;BD$1,'Raw Data'!$G$4:$Q$963,'Formatted Data'!BD$2,FALSE)</f>
        <v>146</v>
      </c>
      <c r="BE12">
        <f>VLOOKUP($A12&amp;"|"&amp;$B12&amp;"|"&amp;$C12&amp;"|"&amp;$D12&amp;"|"&amp;BE$1,'Raw Data'!$G$4:$Q$963,'Formatted Data'!BE$2,FALSE)</f>
        <v>115</v>
      </c>
      <c r="BF12">
        <f>VLOOKUP($A12&amp;"|"&amp;$B12&amp;"|"&amp;$C12&amp;"|"&amp;$D12&amp;"|"&amp;BF$1,'Raw Data'!$G$4:$Q$963,'Formatted Data'!BF$2,FALSE)</f>
        <v>104</v>
      </c>
      <c r="BG12">
        <f>VLOOKUP($A12&amp;"|"&amp;$B12&amp;"|"&amp;$C12&amp;"|"&amp;$D12&amp;"|"&amp;BG$1,'Raw Data'!$G$4:$Q$963,'Formatted Data'!BG$2,FALSE)</f>
        <v>111</v>
      </c>
      <c r="BH12">
        <f>VLOOKUP($A12&amp;"|"&amp;$B12&amp;"|"&amp;$C12&amp;"|"&amp;$D12&amp;"|"&amp;BH$1,'Raw Data'!$G$4:$Q$963,'Formatted Data'!BH$2,FALSE)</f>
        <v>124</v>
      </c>
      <c r="BI12">
        <f>VLOOKUP($A12&amp;"|"&amp;$B12&amp;"|"&amp;$C12&amp;"|"&amp;$D12&amp;"|"&amp;BI$1,'Raw Data'!$G$4:$Q$963,'Formatted Data'!BI$2,FALSE)</f>
        <v>123</v>
      </c>
      <c r="BJ12">
        <f>VLOOKUP($A12&amp;"|"&amp;$B12&amp;"|"&amp;$C12&amp;"|"&amp;$D12&amp;"|"&amp;BJ$1,'Raw Data'!$G$4:$Q$963,'Formatted Data'!BJ$2,FALSE)</f>
        <v>133</v>
      </c>
      <c r="BK12">
        <f>VLOOKUP($A12&amp;"|"&amp;$B12&amp;"|"&amp;$C12&amp;"|"&amp;$D12&amp;"|"&amp;BK$1,'Raw Data'!$G$4:$Q$963,'Formatted Data'!BK$2,FALSE)</f>
        <v>117</v>
      </c>
      <c r="BL12">
        <f>VLOOKUP($A12&amp;"|"&amp;$B12&amp;"|"&amp;$C12&amp;"|"&amp;$D12&amp;"|"&amp;BL$1,'Raw Data'!$G$4:$Q$963,'Formatted Data'!BL$2,FALSE)</f>
        <v>136</v>
      </c>
      <c r="BM12">
        <f>VLOOKUP($A12&amp;"|"&amp;$B12&amp;"|"&amp;$C12&amp;"|"&amp;$D12&amp;"|"&amp;BM$1,'Raw Data'!$G$4:$Q$963,'Formatted Data'!BM$2,FALSE)</f>
        <v>155</v>
      </c>
      <c r="BN12">
        <f>VLOOKUP($A12&amp;"|"&amp;$B12&amp;"|"&amp;$C12&amp;"|"&amp;$D12&amp;"|"&amp;BN$1,'Raw Data'!$G$4:$Q$963,'Formatted Data'!BN$2,FALSE)</f>
        <v>131</v>
      </c>
      <c r="BO12">
        <f>VLOOKUP($A12&amp;"|"&amp;$B12&amp;"|"&amp;$C12&amp;"|"&amp;$D12&amp;"|"&amp;BO$1,'Raw Data'!$G$4:$Q$963,'Formatted Data'!BO$2,FALSE)</f>
        <v>160</v>
      </c>
      <c r="BP12">
        <f>VLOOKUP($A12&amp;"|"&amp;$B12&amp;"|"&amp;$C12&amp;"|"&amp;$D12&amp;"|"&amp;BP$1,'Raw Data'!$G$4:$Q$963,'Formatted Data'!BP$2,FALSE)</f>
        <v>134</v>
      </c>
      <c r="BQ12">
        <f>VLOOKUP($A12&amp;"|"&amp;$B12&amp;"|"&amp;$C12&amp;"|"&amp;$D12&amp;"|"&amp;BQ$1,'Raw Data'!$G$4:$Q$963,'Formatted Data'!BQ$2,FALSE)</f>
        <v>108</v>
      </c>
      <c r="BR12">
        <f>VLOOKUP($A12&amp;"|"&amp;$B12&amp;"|"&amp;$C12&amp;"|"&amp;$D12&amp;"|"&amp;BR$1,'Raw Data'!$G$4:$Q$963,'Formatted Data'!BR$2,FALSE)</f>
        <v>120</v>
      </c>
      <c r="BS12">
        <f>VLOOKUP($A12&amp;"|"&amp;$B12&amp;"|"&amp;$C12&amp;"|"&amp;$D12&amp;"|"&amp;BS$1,'Raw Data'!$G$4:$Q$963,'Formatted Data'!BS$2,FALSE)</f>
        <v>145</v>
      </c>
      <c r="BT12">
        <f>VLOOKUP($A12&amp;"|"&amp;$B12&amp;"|"&amp;$C12&amp;"|"&amp;$D12&amp;"|"&amp;BT$1,'Raw Data'!$G$4:$Q$963,'Formatted Data'!BT$2,FALSE)</f>
        <v>112</v>
      </c>
      <c r="BU12">
        <f>VLOOKUP($A12&amp;"|"&amp;$B12&amp;"|"&amp;$C12&amp;"|"&amp;$D12&amp;"|"&amp;BU$1,'Raw Data'!$G$4:$Q$963,'Formatted Data'!BU$2,FALSE)</f>
        <v>105</v>
      </c>
      <c r="BV12">
        <f>VLOOKUP($A12&amp;"|"&amp;$B12&amp;"|"&amp;$C12&amp;"|"&amp;$D12&amp;"|"&amp;BV$1,'Raw Data'!$G$4:$Q$963,'Formatted Data'!BV$2,FALSE)</f>
        <v>120</v>
      </c>
      <c r="BW12">
        <f>VLOOKUP($A12&amp;"|"&amp;$B12&amp;"|"&amp;$C12&amp;"|"&amp;$D12&amp;"|"&amp;BW$1,'Raw Data'!$G$4:$Q$963,'Formatted Data'!BW$2,FALSE)</f>
        <v>128</v>
      </c>
      <c r="BX12">
        <f>VLOOKUP($A12&amp;"|"&amp;$B12&amp;"|"&amp;$C12&amp;"|"&amp;$D12&amp;"|"&amp;BX$1,'Raw Data'!$G$4:$Q$963,'Formatted Data'!BX$2,FALSE)</f>
        <v>129</v>
      </c>
      <c r="BY12">
        <f>VLOOKUP($A12&amp;"|"&amp;$B12&amp;"|"&amp;$C12&amp;"|"&amp;$D12&amp;"|"&amp;BY$1,'Raw Data'!$G$4:$Q$963,'Formatted Data'!BY$2,FALSE)</f>
        <v>142</v>
      </c>
      <c r="BZ12">
        <f>VLOOKUP($A12&amp;"|"&amp;$B12&amp;"|"&amp;$C12&amp;"|"&amp;$D12&amp;"|"&amp;BZ$1,'Raw Data'!$G$4:$Q$963,'Formatted Data'!BZ$2,FALSE)</f>
        <v>135</v>
      </c>
      <c r="CA12">
        <f>VLOOKUP($A12&amp;"|"&amp;$B12&amp;"|"&amp;$C12&amp;"|"&amp;$D12&amp;"|"&amp;CA$1,'Raw Data'!$G$4:$Q$963,'Formatted Data'!CA$2,FALSE)</f>
        <v>118</v>
      </c>
      <c r="CB12">
        <f>VLOOKUP($A12&amp;"|"&amp;$B12&amp;"|"&amp;$C12&amp;"|"&amp;$D12&amp;"|"&amp;CB$1,'Raw Data'!$G$4:$Q$963,'Formatted Data'!CB$2,FALSE)</f>
        <v>140</v>
      </c>
      <c r="CC12">
        <f>VLOOKUP($A12&amp;"|"&amp;$B12&amp;"|"&amp;$C12&amp;"|"&amp;$D12&amp;"|"&amp;CC$1,'Raw Data'!$G$4:$Q$963,'Formatted Data'!CC$2,FALSE)</f>
        <v>133</v>
      </c>
      <c r="CD12">
        <f>VLOOKUP($A12&amp;"|"&amp;$B12&amp;"|"&amp;$C12&amp;"|"&amp;$D12&amp;"|"&amp;CD$1,'Raw Data'!$G$4:$Q$963,'Formatted Data'!CD$2,FALSE)</f>
        <v>105</v>
      </c>
      <c r="CE12">
        <f>VLOOKUP($A12&amp;"|"&amp;$B12&amp;"|"&amp;$C12&amp;"|"&amp;$D12&amp;"|"&amp;CE$1,'Raw Data'!$G$4:$Q$963,'Formatted Data'!CE$2,FALSE)</f>
        <v>114</v>
      </c>
      <c r="CF12">
        <f>VLOOKUP($A12&amp;"|"&amp;$B12&amp;"|"&amp;$C12&amp;"|"&amp;$D12&amp;"|"&amp;CF$1,'Raw Data'!$G$4:$Q$963,'Formatted Data'!CF$2,FALSE)</f>
        <v>134</v>
      </c>
      <c r="CG12">
        <f>VLOOKUP($A12&amp;"|"&amp;$B12&amp;"|"&amp;$C12&amp;"|"&amp;$D12&amp;"|"&amp;CG$1,'Raw Data'!$G$4:$Q$963,'Formatted Data'!CG$2,FALSE)</f>
        <v>121</v>
      </c>
      <c r="CH12">
        <f>VLOOKUP($A12&amp;"|"&amp;$B12&amp;"|"&amp;$C12&amp;"|"&amp;$D12&amp;"|"&amp;CH$1,'Raw Data'!$G$4:$Q$963,'Formatted Data'!CH$2,FALSE)</f>
        <v>127</v>
      </c>
      <c r="CI12">
        <f>VLOOKUP($A12&amp;"|"&amp;$B12&amp;"|"&amp;$C12&amp;"|"&amp;$D12&amp;"|"&amp;CI$1,'Raw Data'!$G$4:$Q$963,'Formatted Data'!CI$2,FALSE)</f>
        <v>141</v>
      </c>
      <c r="CJ12">
        <f>VLOOKUP($A12&amp;"|"&amp;$B12&amp;"|"&amp;$C12&amp;"|"&amp;$D12&amp;"|"&amp;CJ$1,'Raw Data'!$G$4:$Q$963,'Formatted Data'!CJ$2,FALSE)</f>
        <v>127</v>
      </c>
      <c r="CK12">
        <f>VLOOKUP($A12&amp;"|"&amp;$B12&amp;"|"&amp;$C12&amp;"|"&amp;$D12&amp;"|"&amp;CK$1,'Raw Data'!$G$4:$Q$963,'Formatted Data'!CK$2,FALSE)</f>
        <v>135</v>
      </c>
      <c r="CL12">
        <f>VLOOKUP($A12&amp;"|"&amp;$B12&amp;"|"&amp;$C12&amp;"|"&amp;$D12&amp;"|"&amp;CL$1,'Raw Data'!$G$4:$Q$963,'Formatted Data'!CL$2,FALSE)</f>
        <v>139</v>
      </c>
      <c r="CM12">
        <f>VLOOKUP($A12&amp;"|"&amp;$B12&amp;"|"&amp;$C12&amp;"|"&amp;$D12&amp;"|"&amp;CM$1,'Raw Data'!$G$4:$Q$963,'Formatted Data'!CM$2,FALSE)</f>
        <v>158</v>
      </c>
      <c r="CN12">
        <f>VLOOKUP($A12&amp;"|"&amp;$B12&amp;"|"&amp;$C12&amp;"|"&amp;$D12&amp;"|"&amp;CN$1,'Raw Data'!$G$4:$Q$963,'Formatted Data'!CN$2,FALSE)</f>
        <v>272</v>
      </c>
      <c r="CO12">
        <f>VLOOKUP($A12&amp;"|"&amp;$B12&amp;"|"&amp;$C12&amp;"|"&amp;$D12&amp;"|"&amp;CO$1,'Raw Data'!$G$4:$Q$963,'Formatted Data'!CO$2,FALSE)</f>
        <v>171</v>
      </c>
      <c r="CP12">
        <f>VLOOKUP($A12&amp;"|"&amp;$B12&amp;"|"&amp;$C12&amp;"|"&amp;$D12&amp;"|"&amp;CP$1,'Raw Data'!$G$4:$Q$963,'Formatted Data'!CP$2,FALSE)</f>
        <v>142</v>
      </c>
      <c r="CQ12">
        <f>VLOOKUP($A12&amp;"|"&amp;$B12&amp;"|"&amp;$C12&amp;"|"&amp;$D12&amp;"|"&amp;CQ$1,'Raw Data'!$G$4:$Q$963,'Formatted Data'!CQ$2,FALSE)</f>
        <v>119</v>
      </c>
      <c r="CR12">
        <f>VLOOKUP($A12&amp;"|"&amp;$B12&amp;"|"&amp;$C12&amp;"|"&amp;$D12&amp;"|"&amp;CR$1,'Raw Data'!$G$4:$Q$963,'Formatted Data'!CR$2,FALSE)</f>
        <v>111</v>
      </c>
      <c r="CS12">
        <f>VLOOKUP($A12&amp;"|"&amp;$B12&amp;"|"&amp;$C12&amp;"|"&amp;$D12&amp;"|"&amp;CS$1,'Raw Data'!$G$4:$Q$963,'Formatted Data'!CS$2,FALSE)</f>
        <v>136</v>
      </c>
      <c r="CT12">
        <f>VLOOKUP($A12&amp;"|"&amp;$B12&amp;"|"&amp;$C12&amp;"|"&amp;$D12&amp;"|"&amp;CT$1,'Raw Data'!$G$4:$Q$963,'Formatted Data'!CT$2,FALSE)</f>
        <v>122</v>
      </c>
      <c r="CU12">
        <f>VLOOKUP($A12&amp;"|"&amp;$B12&amp;"|"&amp;$C12&amp;"|"&amp;$D12&amp;"|"&amp;CU$1,'Raw Data'!$G$4:$Q$963,'Formatted Data'!CU$2,FALSE)</f>
        <v>166</v>
      </c>
      <c r="CV12">
        <f>VLOOKUP($A12&amp;"|"&amp;$B12&amp;"|"&amp;$C12&amp;"|"&amp;$D12&amp;"|"&amp;CV$1,'Raw Data'!$G$4:$Q$963,'Formatted Data'!CV$2,FALSE)</f>
        <v>188</v>
      </c>
      <c r="CW12">
        <f>VLOOKUP($A12&amp;"|"&amp;$B12&amp;"|"&amp;$C12&amp;"|"&amp;$D12&amp;"|"&amp;CW$1,'Raw Data'!$G$4:$Q$963,'Formatted Data'!CW$2,FALSE)</f>
        <v>158</v>
      </c>
      <c r="CX12">
        <f>VLOOKUP($A12&amp;"|"&amp;$B12&amp;"|"&amp;$C12&amp;"|"&amp;$D12&amp;"|"&amp;CX$1,'Raw Data'!$G$4:$Q$963,'Formatted Data'!CX$2,FALSE)</f>
        <v>119</v>
      </c>
      <c r="CY12">
        <f>VLOOKUP($A12&amp;"|"&amp;$B12&amp;"|"&amp;$C12&amp;"|"&amp;$D12&amp;"|"&amp;CY$1,'Raw Data'!$G$4:$Q$963,'Formatted Data'!CY$2,FALSE)</f>
        <v>169</v>
      </c>
      <c r="CZ12">
        <f>VLOOKUP($A12&amp;"|"&amp;$B12&amp;"|"&amp;$C12&amp;"|"&amp;$D12&amp;"|"&amp;CZ$1,'Raw Data'!$G$4:$Q$963,'Formatted Data'!CZ$2,FALSE)</f>
        <v>143</v>
      </c>
      <c r="DA12">
        <f>VLOOKUP($A12&amp;"|"&amp;$B12&amp;"|"&amp;$C12&amp;"|"&amp;$D12&amp;"|"&amp;DA$1,'Raw Data'!$G$4:$Q$963,'Formatted Data'!DA$2,FALSE)</f>
        <v>129</v>
      </c>
      <c r="DB12">
        <f>VLOOKUP($A12&amp;"|"&amp;$B12&amp;"|"&amp;$C12&amp;"|"&amp;$D12&amp;"|"&amp;DB$1,'Raw Data'!$G$4:$Q$963,'Formatted Data'!DB$2,FALSE)</f>
        <v>129</v>
      </c>
      <c r="DC12">
        <f>VLOOKUP($A12&amp;"|"&amp;$B12&amp;"|"&amp;$C12&amp;"|"&amp;$D12&amp;"|"&amp;DC$1,'Raw Data'!$G$4:$Q$963,'Formatted Data'!DC$2,FALSE)</f>
        <v>136</v>
      </c>
      <c r="DD12">
        <f>VLOOKUP($A12&amp;"|"&amp;$B12&amp;"|"&amp;$C12&amp;"|"&amp;$D12&amp;"|"&amp;DD$1,'Raw Data'!$G$4:$Q$963,'Formatted Data'!DD$2,FALSE)</f>
        <v>143</v>
      </c>
      <c r="DE12">
        <f>VLOOKUP($A12&amp;"|"&amp;$B12&amp;"|"&amp;$C12&amp;"|"&amp;$D12&amp;"|"&amp;DE$1,'Raw Data'!$G$4:$Q$963,'Formatted Data'!DE$2,FALSE)</f>
        <v>129</v>
      </c>
      <c r="DF12">
        <f>VLOOKUP($A12&amp;"|"&amp;$B12&amp;"|"&amp;$C12&amp;"|"&amp;$D12&amp;"|"&amp;DF$1,'Raw Data'!$G$4:$Q$963,'Formatted Data'!DF$2,FALSE)</f>
        <v>125</v>
      </c>
      <c r="DG12">
        <f>VLOOKUP($A12&amp;"|"&amp;$B12&amp;"|"&amp;$C12&amp;"|"&amp;$D12&amp;"|"&amp;DG$1,'Raw Data'!$G$4:$Q$963,'Formatted Data'!DG$2,FALSE)</f>
        <v>143</v>
      </c>
      <c r="DH12">
        <f>VLOOKUP($A12&amp;"|"&amp;$B12&amp;"|"&amp;$C12&amp;"|"&amp;$D12&amp;"|"&amp;DH$1,'Raw Data'!$G$4:$Q$963,'Formatted Data'!DH$2,FALSE)</f>
        <v>167</v>
      </c>
      <c r="DI12">
        <f>VLOOKUP($A12&amp;"|"&amp;$B12&amp;"|"&amp;$C12&amp;"|"&amp;$D12&amp;"|"&amp;DI$1,'Raw Data'!$G$4:$Q$963,'Formatted Data'!DI$2,FALSE)</f>
        <v>168</v>
      </c>
      <c r="DJ12">
        <f>VLOOKUP($A12&amp;"|"&amp;$B12&amp;"|"&amp;$C12&amp;"|"&amp;$D12&amp;"|"&amp;DJ$1,'Raw Data'!$G$4:$Q$963,'Formatted Data'!DJ$2,FALSE)</f>
        <v>143</v>
      </c>
      <c r="DK12">
        <f>VLOOKUP($A12&amp;"|"&amp;$B12&amp;"|"&amp;$C12&amp;"|"&amp;$D12&amp;"|"&amp;DK$1,'Raw Data'!$G$4:$Q$963,'Formatted Data'!DK$2,FALSE)</f>
        <v>169</v>
      </c>
      <c r="DL12">
        <f>VLOOKUP($A12&amp;"|"&amp;$B12&amp;"|"&amp;$C12&amp;"|"&amp;$D12&amp;"|"&amp;DL$1,'Raw Data'!$G$4:$Q$963,'Formatted Data'!DL$2,FALSE)</f>
        <v>128</v>
      </c>
      <c r="DM12">
        <f>VLOOKUP($A12&amp;"|"&amp;$B12&amp;"|"&amp;$C12&amp;"|"&amp;$D12&amp;"|"&amp;DM$1,'Raw Data'!$G$4:$Q$963,'Formatted Data'!DM$2,FALSE)</f>
        <v>145</v>
      </c>
      <c r="DN12">
        <f>VLOOKUP($A12&amp;"|"&amp;$B12&amp;"|"&amp;$C12&amp;"|"&amp;$D12&amp;"|"&amp;DN$1,'Raw Data'!$G$4:$Q$963,'Formatted Data'!DN$2,FALSE)</f>
        <v>131</v>
      </c>
      <c r="DO12">
        <f>VLOOKUP($A12&amp;"|"&amp;$B12&amp;"|"&amp;$C12&amp;"|"&amp;$D12&amp;"|"&amp;DO$1,'Raw Data'!$G$4:$Q$963,'Formatted Data'!DO$2,FALSE)</f>
        <v>136</v>
      </c>
      <c r="DP12">
        <f>VLOOKUP($A12&amp;"|"&amp;$B12&amp;"|"&amp;$C12&amp;"|"&amp;$D12&amp;"|"&amp;DP$1,'Raw Data'!$G$4:$Q$963,'Formatted Data'!DP$2,FALSE)</f>
        <v>150</v>
      </c>
      <c r="DQ12">
        <f>VLOOKUP($A12&amp;"|"&amp;$B12&amp;"|"&amp;$C12&amp;"|"&amp;$D12&amp;"|"&amp;DQ$1,'Raw Data'!$G$4:$Q$963,'Formatted Data'!DQ$2,FALSE)</f>
        <v>164</v>
      </c>
      <c r="DR12">
        <f>VLOOKUP($A12&amp;"|"&amp;$B12&amp;"|"&amp;$C12&amp;"|"&amp;$D12&amp;"|"&amp;DR$1,'Raw Data'!$G$4:$Q$963,'Formatted Data'!DR$2,FALSE)</f>
        <v>167</v>
      </c>
      <c r="DS12">
        <f>VLOOKUP($A12&amp;"|"&amp;$B12&amp;"|"&amp;$C12&amp;"|"&amp;$D12&amp;"|"&amp;DS$1,'Raw Data'!$G$4:$Q$963,'Formatted Data'!DS$2,FALSE)</f>
        <v>155</v>
      </c>
      <c r="DT12">
        <f>VLOOKUP($A12&amp;"|"&amp;$B12&amp;"|"&amp;$C12&amp;"|"&amp;$D12&amp;"|"&amp;DT$1,'Raw Data'!$G$4:$Q$963,'Formatted Data'!DT$2,FALSE)</f>
        <v>223</v>
      </c>
    </row>
    <row r="13" spans="1:124" x14ac:dyDescent="0.2">
      <c r="A13" t="s">
        <v>11</v>
      </c>
      <c r="B13" t="s">
        <v>12</v>
      </c>
      <c r="C13" t="s">
        <v>31</v>
      </c>
      <c r="D13" t="s">
        <v>14</v>
      </c>
      <c r="E13">
        <f>VLOOKUP($A13&amp;"|"&amp;$B13&amp;"|"&amp;$C13&amp;"|"&amp;$D13&amp;"|"&amp;E$1,'Raw Data'!$G$4:$Q$963,'Formatted Data'!E$2,FALSE)</f>
        <v>191</v>
      </c>
      <c r="F13">
        <f>VLOOKUP($A13&amp;"|"&amp;$B13&amp;"|"&amp;$C13&amp;"|"&amp;$D13&amp;"|"&amp;F$1,'Raw Data'!$G$4:$Q$963,'Formatted Data'!F$2,FALSE)</f>
        <v>180</v>
      </c>
      <c r="G13">
        <f>VLOOKUP($A13&amp;"|"&amp;$B13&amp;"|"&amp;$C13&amp;"|"&amp;$D13&amp;"|"&amp;G$1,'Raw Data'!$G$4:$Q$963,'Formatted Data'!G$2,FALSE)</f>
        <v>180</v>
      </c>
      <c r="H13">
        <f>VLOOKUP($A13&amp;"|"&amp;$B13&amp;"|"&amp;$C13&amp;"|"&amp;$D13&amp;"|"&amp;H$1,'Raw Data'!$G$4:$Q$963,'Formatted Data'!H$2,FALSE)</f>
        <v>172</v>
      </c>
      <c r="I13">
        <f>VLOOKUP($A13&amp;"|"&amp;$B13&amp;"|"&amp;$C13&amp;"|"&amp;$D13&amp;"|"&amp;I$1,'Raw Data'!$G$4:$Q$963,'Formatted Data'!I$2,FALSE)</f>
        <v>176</v>
      </c>
      <c r="J13">
        <f>VLOOKUP($A13&amp;"|"&amp;$B13&amp;"|"&amp;$C13&amp;"|"&amp;$D13&amp;"|"&amp;J$1,'Raw Data'!$G$4:$Q$963,'Formatted Data'!J$2,FALSE)</f>
        <v>144</v>
      </c>
      <c r="K13">
        <f>VLOOKUP($A13&amp;"|"&amp;$B13&amp;"|"&amp;$C13&amp;"|"&amp;$D13&amp;"|"&amp;K$1,'Raw Data'!$G$4:$Q$963,'Formatted Data'!K$2,FALSE)</f>
        <v>159</v>
      </c>
      <c r="L13">
        <f>VLOOKUP($A13&amp;"|"&amp;$B13&amp;"|"&amp;$C13&amp;"|"&amp;$D13&amp;"|"&amp;L$1,'Raw Data'!$G$4:$Q$963,'Formatted Data'!L$2,FALSE)</f>
        <v>167</v>
      </c>
      <c r="M13">
        <f>VLOOKUP($A13&amp;"|"&amp;$B13&amp;"|"&amp;$C13&amp;"|"&amp;$D13&amp;"|"&amp;M$1,'Raw Data'!$G$4:$Q$963,'Formatted Data'!M$2,FALSE)</f>
        <v>142</v>
      </c>
      <c r="N13">
        <f>VLOOKUP($A13&amp;"|"&amp;$B13&amp;"|"&amp;$C13&amp;"|"&amp;$D13&amp;"|"&amp;N$1,'Raw Data'!$G$4:$Q$963,'Formatted Data'!N$2,FALSE)</f>
        <v>163</v>
      </c>
      <c r="O13">
        <f>VLOOKUP($A13&amp;"|"&amp;$B13&amp;"|"&amp;$C13&amp;"|"&amp;$D13&amp;"|"&amp;O$1,'Raw Data'!$G$4:$Q$963,'Formatted Data'!O$2,FALSE)</f>
        <v>152</v>
      </c>
      <c r="P13">
        <f>VLOOKUP($A13&amp;"|"&amp;$B13&amp;"|"&amp;$C13&amp;"|"&amp;$D13&amp;"|"&amp;P$1,'Raw Data'!$G$4:$Q$963,'Formatted Data'!P$2,FALSE)</f>
        <v>177</v>
      </c>
      <c r="Q13">
        <f>VLOOKUP($A13&amp;"|"&amp;$B13&amp;"|"&amp;$C13&amp;"|"&amp;$D13&amp;"|"&amp;Q$1,'Raw Data'!$G$4:$Q$963,'Formatted Data'!Q$2,FALSE)</f>
        <v>202</v>
      </c>
      <c r="R13">
        <f>VLOOKUP($A13&amp;"|"&amp;$B13&amp;"|"&amp;$C13&amp;"|"&amp;$D13&amp;"|"&amp;R$1,'Raw Data'!$G$4:$Q$963,'Formatted Data'!R$2,FALSE)</f>
        <v>196</v>
      </c>
      <c r="S13">
        <f>VLOOKUP($A13&amp;"|"&amp;$B13&amp;"|"&amp;$C13&amp;"|"&amp;$D13&amp;"|"&amp;S$1,'Raw Data'!$G$4:$Q$963,'Formatted Data'!S$2,FALSE)</f>
        <v>193</v>
      </c>
      <c r="T13">
        <f>VLOOKUP($A13&amp;"|"&amp;$B13&amp;"|"&amp;$C13&amp;"|"&amp;$D13&amp;"|"&amp;T$1,'Raw Data'!$G$4:$Q$963,'Formatted Data'!T$2,FALSE)</f>
        <v>151</v>
      </c>
      <c r="U13">
        <f>VLOOKUP($A13&amp;"|"&amp;$B13&amp;"|"&amp;$C13&amp;"|"&amp;$D13&amp;"|"&amp;U$1,'Raw Data'!$G$4:$Q$963,'Formatted Data'!U$2,FALSE)</f>
        <v>164</v>
      </c>
      <c r="V13">
        <f>VLOOKUP($A13&amp;"|"&amp;$B13&amp;"|"&amp;$C13&amp;"|"&amp;$D13&amp;"|"&amp;V$1,'Raw Data'!$G$4:$Q$963,'Formatted Data'!V$2,FALSE)</f>
        <v>152</v>
      </c>
      <c r="W13">
        <f>VLOOKUP($A13&amp;"|"&amp;$B13&amp;"|"&amp;$C13&amp;"|"&amp;$D13&amp;"|"&amp;W$1,'Raw Data'!$G$4:$Q$963,'Formatted Data'!W$2,FALSE)</f>
        <v>144</v>
      </c>
      <c r="X13">
        <f>VLOOKUP($A13&amp;"|"&amp;$B13&amp;"|"&amp;$C13&amp;"|"&amp;$D13&amp;"|"&amp;X$1,'Raw Data'!$G$4:$Q$963,'Formatted Data'!X$2,FALSE)</f>
        <v>163</v>
      </c>
      <c r="Y13">
        <f>VLOOKUP($A13&amp;"|"&amp;$B13&amp;"|"&amp;$C13&amp;"|"&amp;$D13&amp;"|"&amp;Y$1,'Raw Data'!$G$4:$Q$963,'Formatted Data'!Y$2,FALSE)</f>
        <v>159</v>
      </c>
      <c r="Z13">
        <f>VLOOKUP($A13&amp;"|"&amp;$B13&amp;"|"&amp;$C13&amp;"|"&amp;$D13&amp;"|"&amp;Z$1,'Raw Data'!$G$4:$Q$963,'Formatted Data'!Z$2,FALSE)</f>
        <v>167</v>
      </c>
      <c r="AA13">
        <f>VLOOKUP($A13&amp;"|"&amp;$B13&amp;"|"&amp;$C13&amp;"|"&amp;$D13&amp;"|"&amp;AA$1,'Raw Data'!$G$4:$Q$963,'Formatted Data'!AA$2,FALSE)</f>
        <v>172</v>
      </c>
      <c r="AB13">
        <f>VLOOKUP($A13&amp;"|"&amp;$B13&amp;"|"&amp;$C13&amp;"|"&amp;$D13&amp;"|"&amp;AB$1,'Raw Data'!$G$4:$Q$963,'Formatted Data'!AB$2,FALSE)</f>
        <v>193</v>
      </c>
      <c r="AC13">
        <f>VLOOKUP($A13&amp;"|"&amp;$B13&amp;"|"&amp;$C13&amp;"|"&amp;$D13&amp;"|"&amp;AC$1,'Raw Data'!$G$4:$Q$963,'Formatted Data'!AC$2,FALSE)</f>
        <v>225</v>
      </c>
      <c r="AD13">
        <f>VLOOKUP($A13&amp;"|"&amp;$B13&amp;"|"&amp;$C13&amp;"|"&amp;$D13&amp;"|"&amp;AD$1,'Raw Data'!$G$4:$Q$963,'Formatted Data'!AD$2,FALSE)</f>
        <v>218</v>
      </c>
      <c r="AE13">
        <f>VLOOKUP($A13&amp;"|"&amp;$B13&amp;"|"&amp;$C13&amp;"|"&amp;$D13&amp;"|"&amp;AE$1,'Raw Data'!$G$4:$Q$963,'Formatted Data'!AE$2,FALSE)</f>
        <v>184</v>
      </c>
      <c r="AF13">
        <f>VLOOKUP($A13&amp;"|"&amp;$B13&amp;"|"&amp;$C13&amp;"|"&amp;$D13&amp;"|"&amp;AF$1,'Raw Data'!$G$4:$Q$963,'Formatted Data'!AF$2,FALSE)</f>
        <v>182</v>
      </c>
      <c r="AG13">
        <f>VLOOKUP($A13&amp;"|"&amp;$B13&amp;"|"&amp;$C13&amp;"|"&amp;$D13&amp;"|"&amp;AG$1,'Raw Data'!$G$4:$Q$963,'Formatted Data'!AG$2,FALSE)</f>
        <v>148</v>
      </c>
      <c r="AH13">
        <f>VLOOKUP($A13&amp;"|"&amp;$B13&amp;"|"&amp;$C13&amp;"|"&amp;$D13&amp;"|"&amp;AH$1,'Raw Data'!$G$4:$Q$963,'Formatted Data'!AH$2,FALSE)</f>
        <v>135</v>
      </c>
      <c r="AI13">
        <f>VLOOKUP($A13&amp;"|"&amp;$B13&amp;"|"&amp;$C13&amp;"|"&amp;$D13&amp;"|"&amp;AI$1,'Raw Data'!$G$4:$Q$963,'Formatted Data'!AI$2,FALSE)</f>
        <v>166</v>
      </c>
      <c r="AJ13">
        <f>VLOOKUP($A13&amp;"|"&amp;$B13&amp;"|"&amp;$C13&amp;"|"&amp;$D13&amp;"|"&amp;AJ$1,'Raw Data'!$G$4:$Q$963,'Formatted Data'!AJ$2,FALSE)</f>
        <v>137</v>
      </c>
      <c r="AK13">
        <f>VLOOKUP($A13&amp;"|"&amp;$B13&amp;"|"&amp;$C13&amp;"|"&amp;$D13&amp;"|"&amp;AK$1,'Raw Data'!$G$4:$Q$963,'Formatted Data'!AK$2,FALSE)</f>
        <v>169</v>
      </c>
      <c r="AL13">
        <f>VLOOKUP($A13&amp;"|"&amp;$B13&amp;"|"&amp;$C13&amp;"|"&amp;$D13&amp;"|"&amp;AL$1,'Raw Data'!$G$4:$Q$963,'Formatted Data'!AL$2,FALSE)</f>
        <v>192</v>
      </c>
      <c r="AM13">
        <f>VLOOKUP($A13&amp;"|"&amp;$B13&amp;"|"&amp;$C13&amp;"|"&amp;$D13&amp;"|"&amp;AM$1,'Raw Data'!$G$4:$Q$963,'Formatted Data'!AM$2,FALSE)</f>
        <v>177</v>
      </c>
      <c r="AN13">
        <f>VLOOKUP($A13&amp;"|"&amp;$B13&amp;"|"&amp;$C13&amp;"|"&amp;$D13&amp;"|"&amp;AN$1,'Raw Data'!$G$4:$Q$963,'Formatted Data'!AN$2,FALSE)</f>
        <v>196</v>
      </c>
      <c r="AO13">
        <f>VLOOKUP($A13&amp;"|"&amp;$B13&amp;"|"&amp;$C13&amp;"|"&amp;$D13&amp;"|"&amp;AO$1,'Raw Data'!$G$4:$Q$963,'Formatted Data'!AO$2,FALSE)</f>
        <v>184</v>
      </c>
      <c r="AP13">
        <f>VLOOKUP($A13&amp;"|"&amp;$B13&amp;"|"&amp;$C13&amp;"|"&amp;$D13&amp;"|"&amp;AP$1,'Raw Data'!$G$4:$Q$963,'Formatted Data'!AP$2,FALSE)</f>
        <v>167</v>
      </c>
      <c r="AQ13">
        <f>VLOOKUP($A13&amp;"|"&amp;$B13&amp;"|"&amp;$C13&amp;"|"&amp;$D13&amp;"|"&amp;AQ$1,'Raw Data'!$G$4:$Q$963,'Formatted Data'!AQ$2,FALSE)</f>
        <v>160</v>
      </c>
      <c r="AR13">
        <f>VLOOKUP($A13&amp;"|"&amp;$B13&amp;"|"&amp;$C13&amp;"|"&amp;$D13&amp;"|"&amp;AR$1,'Raw Data'!$G$4:$Q$963,'Formatted Data'!AR$2,FALSE)</f>
        <v>180</v>
      </c>
      <c r="AS13">
        <f>VLOOKUP($A13&amp;"|"&amp;$B13&amp;"|"&amp;$C13&amp;"|"&amp;$D13&amp;"|"&amp;AS$1,'Raw Data'!$G$4:$Q$963,'Formatted Data'!AS$2,FALSE)</f>
        <v>155</v>
      </c>
      <c r="AT13">
        <f>VLOOKUP($A13&amp;"|"&amp;$B13&amp;"|"&amp;$C13&amp;"|"&amp;$D13&amp;"|"&amp;AT$1,'Raw Data'!$G$4:$Q$963,'Formatted Data'!AT$2,FALSE)</f>
        <v>168</v>
      </c>
      <c r="AU13">
        <f>VLOOKUP($A13&amp;"|"&amp;$B13&amp;"|"&amp;$C13&amp;"|"&amp;$D13&amp;"|"&amp;AU$1,'Raw Data'!$G$4:$Q$963,'Formatted Data'!AU$2,FALSE)</f>
        <v>174</v>
      </c>
      <c r="AV13">
        <f>VLOOKUP($A13&amp;"|"&amp;$B13&amp;"|"&amp;$C13&amp;"|"&amp;$D13&amp;"|"&amp;AV$1,'Raw Data'!$G$4:$Q$963,'Formatted Data'!AV$2,FALSE)</f>
        <v>179</v>
      </c>
      <c r="AW13">
        <f>VLOOKUP($A13&amp;"|"&amp;$B13&amp;"|"&amp;$C13&amp;"|"&amp;$D13&amp;"|"&amp;AW$1,'Raw Data'!$G$4:$Q$963,'Formatted Data'!AW$2,FALSE)</f>
        <v>143</v>
      </c>
      <c r="AX13">
        <f>VLOOKUP($A13&amp;"|"&amp;$B13&amp;"|"&amp;$C13&amp;"|"&amp;$D13&amp;"|"&amp;AX$1,'Raw Data'!$G$4:$Q$963,'Formatted Data'!AX$2,FALSE)</f>
        <v>156</v>
      </c>
      <c r="AY13">
        <f>VLOOKUP($A13&amp;"|"&amp;$B13&amp;"|"&amp;$C13&amp;"|"&amp;$D13&amp;"|"&amp;AY$1,'Raw Data'!$G$4:$Q$963,'Formatted Data'!AY$2,FALSE)</f>
        <v>184</v>
      </c>
      <c r="AZ13">
        <f>VLOOKUP($A13&amp;"|"&amp;$B13&amp;"|"&amp;$C13&amp;"|"&amp;$D13&amp;"|"&amp;AZ$1,'Raw Data'!$G$4:$Q$963,'Formatted Data'!AZ$2,FALSE)</f>
        <v>183</v>
      </c>
      <c r="BA13">
        <f>VLOOKUP($A13&amp;"|"&amp;$B13&amp;"|"&amp;$C13&amp;"|"&amp;$D13&amp;"|"&amp;BA$1,'Raw Data'!$G$4:$Q$963,'Formatted Data'!BA$2,FALSE)</f>
        <v>216</v>
      </c>
      <c r="BB13">
        <f>VLOOKUP($A13&amp;"|"&amp;$B13&amp;"|"&amp;$C13&amp;"|"&amp;$D13&amp;"|"&amp;BB$1,'Raw Data'!$G$4:$Q$963,'Formatted Data'!BB$2,FALSE)</f>
        <v>172</v>
      </c>
      <c r="BC13">
        <f>VLOOKUP($A13&amp;"|"&amp;$B13&amp;"|"&amp;$C13&amp;"|"&amp;$D13&amp;"|"&amp;BC$1,'Raw Data'!$G$4:$Q$963,'Formatted Data'!BC$2,FALSE)</f>
        <v>204</v>
      </c>
      <c r="BD13">
        <f>VLOOKUP($A13&amp;"|"&amp;$B13&amp;"|"&amp;$C13&amp;"|"&amp;$D13&amp;"|"&amp;BD$1,'Raw Data'!$G$4:$Q$963,'Formatted Data'!BD$2,FALSE)</f>
        <v>187</v>
      </c>
      <c r="BE13">
        <f>VLOOKUP($A13&amp;"|"&amp;$B13&amp;"|"&amp;$C13&amp;"|"&amp;$D13&amp;"|"&amp;BE$1,'Raw Data'!$G$4:$Q$963,'Formatted Data'!BE$2,FALSE)</f>
        <v>157</v>
      </c>
      <c r="BF13">
        <f>VLOOKUP($A13&amp;"|"&amp;$B13&amp;"|"&amp;$C13&amp;"|"&amp;$D13&amp;"|"&amp;BF$1,'Raw Data'!$G$4:$Q$963,'Formatted Data'!BF$2,FALSE)</f>
        <v>177</v>
      </c>
      <c r="BG13">
        <f>VLOOKUP($A13&amp;"|"&amp;$B13&amp;"|"&amp;$C13&amp;"|"&amp;$D13&amp;"|"&amp;BG$1,'Raw Data'!$G$4:$Q$963,'Formatted Data'!BG$2,FALSE)</f>
        <v>163</v>
      </c>
      <c r="BH13">
        <f>VLOOKUP($A13&amp;"|"&amp;$B13&amp;"|"&amp;$C13&amp;"|"&amp;$D13&amp;"|"&amp;BH$1,'Raw Data'!$G$4:$Q$963,'Formatted Data'!BH$2,FALSE)</f>
        <v>134</v>
      </c>
      <c r="BI13">
        <f>VLOOKUP($A13&amp;"|"&amp;$B13&amp;"|"&amp;$C13&amp;"|"&amp;$D13&amp;"|"&amp;BI$1,'Raw Data'!$G$4:$Q$963,'Formatted Data'!BI$2,FALSE)</f>
        <v>144</v>
      </c>
      <c r="BJ13">
        <f>VLOOKUP($A13&amp;"|"&amp;$B13&amp;"|"&amp;$C13&amp;"|"&amp;$D13&amp;"|"&amp;BJ$1,'Raw Data'!$G$4:$Q$963,'Formatted Data'!BJ$2,FALSE)</f>
        <v>168</v>
      </c>
      <c r="BK13">
        <f>VLOOKUP($A13&amp;"|"&amp;$B13&amp;"|"&amp;$C13&amp;"|"&amp;$D13&amp;"|"&amp;BK$1,'Raw Data'!$G$4:$Q$963,'Formatted Data'!BK$2,FALSE)</f>
        <v>167</v>
      </c>
      <c r="BL13">
        <f>VLOOKUP($A13&amp;"|"&amp;$B13&amp;"|"&amp;$C13&amp;"|"&amp;$D13&amp;"|"&amp;BL$1,'Raw Data'!$G$4:$Q$963,'Formatted Data'!BL$2,FALSE)</f>
        <v>197</v>
      </c>
      <c r="BM13">
        <f>VLOOKUP($A13&amp;"|"&amp;$B13&amp;"|"&amp;$C13&amp;"|"&amp;$D13&amp;"|"&amp;BM$1,'Raw Data'!$G$4:$Q$963,'Formatted Data'!BM$2,FALSE)</f>
        <v>193</v>
      </c>
      <c r="BN13">
        <f>VLOOKUP($A13&amp;"|"&amp;$B13&amp;"|"&amp;$C13&amp;"|"&amp;$D13&amp;"|"&amp;BN$1,'Raw Data'!$G$4:$Q$963,'Formatted Data'!BN$2,FALSE)</f>
        <v>209</v>
      </c>
      <c r="BO13">
        <f>VLOOKUP($A13&amp;"|"&amp;$B13&amp;"|"&amp;$C13&amp;"|"&amp;$D13&amp;"|"&amp;BO$1,'Raw Data'!$G$4:$Q$963,'Formatted Data'!BO$2,FALSE)</f>
        <v>180</v>
      </c>
      <c r="BP13">
        <f>VLOOKUP($A13&amp;"|"&amp;$B13&amp;"|"&amp;$C13&amp;"|"&amp;$D13&amp;"|"&amp;BP$1,'Raw Data'!$G$4:$Q$963,'Formatted Data'!BP$2,FALSE)</f>
        <v>171</v>
      </c>
      <c r="BQ13">
        <f>VLOOKUP($A13&amp;"|"&amp;$B13&amp;"|"&amp;$C13&amp;"|"&amp;$D13&amp;"|"&amp;BQ$1,'Raw Data'!$G$4:$Q$963,'Formatted Data'!BQ$2,FALSE)</f>
        <v>154</v>
      </c>
      <c r="BR13">
        <f>VLOOKUP($A13&amp;"|"&amp;$B13&amp;"|"&amp;$C13&amp;"|"&amp;$D13&amp;"|"&amp;BR$1,'Raw Data'!$G$4:$Q$963,'Formatted Data'!BR$2,FALSE)</f>
        <v>159</v>
      </c>
      <c r="BS13">
        <f>VLOOKUP($A13&amp;"|"&amp;$B13&amp;"|"&amp;$C13&amp;"|"&amp;$D13&amp;"|"&amp;BS$1,'Raw Data'!$G$4:$Q$963,'Formatted Data'!BS$2,FALSE)</f>
        <v>187</v>
      </c>
      <c r="BT13">
        <f>VLOOKUP($A13&amp;"|"&amp;$B13&amp;"|"&amp;$C13&amp;"|"&amp;$D13&amp;"|"&amp;BT$1,'Raw Data'!$G$4:$Q$963,'Formatted Data'!BT$2,FALSE)</f>
        <v>154</v>
      </c>
      <c r="BU13">
        <f>VLOOKUP($A13&amp;"|"&amp;$B13&amp;"|"&amp;$C13&amp;"|"&amp;$D13&amp;"|"&amp;BU$1,'Raw Data'!$G$4:$Q$963,'Formatted Data'!BU$2,FALSE)</f>
        <v>166</v>
      </c>
      <c r="BV13">
        <f>VLOOKUP($A13&amp;"|"&amp;$B13&amp;"|"&amp;$C13&amp;"|"&amp;$D13&amp;"|"&amp;BV$1,'Raw Data'!$G$4:$Q$963,'Formatted Data'!BV$2,FALSE)</f>
        <v>180</v>
      </c>
      <c r="BW13">
        <f>VLOOKUP($A13&amp;"|"&amp;$B13&amp;"|"&amp;$C13&amp;"|"&amp;$D13&amp;"|"&amp;BW$1,'Raw Data'!$G$4:$Q$963,'Formatted Data'!BW$2,FALSE)</f>
        <v>172</v>
      </c>
      <c r="BX13">
        <f>VLOOKUP($A13&amp;"|"&amp;$B13&amp;"|"&amp;$C13&amp;"|"&amp;$D13&amp;"|"&amp;BX$1,'Raw Data'!$G$4:$Q$963,'Formatted Data'!BX$2,FALSE)</f>
        <v>194</v>
      </c>
      <c r="BY13">
        <f>VLOOKUP($A13&amp;"|"&amp;$B13&amp;"|"&amp;$C13&amp;"|"&amp;$D13&amp;"|"&amp;BY$1,'Raw Data'!$G$4:$Q$963,'Formatted Data'!BY$2,FALSE)</f>
        <v>185</v>
      </c>
      <c r="BZ13">
        <f>VLOOKUP($A13&amp;"|"&amp;$B13&amp;"|"&amp;$C13&amp;"|"&amp;$D13&amp;"|"&amp;BZ$1,'Raw Data'!$G$4:$Q$963,'Formatted Data'!BZ$2,FALSE)</f>
        <v>191</v>
      </c>
      <c r="CA13">
        <f>VLOOKUP($A13&amp;"|"&amp;$B13&amp;"|"&amp;$C13&amp;"|"&amp;$D13&amp;"|"&amp;CA$1,'Raw Data'!$G$4:$Q$963,'Formatted Data'!CA$2,FALSE)</f>
        <v>189</v>
      </c>
      <c r="CB13">
        <f>VLOOKUP($A13&amp;"|"&amp;$B13&amp;"|"&amp;$C13&amp;"|"&amp;$D13&amp;"|"&amp;CB$1,'Raw Data'!$G$4:$Q$963,'Formatted Data'!CB$2,FALSE)</f>
        <v>188</v>
      </c>
      <c r="CC13">
        <f>VLOOKUP($A13&amp;"|"&amp;$B13&amp;"|"&amp;$C13&amp;"|"&amp;$D13&amp;"|"&amp;CC$1,'Raw Data'!$G$4:$Q$963,'Formatted Data'!CC$2,FALSE)</f>
        <v>162</v>
      </c>
      <c r="CD13">
        <f>VLOOKUP($A13&amp;"|"&amp;$B13&amp;"|"&amp;$C13&amp;"|"&amp;$D13&amp;"|"&amp;CD$1,'Raw Data'!$G$4:$Q$963,'Formatted Data'!CD$2,FALSE)</f>
        <v>151</v>
      </c>
      <c r="CE13">
        <f>VLOOKUP($A13&amp;"|"&amp;$B13&amp;"|"&amp;$C13&amp;"|"&amp;$D13&amp;"|"&amp;CE$1,'Raw Data'!$G$4:$Q$963,'Formatted Data'!CE$2,FALSE)</f>
        <v>146</v>
      </c>
      <c r="CF13">
        <f>VLOOKUP($A13&amp;"|"&amp;$B13&amp;"|"&amp;$C13&amp;"|"&amp;$D13&amp;"|"&amp;CF$1,'Raw Data'!$G$4:$Q$963,'Formatted Data'!CF$2,FALSE)</f>
        <v>169</v>
      </c>
      <c r="CG13">
        <f>VLOOKUP($A13&amp;"|"&amp;$B13&amp;"|"&amp;$C13&amp;"|"&amp;$D13&amp;"|"&amp;CG$1,'Raw Data'!$G$4:$Q$963,'Formatted Data'!CG$2,FALSE)</f>
        <v>149</v>
      </c>
      <c r="CH13">
        <f>VLOOKUP($A13&amp;"|"&amp;$B13&amp;"|"&amp;$C13&amp;"|"&amp;$D13&amp;"|"&amp;CH$1,'Raw Data'!$G$4:$Q$963,'Formatted Data'!CH$2,FALSE)</f>
        <v>171</v>
      </c>
      <c r="CI13">
        <f>VLOOKUP($A13&amp;"|"&amp;$B13&amp;"|"&amp;$C13&amp;"|"&amp;$D13&amp;"|"&amp;CI$1,'Raw Data'!$G$4:$Q$963,'Formatted Data'!CI$2,FALSE)</f>
        <v>184</v>
      </c>
      <c r="CJ13">
        <f>VLOOKUP($A13&amp;"|"&amp;$B13&amp;"|"&amp;$C13&amp;"|"&amp;$D13&amp;"|"&amp;CJ$1,'Raw Data'!$G$4:$Q$963,'Formatted Data'!CJ$2,FALSE)</f>
        <v>191</v>
      </c>
      <c r="CK13">
        <f>VLOOKUP($A13&amp;"|"&amp;$B13&amp;"|"&amp;$C13&amp;"|"&amp;$D13&amp;"|"&amp;CK$1,'Raw Data'!$G$4:$Q$963,'Formatted Data'!CK$2,FALSE)</f>
        <v>201</v>
      </c>
      <c r="CL13">
        <f>VLOOKUP($A13&amp;"|"&amp;$B13&amp;"|"&amp;$C13&amp;"|"&amp;$D13&amp;"|"&amp;CL$1,'Raw Data'!$G$4:$Q$963,'Formatted Data'!CL$2,FALSE)</f>
        <v>195</v>
      </c>
      <c r="CM13">
        <f>VLOOKUP($A13&amp;"|"&amp;$B13&amp;"|"&amp;$C13&amp;"|"&amp;$D13&amp;"|"&amp;CM$1,'Raw Data'!$G$4:$Q$963,'Formatted Data'!CM$2,FALSE)</f>
        <v>226</v>
      </c>
      <c r="CN13">
        <f>VLOOKUP($A13&amp;"|"&amp;$B13&amp;"|"&amp;$C13&amp;"|"&amp;$D13&amp;"|"&amp;CN$1,'Raw Data'!$G$4:$Q$963,'Formatted Data'!CN$2,FALSE)</f>
        <v>392</v>
      </c>
      <c r="CO13">
        <f>VLOOKUP($A13&amp;"|"&amp;$B13&amp;"|"&amp;$C13&amp;"|"&amp;$D13&amp;"|"&amp;CO$1,'Raw Data'!$G$4:$Q$963,'Formatted Data'!CO$2,FALSE)</f>
        <v>231</v>
      </c>
      <c r="CP13">
        <f>VLOOKUP($A13&amp;"|"&amp;$B13&amp;"|"&amp;$C13&amp;"|"&amp;$D13&amp;"|"&amp;CP$1,'Raw Data'!$G$4:$Q$963,'Formatted Data'!CP$2,FALSE)</f>
        <v>165</v>
      </c>
      <c r="CQ13">
        <f>VLOOKUP($A13&amp;"|"&amp;$B13&amp;"|"&amp;$C13&amp;"|"&amp;$D13&amp;"|"&amp;CQ$1,'Raw Data'!$G$4:$Q$963,'Formatted Data'!CQ$2,FALSE)</f>
        <v>146</v>
      </c>
      <c r="CR13">
        <f>VLOOKUP($A13&amp;"|"&amp;$B13&amp;"|"&amp;$C13&amp;"|"&amp;$D13&amp;"|"&amp;CR$1,'Raw Data'!$G$4:$Q$963,'Formatted Data'!CR$2,FALSE)</f>
        <v>148</v>
      </c>
      <c r="CS13">
        <f>VLOOKUP($A13&amp;"|"&amp;$B13&amp;"|"&amp;$C13&amp;"|"&amp;$D13&amp;"|"&amp;CS$1,'Raw Data'!$G$4:$Q$963,'Formatted Data'!CS$2,FALSE)</f>
        <v>137</v>
      </c>
      <c r="CT13">
        <f>VLOOKUP($A13&amp;"|"&amp;$B13&amp;"|"&amp;$C13&amp;"|"&amp;$D13&amp;"|"&amp;CT$1,'Raw Data'!$G$4:$Q$963,'Formatted Data'!CT$2,FALSE)</f>
        <v>166</v>
      </c>
      <c r="CU13">
        <f>VLOOKUP($A13&amp;"|"&amp;$B13&amp;"|"&amp;$C13&amp;"|"&amp;$D13&amp;"|"&amp;CU$1,'Raw Data'!$G$4:$Q$963,'Formatted Data'!CU$2,FALSE)</f>
        <v>205</v>
      </c>
      <c r="CV13">
        <f>VLOOKUP($A13&amp;"|"&amp;$B13&amp;"|"&amp;$C13&amp;"|"&amp;$D13&amp;"|"&amp;CV$1,'Raw Data'!$G$4:$Q$963,'Formatted Data'!CV$2,FALSE)</f>
        <v>274</v>
      </c>
      <c r="CW13">
        <f>VLOOKUP($A13&amp;"|"&amp;$B13&amp;"|"&amp;$C13&amp;"|"&amp;$D13&amp;"|"&amp;CW$1,'Raw Data'!$G$4:$Q$963,'Formatted Data'!CW$2,FALSE)</f>
        <v>231</v>
      </c>
      <c r="CX13">
        <f>VLOOKUP($A13&amp;"|"&amp;$B13&amp;"|"&amp;$C13&amp;"|"&amp;$D13&amp;"|"&amp;CX$1,'Raw Data'!$G$4:$Q$963,'Formatted Data'!CX$2,FALSE)</f>
        <v>148</v>
      </c>
      <c r="CY13">
        <f>VLOOKUP($A13&amp;"|"&amp;$B13&amp;"|"&amp;$C13&amp;"|"&amp;$D13&amp;"|"&amp;CY$1,'Raw Data'!$G$4:$Q$963,'Formatted Data'!CY$2,FALSE)</f>
        <v>167</v>
      </c>
      <c r="CZ13">
        <f>VLOOKUP($A13&amp;"|"&amp;$B13&amp;"|"&amp;$C13&amp;"|"&amp;$D13&amp;"|"&amp;CZ$1,'Raw Data'!$G$4:$Q$963,'Formatted Data'!CZ$2,FALSE)</f>
        <v>158</v>
      </c>
      <c r="DA13">
        <f>VLOOKUP($A13&amp;"|"&amp;$B13&amp;"|"&amp;$C13&amp;"|"&amp;$D13&amp;"|"&amp;DA$1,'Raw Data'!$G$4:$Q$963,'Formatted Data'!DA$2,FALSE)</f>
        <v>142</v>
      </c>
      <c r="DB13">
        <f>VLOOKUP($A13&amp;"|"&amp;$B13&amp;"|"&amp;$C13&amp;"|"&amp;$D13&amp;"|"&amp;DB$1,'Raw Data'!$G$4:$Q$963,'Formatted Data'!DB$2,FALSE)</f>
        <v>129</v>
      </c>
      <c r="DC13">
        <f>VLOOKUP($A13&amp;"|"&amp;$B13&amp;"|"&amp;$C13&amp;"|"&amp;$D13&amp;"|"&amp;DC$1,'Raw Data'!$G$4:$Q$963,'Formatted Data'!DC$2,FALSE)</f>
        <v>156</v>
      </c>
      <c r="DD13">
        <f>VLOOKUP($A13&amp;"|"&amp;$B13&amp;"|"&amp;$C13&amp;"|"&amp;$D13&amp;"|"&amp;DD$1,'Raw Data'!$G$4:$Q$963,'Formatted Data'!DD$2,FALSE)</f>
        <v>148</v>
      </c>
      <c r="DE13">
        <f>VLOOKUP($A13&amp;"|"&amp;$B13&amp;"|"&amp;$C13&amp;"|"&amp;$D13&amp;"|"&amp;DE$1,'Raw Data'!$G$4:$Q$963,'Formatted Data'!DE$2,FALSE)</f>
        <v>167</v>
      </c>
      <c r="DF13">
        <f>VLOOKUP($A13&amp;"|"&amp;$B13&amp;"|"&amp;$C13&amp;"|"&amp;$D13&amp;"|"&amp;DF$1,'Raw Data'!$G$4:$Q$963,'Formatted Data'!DF$2,FALSE)</f>
        <v>178</v>
      </c>
      <c r="DG13">
        <f>VLOOKUP($A13&amp;"|"&amp;$B13&amp;"|"&amp;$C13&amp;"|"&amp;$D13&amp;"|"&amp;DG$1,'Raw Data'!$G$4:$Q$963,'Formatted Data'!DG$2,FALSE)</f>
        <v>152</v>
      </c>
      <c r="DH13">
        <f>VLOOKUP($A13&amp;"|"&amp;$B13&amp;"|"&amp;$C13&amp;"|"&amp;$D13&amp;"|"&amp;DH$1,'Raw Data'!$G$4:$Q$963,'Formatted Data'!DH$2,FALSE)</f>
        <v>191</v>
      </c>
      <c r="DI13">
        <f>VLOOKUP($A13&amp;"|"&amp;$B13&amp;"|"&amp;$C13&amp;"|"&amp;$D13&amp;"|"&amp;DI$1,'Raw Data'!$G$4:$Q$963,'Formatted Data'!DI$2,FALSE)</f>
        <v>216</v>
      </c>
      <c r="DJ13">
        <f>VLOOKUP($A13&amp;"|"&amp;$B13&amp;"|"&amp;$C13&amp;"|"&amp;$D13&amp;"|"&amp;DJ$1,'Raw Data'!$G$4:$Q$963,'Formatted Data'!DJ$2,FALSE)</f>
        <v>188</v>
      </c>
      <c r="DK13">
        <f>VLOOKUP($A13&amp;"|"&amp;$B13&amp;"|"&amp;$C13&amp;"|"&amp;$D13&amp;"|"&amp;DK$1,'Raw Data'!$G$4:$Q$963,'Formatted Data'!DK$2,FALSE)</f>
        <v>170</v>
      </c>
      <c r="DL13">
        <f>VLOOKUP($A13&amp;"|"&amp;$B13&amp;"|"&amp;$C13&amp;"|"&amp;$D13&amp;"|"&amp;DL$1,'Raw Data'!$G$4:$Q$963,'Formatted Data'!DL$2,FALSE)</f>
        <v>154</v>
      </c>
      <c r="DM13">
        <f>VLOOKUP($A13&amp;"|"&amp;$B13&amp;"|"&amp;$C13&amp;"|"&amp;$D13&amp;"|"&amp;DM$1,'Raw Data'!$G$4:$Q$963,'Formatted Data'!DM$2,FALSE)</f>
        <v>142</v>
      </c>
      <c r="DN13">
        <f>VLOOKUP($A13&amp;"|"&amp;$B13&amp;"|"&amp;$C13&amp;"|"&amp;$D13&amp;"|"&amp;DN$1,'Raw Data'!$G$4:$Q$963,'Formatted Data'!DN$2,FALSE)</f>
        <v>161</v>
      </c>
      <c r="DO13">
        <f>VLOOKUP($A13&amp;"|"&amp;$B13&amp;"|"&amp;$C13&amp;"|"&amp;$D13&amp;"|"&amp;DO$1,'Raw Data'!$G$4:$Q$963,'Formatted Data'!DO$2,FALSE)</f>
        <v>150</v>
      </c>
      <c r="DP13">
        <f>VLOOKUP($A13&amp;"|"&amp;$B13&amp;"|"&amp;$C13&amp;"|"&amp;$D13&amp;"|"&amp;DP$1,'Raw Data'!$G$4:$Q$963,'Formatted Data'!DP$2,FALSE)</f>
        <v>166</v>
      </c>
      <c r="DQ13">
        <f>VLOOKUP($A13&amp;"|"&amp;$B13&amp;"|"&amp;$C13&amp;"|"&amp;$D13&amp;"|"&amp;DQ$1,'Raw Data'!$G$4:$Q$963,'Formatted Data'!DQ$2,FALSE)</f>
        <v>167</v>
      </c>
      <c r="DR13">
        <f>VLOOKUP($A13&amp;"|"&amp;$B13&amp;"|"&amp;$C13&amp;"|"&amp;$D13&amp;"|"&amp;DR$1,'Raw Data'!$G$4:$Q$963,'Formatted Data'!DR$2,FALSE)</f>
        <v>185</v>
      </c>
      <c r="DS13">
        <f>VLOOKUP($A13&amp;"|"&amp;$B13&amp;"|"&amp;$C13&amp;"|"&amp;$D13&amp;"|"&amp;DS$1,'Raw Data'!$G$4:$Q$963,'Formatted Data'!DS$2,FALSE)</f>
        <v>185</v>
      </c>
      <c r="DT13">
        <f>VLOOKUP($A13&amp;"|"&amp;$B13&amp;"|"&amp;$C13&amp;"|"&amp;$D13&amp;"|"&amp;DT$1,'Raw Data'!$G$4:$Q$963,'Formatted Data'!DT$2,FALSE)</f>
        <v>247</v>
      </c>
    </row>
    <row r="14" spans="1:124" x14ac:dyDescent="0.2">
      <c r="A14" t="s">
        <v>11</v>
      </c>
      <c r="B14" t="s">
        <v>12</v>
      </c>
      <c r="C14" t="s">
        <v>31</v>
      </c>
      <c r="D14" t="s">
        <v>27</v>
      </c>
      <c r="E14">
        <f>VLOOKUP($A14&amp;"|"&amp;$B14&amp;"|"&amp;$C14&amp;"|"&amp;$D14&amp;"|"&amp;E$1,'Raw Data'!$G$4:$Q$963,'Formatted Data'!E$2,FALSE)</f>
        <v>371</v>
      </c>
      <c r="F14">
        <f>VLOOKUP($A14&amp;"|"&amp;$B14&amp;"|"&amp;$C14&amp;"|"&amp;$D14&amp;"|"&amp;F$1,'Raw Data'!$G$4:$Q$963,'Formatted Data'!F$2,FALSE)</f>
        <v>325</v>
      </c>
      <c r="G14">
        <f>VLOOKUP($A14&amp;"|"&amp;$B14&amp;"|"&amp;$C14&amp;"|"&amp;$D14&amp;"|"&amp;G$1,'Raw Data'!$G$4:$Q$963,'Formatted Data'!G$2,FALSE)</f>
        <v>370</v>
      </c>
      <c r="H14">
        <f>VLOOKUP($A14&amp;"|"&amp;$B14&amp;"|"&amp;$C14&amp;"|"&amp;$D14&amp;"|"&amp;H$1,'Raw Data'!$G$4:$Q$963,'Formatted Data'!H$2,FALSE)</f>
        <v>343</v>
      </c>
      <c r="I14">
        <f>VLOOKUP($A14&amp;"|"&amp;$B14&amp;"|"&amp;$C14&amp;"|"&amp;$D14&amp;"|"&amp;I$1,'Raw Data'!$G$4:$Q$963,'Formatted Data'!I$2,FALSE)</f>
        <v>279</v>
      </c>
      <c r="J14">
        <f>VLOOKUP($A14&amp;"|"&amp;$B14&amp;"|"&amp;$C14&amp;"|"&amp;$D14&amp;"|"&amp;J$1,'Raw Data'!$G$4:$Q$963,'Formatted Data'!J$2,FALSE)</f>
        <v>272</v>
      </c>
      <c r="K14">
        <f>VLOOKUP($A14&amp;"|"&amp;$B14&amp;"|"&amp;$C14&amp;"|"&amp;$D14&amp;"|"&amp;K$1,'Raw Data'!$G$4:$Q$963,'Formatted Data'!K$2,FALSE)</f>
        <v>267</v>
      </c>
      <c r="L14">
        <f>VLOOKUP($A14&amp;"|"&amp;$B14&amp;"|"&amp;$C14&amp;"|"&amp;$D14&amp;"|"&amp;L$1,'Raw Data'!$G$4:$Q$963,'Formatted Data'!L$2,FALSE)</f>
        <v>267</v>
      </c>
      <c r="M14">
        <f>VLOOKUP($A14&amp;"|"&amp;$B14&amp;"|"&amp;$C14&amp;"|"&amp;$D14&amp;"|"&amp;M$1,'Raw Data'!$G$4:$Q$963,'Formatted Data'!M$2,FALSE)</f>
        <v>236</v>
      </c>
      <c r="N14">
        <f>VLOOKUP($A14&amp;"|"&amp;$B14&amp;"|"&amp;$C14&amp;"|"&amp;$D14&amp;"|"&amp;N$1,'Raw Data'!$G$4:$Q$963,'Formatted Data'!N$2,FALSE)</f>
        <v>290</v>
      </c>
      <c r="O14">
        <f>VLOOKUP($A14&amp;"|"&amp;$B14&amp;"|"&amp;$C14&amp;"|"&amp;$D14&amp;"|"&amp;O$1,'Raw Data'!$G$4:$Q$963,'Formatted Data'!O$2,FALSE)</f>
        <v>281</v>
      </c>
      <c r="P14">
        <f>VLOOKUP($A14&amp;"|"&amp;$B14&amp;"|"&amp;$C14&amp;"|"&amp;$D14&amp;"|"&amp;P$1,'Raw Data'!$G$4:$Q$963,'Formatted Data'!P$2,FALSE)</f>
        <v>313</v>
      </c>
      <c r="Q14">
        <f>VLOOKUP($A14&amp;"|"&amp;$B14&amp;"|"&amp;$C14&amp;"|"&amp;$D14&amp;"|"&amp;Q$1,'Raw Data'!$G$4:$Q$963,'Formatted Data'!Q$2,FALSE)</f>
        <v>352</v>
      </c>
      <c r="R14">
        <f>VLOOKUP($A14&amp;"|"&amp;$B14&amp;"|"&amp;$C14&amp;"|"&amp;$D14&amp;"|"&amp;R$1,'Raw Data'!$G$4:$Q$963,'Formatted Data'!R$2,FALSE)</f>
        <v>341</v>
      </c>
      <c r="S14">
        <f>VLOOKUP($A14&amp;"|"&amp;$B14&amp;"|"&amp;$C14&amp;"|"&amp;$D14&amp;"|"&amp;S$1,'Raw Data'!$G$4:$Q$963,'Formatted Data'!S$2,FALSE)</f>
        <v>340</v>
      </c>
      <c r="T14">
        <f>VLOOKUP($A14&amp;"|"&amp;$B14&amp;"|"&amp;$C14&amp;"|"&amp;$D14&amp;"|"&amp;T$1,'Raw Data'!$G$4:$Q$963,'Formatted Data'!T$2,FALSE)</f>
        <v>320</v>
      </c>
      <c r="U14">
        <f>VLOOKUP($A14&amp;"|"&amp;$B14&amp;"|"&amp;$C14&amp;"|"&amp;$D14&amp;"|"&amp;U$1,'Raw Data'!$G$4:$Q$963,'Formatted Data'!U$2,FALSE)</f>
        <v>311</v>
      </c>
      <c r="V14">
        <f>VLOOKUP($A14&amp;"|"&amp;$B14&amp;"|"&amp;$C14&amp;"|"&amp;$D14&amp;"|"&amp;V$1,'Raw Data'!$G$4:$Q$963,'Formatted Data'!V$2,FALSE)</f>
        <v>274</v>
      </c>
      <c r="W14">
        <f>VLOOKUP($A14&amp;"|"&amp;$B14&amp;"|"&amp;$C14&amp;"|"&amp;$D14&amp;"|"&amp;W$1,'Raw Data'!$G$4:$Q$963,'Formatted Data'!W$2,FALSE)</f>
        <v>312</v>
      </c>
      <c r="X14">
        <f>VLOOKUP($A14&amp;"|"&amp;$B14&amp;"|"&amp;$C14&amp;"|"&amp;$D14&amp;"|"&amp;X$1,'Raw Data'!$G$4:$Q$963,'Formatted Data'!X$2,FALSE)</f>
        <v>298</v>
      </c>
      <c r="Y14">
        <f>VLOOKUP($A14&amp;"|"&amp;$B14&amp;"|"&amp;$C14&amp;"|"&amp;$D14&amp;"|"&amp;Y$1,'Raw Data'!$G$4:$Q$963,'Formatted Data'!Y$2,FALSE)</f>
        <v>261</v>
      </c>
      <c r="Z14">
        <f>VLOOKUP($A14&amp;"|"&amp;$B14&amp;"|"&amp;$C14&amp;"|"&amp;$D14&amp;"|"&amp;Z$1,'Raw Data'!$G$4:$Q$963,'Formatted Data'!Z$2,FALSE)</f>
        <v>306</v>
      </c>
      <c r="AA14">
        <f>VLOOKUP($A14&amp;"|"&amp;$B14&amp;"|"&amp;$C14&amp;"|"&amp;$D14&amp;"|"&amp;AA$1,'Raw Data'!$G$4:$Q$963,'Formatted Data'!AA$2,FALSE)</f>
        <v>303</v>
      </c>
      <c r="AB14">
        <f>VLOOKUP($A14&amp;"|"&amp;$B14&amp;"|"&amp;$C14&amp;"|"&amp;$D14&amp;"|"&amp;AB$1,'Raw Data'!$G$4:$Q$963,'Formatted Data'!AB$2,FALSE)</f>
        <v>340</v>
      </c>
      <c r="AC14">
        <f>VLOOKUP($A14&amp;"|"&amp;$B14&amp;"|"&amp;$C14&amp;"|"&amp;$D14&amp;"|"&amp;AC$1,'Raw Data'!$G$4:$Q$963,'Formatted Data'!AC$2,FALSE)</f>
        <v>411</v>
      </c>
      <c r="AD14">
        <f>VLOOKUP($A14&amp;"|"&amp;$B14&amp;"|"&amp;$C14&amp;"|"&amp;$D14&amp;"|"&amp;AD$1,'Raw Data'!$G$4:$Q$963,'Formatted Data'!AD$2,FALSE)</f>
        <v>324</v>
      </c>
      <c r="AE14">
        <f>VLOOKUP($A14&amp;"|"&amp;$B14&amp;"|"&amp;$C14&amp;"|"&amp;$D14&amp;"|"&amp;AE$1,'Raw Data'!$G$4:$Q$963,'Formatted Data'!AE$2,FALSE)</f>
        <v>340</v>
      </c>
      <c r="AF14">
        <f>VLOOKUP($A14&amp;"|"&amp;$B14&amp;"|"&amp;$C14&amp;"|"&amp;$D14&amp;"|"&amp;AF$1,'Raw Data'!$G$4:$Q$963,'Formatted Data'!AF$2,FALSE)</f>
        <v>247</v>
      </c>
      <c r="AG14">
        <f>VLOOKUP($A14&amp;"|"&amp;$B14&amp;"|"&amp;$C14&amp;"|"&amp;$D14&amp;"|"&amp;AG$1,'Raw Data'!$G$4:$Q$963,'Formatted Data'!AG$2,FALSE)</f>
        <v>293</v>
      </c>
      <c r="AH14">
        <f>VLOOKUP($A14&amp;"|"&amp;$B14&amp;"|"&amp;$C14&amp;"|"&amp;$D14&amp;"|"&amp;AH$1,'Raw Data'!$G$4:$Q$963,'Formatted Data'!AH$2,FALSE)</f>
        <v>291</v>
      </c>
      <c r="AI14">
        <f>VLOOKUP($A14&amp;"|"&amp;$B14&amp;"|"&amp;$C14&amp;"|"&amp;$D14&amp;"|"&amp;AI$1,'Raw Data'!$G$4:$Q$963,'Formatted Data'!AI$2,FALSE)</f>
        <v>259</v>
      </c>
      <c r="AJ14">
        <f>VLOOKUP($A14&amp;"|"&amp;$B14&amp;"|"&amp;$C14&amp;"|"&amp;$D14&amp;"|"&amp;AJ$1,'Raw Data'!$G$4:$Q$963,'Formatted Data'!AJ$2,FALSE)</f>
        <v>268</v>
      </c>
      <c r="AK14">
        <f>VLOOKUP($A14&amp;"|"&amp;$B14&amp;"|"&amp;$C14&amp;"|"&amp;$D14&amp;"|"&amp;AK$1,'Raw Data'!$G$4:$Q$963,'Formatted Data'!AK$2,FALSE)</f>
        <v>244</v>
      </c>
      <c r="AL14">
        <f>VLOOKUP($A14&amp;"|"&amp;$B14&amp;"|"&amp;$C14&amp;"|"&amp;$D14&amp;"|"&amp;AL$1,'Raw Data'!$G$4:$Q$963,'Formatted Data'!AL$2,FALSE)</f>
        <v>270</v>
      </c>
      <c r="AM14">
        <f>VLOOKUP($A14&amp;"|"&amp;$B14&amp;"|"&amp;$C14&amp;"|"&amp;$D14&amp;"|"&amp;AM$1,'Raw Data'!$G$4:$Q$963,'Formatted Data'!AM$2,FALSE)</f>
        <v>260</v>
      </c>
      <c r="AN14">
        <f>VLOOKUP($A14&amp;"|"&amp;$B14&amp;"|"&amp;$C14&amp;"|"&amp;$D14&amp;"|"&amp;AN$1,'Raw Data'!$G$4:$Q$963,'Formatted Data'!AN$2,FALSE)</f>
        <v>335</v>
      </c>
      <c r="AO14">
        <f>VLOOKUP($A14&amp;"|"&amp;$B14&amp;"|"&amp;$C14&amp;"|"&amp;$D14&amp;"|"&amp;AO$1,'Raw Data'!$G$4:$Q$963,'Formatted Data'!AO$2,FALSE)</f>
        <v>356</v>
      </c>
      <c r="AP14">
        <f>VLOOKUP($A14&amp;"|"&amp;$B14&amp;"|"&amp;$C14&amp;"|"&amp;$D14&amp;"|"&amp;AP$1,'Raw Data'!$G$4:$Q$963,'Formatted Data'!AP$2,FALSE)</f>
        <v>324</v>
      </c>
      <c r="AQ14">
        <f>VLOOKUP($A14&amp;"|"&amp;$B14&amp;"|"&amp;$C14&amp;"|"&amp;$D14&amp;"|"&amp;AQ$1,'Raw Data'!$G$4:$Q$963,'Formatted Data'!AQ$2,FALSE)</f>
        <v>331</v>
      </c>
      <c r="AR14">
        <f>VLOOKUP($A14&amp;"|"&amp;$B14&amp;"|"&amp;$C14&amp;"|"&amp;$D14&amp;"|"&amp;AR$1,'Raw Data'!$G$4:$Q$963,'Formatted Data'!AR$2,FALSE)</f>
        <v>270</v>
      </c>
      <c r="AS14">
        <f>VLOOKUP($A14&amp;"|"&amp;$B14&amp;"|"&amp;$C14&amp;"|"&amp;$D14&amp;"|"&amp;AS$1,'Raw Data'!$G$4:$Q$963,'Formatted Data'!AS$2,FALSE)</f>
        <v>288</v>
      </c>
      <c r="AT14">
        <f>VLOOKUP($A14&amp;"|"&amp;$B14&amp;"|"&amp;$C14&amp;"|"&amp;$D14&amp;"|"&amp;AT$1,'Raw Data'!$G$4:$Q$963,'Formatted Data'!AT$2,FALSE)</f>
        <v>284</v>
      </c>
      <c r="AU14">
        <f>VLOOKUP($A14&amp;"|"&amp;$B14&amp;"|"&amp;$C14&amp;"|"&amp;$D14&amp;"|"&amp;AU$1,'Raw Data'!$G$4:$Q$963,'Formatted Data'!AU$2,FALSE)</f>
        <v>270</v>
      </c>
      <c r="AV14">
        <f>VLOOKUP($A14&amp;"|"&amp;$B14&amp;"|"&amp;$C14&amp;"|"&amp;$D14&amp;"|"&amp;AV$1,'Raw Data'!$G$4:$Q$963,'Formatted Data'!AV$2,FALSE)</f>
        <v>252</v>
      </c>
      <c r="AW14">
        <f>VLOOKUP($A14&amp;"|"&amp;$B14&amp;"|"&amp;$C14&amp;"|"&amp;$D14&amp;"|"&amp;AW$1,'Raw Data'!$G$4:$Q$963,'Formatted Data'!AW$2,FALSE)</f>
        <v>229</v>
      </c>
      <c r="AX14">
        <f>VLOOKUP($A14&amp;"|"&amp;$B14&amp;"|"&amp;$C14&amp;"|"&amp;$D14&amp;"|"&amp;AX$1,'Raw Data'!$G$4:$Q$963,'Formatted Data'!AX$2,FALSE)</f>
        <v>322</v>
      </c>
      <c r="AY14">
        <f>VLOOKUP($A14&amp;"|"&amp;$B14&amp;"|"&amp;$C14&amp;"|"&amp;$D14&amp;"|"&amp;AY$1,'Raw Data'!$G$4:$Q$963,'Formatted Data'!AY$2,FALSE)</f>
        <v>315</v>
      </c>
      <c r="AZ14">
        <f>VLOOKUP($A14&amp;"|"&amp;$B14&amp;"|"&amp;$C14&amp;"|"&amp;$D14&amp;"|"&amp;AZ$1,'Raw Data'!$G$4:$Q$963,'Formatted Data'!AZ$2,FALSE)</f>
        <v>389</v>
      </c>
      <c r="BA14">
        <f>VLOOKUP($A14&amp;"|"&amp;$B14&amp;"|"&amp;$C14&amp;"|"&amp;$D14&amp;"|"&amp;BA$1,'Raw Data'!$G$4:$Q$963,'Formatted Data'!BA$2,FALSE)</f>
        <v>393</v>
      </c>
      <c r="BB14">
        <f>VLOOKUP($A14&amp;"|"&amp;$B14&amp;"|"&amp;$C14&amp;"|"&amp;$D14&amp;"|"&amp;BB$1,'Raw Data'!$G$4:$Q$963,'Formatted Data'!BB$2,FALSE)</f>
        <v>339</v>
      </c>
      <c r="BC14">
        <f>VLOOKUP($A14&amp;"|"&amp;$B14&amp;"|"&amp;$C14&amp;"|"&amp;$D14&amp;"|"&amp;BC$1,'Raw Data'!$G$4:$Q$963,'Formatted Data'!BC$2,FALSE)</f>
        <v>323</v>
      </c>
      <c r="BD14">
        <f>VLOOKUP($A14&amp;"|"&amp;$B14&amp;"|"&amp;$C14&amp;"|"&amp;$D14&amp;"|"&amp;BD$1,'Raw Data'!$G$4:$Q$963,'Formatted Data'!BD$2,FALSE)</f>
        <v>298</v>
      </c>
      <c r="BE14">
        <f>VLOOKUP($A14&amp;"|"&amp;$B14&amp;"|"&amp;$C14&amp;"|"&amp;$D14&amp;"|"&amp;BE$1,'Raw Data'!$G$4:$Q$963,'Formatted Data'!BE$2,FALSE)</f>
        <v>276</v>
      </c>
      <c r="BF14">
        <f>VLOOKUP($A14&amp;"|"&amp;$B14&amp;"|"&amp;$C14&amp;"|"&amp;$D14&amp;"|"&amp;BF$1,'Raw Data'!$G$4:$Q$963,'Formatted Data'!BF$2,FALSE)</f>
        <v>255</v>
      </c>
      <c r="BG14">
        <f>VLOOKUP($A14&amp;"|"&amp;$B14&amp;"|"&amp;$C14&amp;"|"&amp;$D14&amp;"|"&amp;BG$1,'Raw Data'!$G$4:$Q$963,'Formatted Data'!BG$2,FALSE)</f>
        <v>255</v>
      </c>
      <c r="BH14">
        <f>VLOOKUP($A14&amp;"|"&amp;$B14&amp;"|"&amp;$C14&amp;"|"&amp;$D14&amp;"|"&amp;BH$1,'Raw Data'!$G$4:$Q$963,'Formatted Data'!BH$2,FALSE)</f>
        <v>267</v>
      </c>
      <c r="BI14">
        <f>VLOOKUP($A14&amp;"|"&amp;$B14&amp;"|"&amp;$C14&amp;"|"&amp;$D14&amp;"|"&amp;BI$1,'Raw Data'!$G$4:$Q$963,'Formatted Data'!BI$2,FALSE)</f>
        <v>233</v>
      </c>
      <c r="BJ14">
        <f>VLOOKUP($A14&amp;"|"&amp;$B14&amp;"|"&amp;$C14&amp;"|"&amp;$D14&amp;"|"&amp;BJ$1,'Raw Data'!$G$4:$Q$963,'Formatted Data'!BJ$2,FALSE)</f>
        <v>291</v>
      </c>
      <c r="BK14">
        <f>VLOOKUP($A14&amp;"|"&amp;$B14&amp;"|"&amp;$C14&amp;"|"&amp;$D14&amp;"|"&amp;BK$1,'Raw Data'!$G$4:$Q$963,'Formatted Data'!BK$2,FALSE)</f>
        <v>268</v>
      </c>
      <c r="BL14">
        <f>VLOOKUP($A14&amp;"|"&amp;$B14&amp;"|"&amp;$C14&amp;"|"&amp;$D14&amp;"|"&amp;BL$1,'Raw Data'!$G$4:$Q$963,'Formatted Data'!BL$2,FALSE)</f>
        <v>295</v>
      </c>
      <c r="BM14">
        <f>VLOOKUP($A14&amp;"|"&amp;$B14&amp;"|"&amp;$C14&amp;"|"&amp;$D14&amp;"|"&amp;BM$1,'Raw Data'!$G$4:$Q$963,'Formatted Data'!BM$2,FALSE)</f>
        <v>328</v>
      </c>
      <c r="BN14">
        <f>VLOOKUP($A14&amp;"|"&amp;$B14&amp;"|"&amp;$C14&amp;"|"&amp;$D14&amp;"|"&amp;BN$1,'Raw Data'!$G$4:$Q$963,'Formatted Data'!BN$2,FALSE)</f>
        <v>305</v>
      </c>
      <c r="BO14">
        <f>VLOOKUP($A14&amp;"|"&amp;$B14&amp;"|"&amp;$C14&amp;"|"&amp;$D14&amp;"|"&amp;BO$1,'Raw Data'!$G$4:$Q$963,'Formatted Data'!BO$2,FALSE)</f>
        <v>357</v>
      </c>
      <c r="BP14">
        <f>VLOOKUP($A14&amp;"|"&amp;$B14&amp;"|"&amp;$C14&amp;"|"&amp;$D14&amp;"|"&amp;BP$1,'Raw Data'!$G$4:$Q$963,'Formatted Data'!BP$2,FALSE)</f>
        <v>294</v>
      </c>
      <c r="BQ14">
        <f>VLOOKUP($A14&amp;"|"&amp;$B14&amp;"|"&amp;$C14&amp;"|"&amp;$D14&amp;"|"&amp;BQ$1,'Raw Data'!$G$4:$Q$963,'Formatted Data'!BQ$2,FALSE)</f>
        <v>235</v>
      </c>
      <c r="BR14">
        <f>VLOOKUP($A14&amp;"|"&amp;$B14&amp;"|"&amp;$C14&amp;"|"&amp;$D14&amp;"|"&amp;BR$1,'Raw Data'!$G$4:$Q$963,'Formatted Data'!BR$2,FALSE)</f>
        <v>252</v>
      </c>
      <c r="BS14">
        <f>VLOOKUP($A14&amp;"|"&amp;$B14&amp;"|"&amp;$C14&amp;"|"&amp;$D14&amp;"|"&amp;BS$1,'Raw Data'!$G$4:$Q$963,'Formatted Data'!BS$2,FALSE)</f>
        <v>311</v>
      </c>
      <c r="BT14">
        <f>VLOOKUP($A14&amp;"|"&amp;$B14&amp;"|"&amp;$C14&amp;"|"&amp;$D14&amp;"|"&amp;BT$1,'Raw Data'!$G$4:$Q$963,'Formatted Data'!BT$2,FALSE)</f>
        <v>257</v>
      </c>
      <c r="BU14">
        <f>VLOOKUP($A14&amp;"|"&amp;$B14&amp;"|"&amp;$C14&amp;"|"&amp;$D14&amp;"|"&amp;BU$1,'Raw Data'!$G$4:$Q$963,'Formatted Data'!BU$2,FALSE)</f>
        <v>242</v>
      </c>
      <c r="BV14">
        <f>VLOOKUP($A14&amp;"|"&amp;$B14&amp;"|"&amp;$C14&amp;"|"&amp;$D14&amp;"|"&amp;BV$1,'Raw Data'!$G$4:$Q$963,'Formatted Data'!BV$2,FALSE)</f>
        <v>281</v>
      </c>
      <c r="BW14">
        <f>VLOOKUP($A14&amp;"|"&amp;$B14&amp;"|"&amp;$C14&amp;"|"&amp;$D14&amp;"|"&amp;BW$1,'Raw Data'!$G$4:$Q$963,'Formatted Data'!BW$2,FALSE)</f>
        <v>243</v>
      </c>
      <c r="BX14">
        <f>VLOOKUP($A14&amp;"|"&amp;$B14&amp;"|"&amp;$C14&amp;"|"&amp;$D14&amp;"|"&amp;BX$1,'Raw Data'!$G$4:$Q$963,'Formatted Data'!BX$2,FALSE)</f>
        <v>302</v>
      </c>
      <c r="BY14">
        <f>VLOOKUP($A14&amp;"|"&amp;$B14&amp;"|"&amp;$C14&amp;"|"&amp;$D14&amp;"|"&amp;BY$1,'Raw Data'!$G$4:$Q$963,'Formatted Data'!BY$2,FALSE)</f>
        <v>292</v>
      </c>
      <c r="BZ14">
        <f>VLOOKUP($A14&amp;"|"&amp;$B14&amp;"|"&amp;$C14&amp;"|"&amp;$D14&amp;"|"&amp;BZ$1,'Raw Data'!$G$4:$Q$963,'Formatted Data'!BZ$2,FALSE)</f>
        <v>279</v>
      </c>
      <c r="CA14">
        <f>VLOOKUP($A14&amp;"|"&amp;$B14&amp;"|"&amp;$C14&amp;"|"&amp;$D14&amp;"|"&amp;CA$1,'Raw Data'!$G$4:$Q$963,'Formatted Data'!CA$2,FALSE)</f>
        <v>295</v>
      </c>
      <c r="CB14">
        <f>VLOOKUP($A14&amp;"|"&amp;$B14&amp;"|"&amp;$C14&amp;"|"&amp;$D14&amp;"|"&amp;CB$1,'Raw Data'!$G$4:$Q$963,'Formatted Data'!CB$2,FALSE)</f>
        <v>289</v>
      </c>
      <c r="CC14">
        <f>VLOOKUP($A14&amp;"|"&amp;$B14&amp;"|"&amp;$C14&amp;"|"&amp;$D14&amp;"|"&amp;CC$1,'Raw Data'!$G$4:$Q$963,'Formatted Data'!CC$2,FALSE)</f>
        <v>241</v>
      </c>
      <c r="CD14">
        <f>VLOOKUP($A14&amp;"|"&amp;$B14&amp;"|"&amp;$C14&amp;"|"&amp;$D14&amp;"|"&amp;CD$1,'Raw Data'!$G$4:$Q$963,'Formatted Data'!CD$2,FALSE)</f>
        <v>198</v>
      </c>
      <c r="CE14">
        <f>VLOOKUP($A14&amp;"|"&amp;$B14&amp;"|"&amp;$C14&amp;"|"&amp;$D14&amp;"|"&amp;CE$1,'Raw Data'!$G$4:$Q$963,'Formatted Data'!CE$2,FALSE)</f>
        <v>242</v>
      </c>
      <c r="CF14">
        <f>VLOOKUP($A14&amp;"|"&amp;$B14&amp;"|"&amp;$C14&amp;"|"&amp;$D14&amp;"|"&amp;CF$1,'Raw Data'!$G$4:$Q$963,'Formatted Data'!CF$2,FALSE)</f>
        <v>240</v>
      </c>
      <c r="CG14">
        <f>VLOOKUP($A14&amp;"|"&amp;$B14&amp;"|"&amp;$C14&amp;"|"&amp;$D14&amp;"|"&amp;CG$1,'Raw Data'!$G$4:$Q$963,'Formatted Data'!CG$2,FALSE)</f>
        <v>241</v>
      </c>
      <c r="CH14">
        <f>VLOOKUP($A14&amp;"|"&amp;$B14&amp;"|"&amp;$C14&amp;"|"&amp;$D14&amp;"|"&amp;CH$1,'Raw Data'!$G$4:$Q$963,'Formatted Data'!CH$2,FALSE)</f>
        <v>272</v>
      </c>
      <c r="CI14">
        <f>VLOOKUP($A14&amp;"|"&amp;$B14&amp;"|"&amp;$C14&amp;"|"&amp;$D14&amp;"|"&amp;CI$1,'Raw Data'!$G$4:$Q$963,'Formatted Data'!CI$2,FALSE)</f>
        <v>265</v>
      </c>
      <c r="CJ14">
        <f>VLOOKUP($A14&amp;"|"&amp;$B14&amp;"|"&amp;$C14&amp;"|"&amp;$D14&amp;"|"&amp;CJ$1,'Raw Data'!$G$4:$Q$963,'Formatted Data'!CJ$2,FALSE)</f>
        <v>260</v>
      </c>
      <c r="CK14">
        <f>VLOOKUP($A14&amp;"|"&amp;$B14&amp;"|"&amp;$C14&amp;"|"&amp;$D14&amp;"|"&amp;CK$1,'Raw Data'!$G$4:$Q$963,'Formatted Data'!CK$2,FALSE)</f>
        <v>333</v>
      </c>
      <c r="CL14">
        <f>VLOOKUP($A14&amp;"|"&amp;$B14&amp;"|"&amp;$C14&amp;"|"&amp;$D14&amp;"|"&amp;CL$1,'Raw Data'!$G$4:$Q$963,'Formatted Data'!CL$2,FALSE)</f>
        <v>263</v>
      </c>
      <c r="CM14">
        <f>VLOOKUP($A14&amp;"|"&amp;$B14&amp;"|"&amp;$C14&amp;"|"&amp;$D14&amp;"|"&amp;CM$1,'Raw Data'!$G$4:$Q$963,'Formatted Data'!CM$2,FALSE)</f>
        <v>354</v>
      </c>
      <c r="CN14">
        <f>VLOOKUP($A14&amp;"|"&amp;$B14&amp;"|"&amp;$C14&amp;"|"&amp;$D14&amp;"|"&amp;CN$1,'Raw Data'!$G$4:$Q$963,'Formatted Data'!CN$2,FALSE)</f>
        <v>628</v>
      </c>
      <c r="CO14">
        <f>VLOOKUP($A14&amp;"|"&amp;$B14&amp;"|"&amp;$C14&amp;"|"&amp;$D14&amp;"|"&amp;CO$1,'Raw Data'!$G$4:$Q$963,'Formatted Data'!CO$2,FALSE)</f>
        <v>376</v>
      </c>
      <c r="CP14">
        <f>VLOOKUP($A14&amp;"|"&amp;$B14&amp;"|"&amp;$C14&amp;"|"&amp;$D14&amp;"|"&amp;CP$1,'Raw Data'!$G$4:$Q$963,'Formatted Data'!CP$2,FALSE)</f>
        <v>288</v>
      </c>
      <c r="CQ14">
        <f>VLOOKUP($A14&amp;"|"&amp;$B14&amp;"|"&amp;$C14&amp;"|"&amp;$D14&amp;"|"&amp;CQ$1,'Raw Data'!$G$4:$Q$963,'Formatted Data'!CQ$2,FALSE)</f>
        <v>223</v>
      </c>
      <c r="CR14">
        <f>VLOOKUP($A14&amp;"|"&amp;$B14&amp;"|"&amp;$C14&amp;"|"&amp;$D14&amp;"|"&amp;CR$1,'Raw Data'!$G$4:$Q$963,'Formatted Data'!CR$2,FALSE)</f>
        <v>224</v>
      </c>
      <c r="CS14">
        <f>VLOOKUP($A14&amp;"|"&amp;$B14&amp;"|"&amp;$C14&amp;"|"&amp;$D14&amp;"|"&amp;CS$1,'Raw Data'!$G$4:$Q$963,'Formatted Data'!CS$2,FALSE)</f>
        <v>233</v>
      </c>
      <c r="CT14">
        <f>VLOOKUP($A14&amp;"|"&amp;$B14&amp;"|"&amp;$C14&amp;"|"&amp;$D14&amp;"|"&amp;CT$1,'Raw Data'!$G$4:$Q$963,'Formatted Data'!CT$2,FALSE)</f>
        <v>227</v>
      </c>
      <c r="CU14">
        <f>VLOOKUP($A14&amp;"|"&amp;$B14&amp;"|"&amp;$C14&amp;"|"&amp;$D14&amp;"|"&amp;CU$1,'Raw Data'!$G$4:$Q$963,'Formatted Data'!CU$2,FALSE)</f>
        <v>307</v>
      </c>
      <c r="CV14">
        <f>VLOOKUP($A14&amp;"|"&amp;$B14&amp;"|"&amp;$C14&amp;"|"&amp;$D14&amp;"|"&amp;CV$1,'Raw Data'!$G$4:$Q$963,'Formatted Data'!CV$2,FALSE)</f>
        <v>409</v>
      </c>
      <c r="CW14">
        <f>VLOOKUP($A14&amp;"|"&amp;$B14&amp;"|"&amp;$C14&amp;"|"&amp;$D14&amp;"|"&amp;CW$1,'Raw Data'!$G$4:$Q$963,'Formatted Data'!CW$2,FALSE)</f>
        <v>333</v>
      </c>
      <c r="CX14">
        <f>VLOOKUP($A14&amp;"|"&amp;$B14&amp;"|"&amp;$C14&amp;"|"&amp;$D14&amp;"|"&amp;CX$1,'Raw Data'!$G$4:$Q$963,'Formatted Data'!CX$2,FALSE)</f>
        <v>237</v>
      </c>
      <c r="CY14">
        <f>VLOOKUP($A14&amp;"|"&amp;$B14&amp;"|"&amp;$C14&amp;"|"&amp;$D14&amp;"|"&amp;CY$1,'Raw Data'!$G$4:$Q$963,'Formatted Data'!CY$2,FALSE)</f>
        <v>244</v>
      </c>
      <c r="CZ14">
        <f>VLOOKUP($A14&amp;"|"&amp;$B14&amp;"|"&amp;$C14&amp;"|"&amp;$D14&amp;"|"&amp;CZ$1,'Raw Data'!$G$4:$Q$963,'Formatted Data'!CZ$2,FALSE)</f>
        <v>226</v>
      </c>
      <c r="DA14">
        <f>VLOOKUP($A14&amp;"|"&amp;$B14&amp;"|"&amp;$C14&amp;"|"&amp;$D14&amp;"|"&amp;DA$1,'Raw Data'!$G$4:$Q$963,'Formatted Data'!DA$2,FALSE)</f>
        <v>237</v>
      </c>
      <c r="DB14">
        <f>VLOOKUP($A14&amp;"|"&amp;$B14&amp;"|"&amp;$C14&amp;"|"&amp;$D14&amp;"|"&amp;DB$1,'Raw Data'!$G$4:$Q$963,'Formatted Data'!DB$2,FALSE)</f>
        <v>216</v>
      </c>
      <c r="DC14">
        <f>VLOOKUP($A14&amp;"|"&amp;$B14&amp;"|"&amp;$C14&amp;"|"&amp;$D14&amp;"|"&amp;DC$1,'Raw Data'!$G$4:$Q$963,'Formatted Data'!DC$2,FALSE)</f>
        <v>210</v>
      </c>
      <c r="DD14">
        <f>VLOOKUP($A14&amp;"|"&amp;$B14&amp;"|"&amp;$C14&amp;"|"&amp;$D14&amp;"|"&amp;DD$1,'Raw Data'!$G$4:$Q$963,'Formatted Data'!DD$2,FALSE)</f>
        <v>243</v>
      </c>
      <c r="DE14">
        <f>VLOOKUP($A14&amp;"|"&amp;$B14&amp;"|"&amp;$C14&amp;"|"&amp;$D14&amp;"|"&amp;DE$1,'Raw Data'!$G$4:$Q$963,'Formatted Data'!DE$2,FALSE)</f>
        <v>232</v>
      </c>
      <c r="DF14">
        <f>VLOOKUP($A14&amp;"|"&amp;$B14&amp;"|"&amp;$C14&amp;"|"&amp;$D14&amp;"|"&amp;DF$1,'Raw Data'!$G$4:$Q$963,'Formatted Data'!DF$2,FALSE)</f>
        <v>229</v>
      </c>
      <c r="DG14">
        <f>VLOOKUP($A14&amp;"|"&amp;$B14&amp;"|"&amp;$C14&amp;"|"&amp;$D14&amp;"|"&amp;DG$1,'Raw Data'!$G$4:$Q$963,'Formatted Data'!DG$2,FALSE)</f>
        <v>244</v>
      </c>
      <c r="DH14">
        <f>VLOOKUP($A14&amp;"|"&amp;$B14&amp;"|"&amp;$C14&amp;"|"&amp;$D14&amp;"|"&amp;DH$1,'Raw Data'!$G$4:$Q$963,'Formatted Data'!DH$2,FALSE)</f>
        <v>324</v>
      </c>
      <c r="DI14">
        <f>VLOOKUP($A14&amp;"|"&amp;$B14&amp;"|"&amp;$C14&amp;"|"&amp;$D14&amp;"|"&amp;DI$1,'Raw Data'!$G$4:$Q$963,'Formatted Data'!DI$2,FALSE)</f>
        <v>312</v>
      </c>
      <c r="DJ14">
        <f>VLOOKUP($A14&amp;"|"&amp;$B14&amp;"|"&amp;$C14&amp;"|"&amp;$D14&amp;"|"&amp;DJ$1,'Raw Data'!$G$4:$Q$963,'Formatted Data'!DJ$2,FALSE)</f>
        <v>276</v>
      </c>
      <c r="DK14">
        <f>VLOOKUP($A14&amp;"|"&amp;$B14&amp;"|"&amp;$C14&amp;"|"&amp;$D14&amp;"|"&amp;DK$1,'Raw Data'!$G$4:$Q$963,'Formatted Data'!DK$2,FALSE)</f>
        <v>240</v>
      </c>
      <c r="DL14">
        <f>VLOOKUP($A14&amp;"|"&amp;$B14&amp;"|"&amp;$C14&amp;"|"&amp;$D14&amp;"|"&amp;DL$1,'Raw Data'!$G$4:$Q$963,'Formatted Data'!DL$2,FALSE)</f>
        <v>232</v>
      </c>
      <c r="DM14">
        <f>VLOOKUP($A14&amp;"|"&amp;$B14&amp;"|"&amp;$C14&amp;"|"&amp;$D14&amp;"|"&amp;DM$1,'Raw Data'!$G$4:$Q$963,'Formatted Data'!DM$2,FALSE)</f>
        <v>237</v>
      </c>
      <c r="DN14">
        <f>VLOOKUP($A14&amp;"|"&amp;$B14&amp;"|"&amp;$C14&amp;"|"&amp;$D14&amp;"|"&amp;DN$1,'Raw Data'!$G$4:$Q$963,'Formatted Data'!DN$2,FALSE)</f>
        <v>210</v>
      </c>
      <c r="DO14">
        <f>VLOOKUP($A14&amp;"|"&amp;$B14&amp;"|"&amp;$C14&amp;"|"&amp;$D14&amp;"|"&amp;DO$1,'Raw Data'!$G$4:$Q$963,'Formatted Data'!DO$2,FALSE)</f>
        <v>251</v>
      </c>
      <c r="DP14">
        <f>VLOOKUP($A14&amp;"|"&amp;$B14&amp;"|"&amp;$C14&amp;"|"&amp;$D14&amp;"|"&amp;DP$1,'Raw Data'!$G$4:$Q$963,'Formatted Data'!DP$2,FALSE)</f>
        <v>269</v>
      </c>
      <c r="DQ14">
        <f>VLOOKUP($A14&amp;"|"&amp;$B14&amp;"|"&amp;$C14&amp;"|"&amp;$D14&amp;"|"&amp;DQ$1,'Raw Data'!$G$4:$Q$963,'Formatted Data'!DQ$2,FALSE)</f>
        <v>260</v>
      </c>
      <c r="DR14">
        <f>VLOOKUP($A14&amp;"|"&amp;$B14&amp;"|"&amp;$C14&amp;"|"&amp;$D14&amp;"|"&amp;DR$1,'Raw Data'!$G$4:$Q$963,'Formatted Data'!DR$2,FALSE)</f>
        <v>241</v>
      </c>
      <c r="DS14">
        <f>VLOOKUP($A14&amp;"|"&amp;$B14&amp;"|"&amp;$C14&amp;"|"&amp;$D14&amp;"|"&amp;DS$1,'Raw Data'!$G$4:$Q$963,'Formatted Data'!DS$2,FALSE)</f>
        <v>249</v>
      </c>
      <c r="DT14">
        <f>VLOOKUP($A14&amp;"|"&amp;$B14&amp;"|"&amp;$C14&amp;"|"&amp;$D14&amp;"|"&amp;DT$1,'Raw Data'!$G$4:$Q$963,'Formatted Data'!DT$2,FALSE)</f>
        <v>379</v>
      </c>
    </row>
    <row r="15" spans="1:124" x14ac:dyDescent="0.2">
      <c r="A15" t="s">
        <v>11</v>
      </c>
      <c r="B15" t="s">
        <v>32</v>
      </c>
      <c r="C15" t="s">
        <v>13</v>
      </c>
      <c r="D15" t="s">
        <v>14</v>
      </c>
      <c r="E15">
        <f>VLOOKUP($A15&amp;"|"&amp;$B15&amp;"|"&amp;$C15&amp;"|"&amp;$D15&amp;"|"&amp;E$1,'Raw Data'!$G$4:$Q$963,'Formatted Data'!E$2,FALSE)</f>
        <v>1</v>
      </c>
      <c r="F15">
        <f>VLOOKUP($A15&amp;"|"&amp;$B15&amp;"|"&amp;$C15&amp;"|"&amp;$D15&amp;"|"&amp;F$1,'Raw Data'!$G$4:$Q$963,'Formatted Data'!F$2,FALSE)</f>
        <v>3</v>
      </c>
      <c r="G15">
        <f>VLOOKUP($A15&amp;"|"&amp;$B15&amp;"|"&amp;$C15&amp;"|"&amp;$D15&amp;"|"&amp;G$1,'Raw Data'!$G$4:$Q$963,'Formatted Data'!G$2,FALSE)</f>
        <v>3</v>
      </c>
      <c r="H15">
        <f>VLOOKUP($A15&amp;"|"&amp;$B15&amp;"|"&amp;$C15&amp;"|"&amp;$D15&amp;"|"&amp;H$1,'Raw Data'!$G$4:$Q$963,'Formatted Data'!H$2,FALSE)</f>
        <v>2</v>
      </c>
      <c r="I15">
        <f>VLOOKUP($A15&amp;"|"&amp;$B15&amp;"|"&amp;$C15&amp;"|"&amp;$D15&amp;"|"&amp;I$1,'Raw Data'!$G$4:$Q$963,'Formatted Data'!I$2,FALSE)</f>
        <v>4</v>
      </c>
      <c r="J15">
        <f>VLOOKUP($A15&amp;"|"&amp;$B15&amp;"|"&amp;$C15&amp;"|"&amp;$D15&amp;"|"&amp;J$1,'Raw Data'!$G$4:$Q$963,'Formatted Data'!J$2,FALSE)</f>
        <v>7</v>
      </c>
      <c r="K15">
        <f>VLOOKUP($A15&amp;"|"&amp;$B15&amp;"|"&amp;$C15&amp;"|"&amp;$D15&amp;"|"&amp;K$1,'Raw Data'!$G$4:$Q$963,'Formatted Data'!K$2,FALSE)</f>
        <v>3</v>
      </c>
      <c r="L15">
        <f>VLOOKUP($A15&amp;"|"&amp;$B15&amp;"|"&amp;$C15&amp;"|"&amp;$D15&amp;"|"&amp;L$1,'Raw Data'!$G$4:$Q$963,'Formatted Data'!L$2,FALSE)</f>
        <v>3</v>
      </c>
      <c r="M15">
        <f>VLOOKUP($A15&amp;"|"&amp;$B15&amp;"|"&amp;$C15&amp;"|"&amp;$D15&amp;"|"&amp;M$1,'Raw Data'!$G$4:$Q$963,'Formatted Data'!M$2,FALSE)</f>
        <v>2</v>
      </c>
      <c r="N15">
        <f>VLOOKUP($A15&amp;"|"&amp;$B15&amp;"|"&amp;$C15&amp;"|"&amp;$D15&amp;"|"&amp;N$1,'Raw Data'!$G$4:$Q$963,'Formatted Data'!N$2,FALSE)</f>
        <v>2</v>
      </c>
      <c r="O15">
        <f>VLOOKUP($A15&amp;"|"&amp;$B15&amp;"|"&amp;$C15&amp;"|"&amp;$D15&amp;"|"&amp;O$1,'Raw Data'!$G$4:$Q$963,'Formatted Data'!O$2,FALSE)</f>
        <v>2</v>
      </c>
      <c r="P15">
        <f>VLOOKUP($A15&amp;"|"&amp;$B15&amp;"|"&amp;$C15&amp;"|"&amp;$D15&amp;"|"&amp;P$1,'Raw Data'!$G$4:$Q$963,'Formatted Data'!P$2,FALSE)</f>
        <v>3</v>
      </c>
      <c r="Q15">
        <f>VLOOKUP($A15&amp;"|"&amp;$B15&amp;"|"&amp;$C15&amp;"|"&amp;$D15&amp;"|"&amp;Q$1,'Raw Data'!$G$4:$Q$963,'Formatted Data'!Q$2,FALSE)</f>
        <v>1</v>
      </c>
      <c r="R15">
        <f>VLOOKUP($A15&amp;"|"&amp;$B15&amp;"|"&amp;$C15&amp;"|"&amp;$D15&amp;"|"&amp;R$1,'Raw Data'!$G$4:$Q$963,'Formatted Data'!R$2,FALSE)</f>
        <v>1</v>
      </c>
      <c r="S15">
        <f>VLOOKUP($A15&amp;"|"&amp;$B15&amp;"|"&amp;$C15&amp;"|"&amp;$D15&amp;"|"&amp;S$1,'Raw Data'!$G$4:$Q$963,'Formatted Data'!S$2,FALSE)</f>
        <v>6</v>
      </c>
      <c r="T15">
        <f>VLOOKUP($A15&amp;"|"&amp;$B15&amp;"|"&amp;$C15&amp;"|"&amp;$D15&amp;"|"&amp;T$1,'Raw Data'!$G$4:$Q$963,'Formatted Data'!T$2,FALSE)</f>
        <v>1</v>
      </c>
      <c r="U15">
        <f>VLOOKUP($A15&amp;"|"&amp;$B15&amp;"|"&amp;$C15&amp;"|"&amp;$D15&amp;"|"&amp;U$1,'Raw Data'!$G$4:$Q$963,'Formatted Data'!U$2,FALSE)</f>
        <v>1</v>
      </c>
      <c r="V15">
        <f>VLOOKUP($A15&amp;"|"&amp;$B15&amp;"|"&amp;$C15&amp;"|"&amp;$D15&amp;"|"&amp;V$1,'Raw Data'!$G$4:$Q$963,'Formatted Data'!V$2,FALSE)</f>
        <v>2</v>
      </c>
      <c r="W15">
        <f>VLOOKUP($A15&amp;"|"&amp;$B15&amp;"|"&amp;$C15&amp;"|"&amp;$D15&amp;"|"&amp;W$1,'Raw Data'!$G$4:$Q$963,'Formatted Data'!W$2,FALSE)</f>
        <v>2</v>
      </c>
      <c r="X15">
        <f>VLOOKUP($A15&amp;"|"&amp;$B15&amp;"|"&amp;$C15&amp;"|"&amp;$D15&amp;"|"&amp;X$1,'Raw Data'!$G$4:$Q$963,'Formatted Data'!X$2,FALSE)</f>
        <v>7</v>
      </c>
      <c r="Y15">
        <f>VLOOKUP($A15&amp;"|"&amp;$B15&amp;"|"&amp;$C15&amp;"|"&amp;$D15&amp;"|"&amp;Y$1,'Raw Data'!$G$4:$Q$963,'Formatted Data'!Y$2,FALSE)</f>
        <v>2</v>
      </c>
      <c r="Z15">
        <f>VLOOKUP($A15&amp;"|"&amp;$B15&amp;"|"&amp;$C15&amp;"|"&amp;$D15&amp;"|"&amp;Z$1,'Raw Data'!$G$4:$Q$963,'Formatted Data'!Z$2,FALSE)</f>
        <v>5</v>
      </c>
      <c r="AA15">
        <f>VLOOKUP($A15&amp;"|"&amp;$B15&amp;"|"&amp;$C15&amp;"|"&amp;$D15&amp;"|"&amp;AA$1,'Raw Data'!$G$4:$Q$963,'Formatted Data'!AA$2,FALSE)</f>
        <v>4</v>
      </c>
      <c r="AB15">
        <f>VLOOKUP($A15&amp;"|"&amp;$B15&amp;"|"&amp;$C15&amp;"|"&amp;$D15&amp;"|"&amp;AB$1,'Raw Data'!$G$4:$Q$963,'Formatted Data'!AB$2,FALSE)</f>
        <v>5</v>
      </c>
      <c r="AC15">
        <f>VLOOKUP($A15&amp;"|"&amp;$B15&amp;"|"&amp;$C15&amp;"|"&amp;$D15&amp;"|"&amp;AC$1,'Raw Data'!$G$4:$Q$963,'Formatted Data'!AC$2,FALSE)</f>
        <v>1</v>
      </c>
      <c r="AD15">
        <f>VLOOKUP($A15&amp;"|"&amp;$B15&amp;"|"&amp;$C15&amp;"|"&amp;$D15&amp;"|"&amp;AD$1,'Raw Data'!$G$4:$Q$963,'Formatted Data'!AD$2,FALSE)</f>
        <v>2</v>
      </c>
      <c r="AE15">
        <f>VLOOKUP($A15&amp;"|"&amp;$B15&amp;"|"&amp;$C15&amp;"|"&amp;$D15&amp;"|"&amp;AE$1,'Raw Data'!$G$4:$Q$963,'Formatted Data'!AE$2,FALSE)</f>
        <v>5</v>
      </c>
      <c r="AF15">
        <f>VLOOKUP($A15&amp;"|"&amp;$B15&amp;"|"&amp;$C15&amp;"|"&amp;$D15&amp;"|"&amp;AF$1,'Raw Data'!$G$4:$Q$963,'Formatted Data'!AF$2,FALSE)</f>
        <v>4</v>
      </c>
      <c r="AG15">
        <f>VLOOKUP($A15&amp;"|"&amp;$B15&amp;"|"&amp;$C15&amp;"|"&amp;$D15&amp;"|"&amp;AG$1,'Raw Data'!$G$4:$Q$963,'Formatted Data'!AG$2,FALSE)</f>
        <v>4</v>
      </c>
      <c r="AH15">
        <f>VLOOKUP($A15&amp;"|"&amp;$B15&amp;"|"&amp;$C15&amp;"|"&amp;$D15&amp;"|"&amp;AH$1,'Raw Data'!$G$4:$Q$963,'Formatted Data'!AH$2,FALSE)</f>
        <v>7</v>
      </c>
      <c r="AI15">
        <f>VLOOKUP($A15&amp;"|"&amp;$B15&amp;"|"&amp;$C15&amp;"|"&amp;$D15&amp;"|"&amp;AI$1,'Raw Data'!$G$4:$Q$963,'Formatted Data'!AI$2,FALSE)</f>
        <v>4</v>
      </c>
      <c r="AJ15">
        <f>VLOOKUP($A15&amp;"|"&amp;$B15&amp;"|"&amp;$C15&amp;"|"&amp;$D15&amp;"|"&amp;AJ$1,'Raw Data'!$G$4:$Q$963,'Formatted Data'!AJ$2,FALSE)</f>
        <v>3</v>
      </c>
      <c r="AK15">
        <f>VLOOKUP($A15&amp;"|"&amp;$B15&amp;"|"&amp;$C15&amp;"|"&amp;$D15&amp;"|"&amp;AK$1,'Raw Data'!$G$4:$Q$963,'Formatted Data'!AK$2,FALSE)</f>
        <v>3</v>
      </c>
      <c r="AL15">
        <f>VLOOKUP($A15&amp;"|"&amp;$B15&amp;"|"&amp;$C15&amp;"|"&amp;$D15&amp;"|"&amp;AL$1,'Raw Data'!$G$4:$Q$963,'Formatted Data'!AL$2,FALSE)</f>
        <v>0</v>
      </c>
      <c r="AM15">
        <f>VLOOKUP($A15&amp;"|"&amp;$B15&amp;"|"&amp;$C15&amp;"|"&amp;$D15&amp;"|"&amp;AM$1,'Raw Data'!$G$4:$Q$963,'Formatted Data'!AM$2,FALSE)</f>
        <v>1</v>
      </c>
      <c r="AN15">
        <f>VLOOKUP($A15&amp;"|"&amp;$B15&amp;"|"&amp;$C15&amp;"|"&amp;$D15&amp;"|"&amp;AN$1,'Raw Data'!$G$4:$Q$963,'Formatted Data'!AN$2,FALSE)</f>
        <v>3</v>
      </c>
      <c r="AO15">
        <f>VLOOKUP($A15&amp;"|"&amp;$B15&amp;"|"&amp;$C15&amp;"|"&amp;$D15&amp;"|"&amp;AO$1,'Raw Data'!$G$4:$Q$963,'Formatted Data'!AO$2,FALSE)</f>
        <v>7</v>
      </c>
      <c r="AP15">
        <f>VLOOKUP($A15&amp;"|"&amp;$B15&amp;"|"&amp;$C15&amp;"|"&amp;$D15&amp;"|"&amp;AP$1,'Raw Data'!$G$4:$Q$963,'Formatted Data'!AP$2,FALSE)</f>
        <v>0</v>
      </c>
      <c r="AQ15">
        <f>VLOOKUP($A15&amp;"|"&amp;$B15&amp;"|"&amp;$C15&amp;"|"&amp;$D15&amp;"|"&amp;AQ$1,'Raw Data'!$G$4:$Q$963,'Formatted Data'!AQ$2,FALSE)</f>
        <v>3</v>
      </c>
      <c r="AR15">
        <f>VLOOKUP($A15&amp;"|"&amp;$B15&amp;"|"&amp;$C15&amp;"|"&amp;$D15&amp;"|"&amp;AR$1,'Raw Data'!$G$4:$Q$963,'Formatted Data'!AR$2,FALSE)</f>
        <v>2</v>
      </c>
      <c r="AS15">
        <f>VLOOKUP($A15&amp;"|"&amp;$B15&amp;"|"&amp;$C15&amp;"|"&amp;$D15&amp;"|"&amp;AS$1,'Raw Data'!$G$4:$Q$963,'Formatted Data'!AS$2,FALSE)</f>
        <v>3</v>
      </c>
      <c r="AT15">
        <f>VLOOKUP($A15&amp;"|"&amp;$B15&amp;"|"&amp;$C15&amp;"|"&amp;$D15&amp;"|"&amp;AT$1,'Raw Data'!$G$4:$Q$963,'Formatted Data'!AT$2,FALSE)</f>
        <v>4</v>
      </c>
      <c r="AU15">
        <f>VLOOKUP($A15&amp;"|"&amp;$B15&amp;"|"&amp;$C15&amp;"|"&amp;$D15&amp;"|"&amp;AU$1,'Raw Data'!$G$4:$Q$963,'Formatted Data'!AU$2,FALSE)</f>
        <v>3</v>
      </c>
      <c r="AV15">
        <f>VLOOKUP($A15&amp;"|"&amp;$B15&amp;"|"&amp;$C15&amp;"|"&amp;$D15&amp;"|"&amp;AV$1,'Raw Data'!$G$4:$Q$963,'Formatted Data'!AV$2,FALSE)</f>
        <v>2</v>
      </c>
      <c r="AW15">
        <f>VLOOKUP($A15&amp;"|"&amp;$B15&amp;"|"&amp;$C15&amp;"|"&amp;$D15&amp;"|"&amp;AW$1,'Raw Data'!$G$4:$Q$963,'Formatted Data'!AW$2,FALSE)</f>
        <v>1</v>
      </c>
      <c r="AX15">
        <f>VLOOKUP($A15&amp;"|"&amp;$B15&amp;"|"&amp;$C15&amp;"|"&amp;$D15&amp;"|"&amp;AX$1,'Raw Data'!$G$4:$Q$963,'Formatted Data'!AX$2,FALSE)</f>
        <v>2</v>
      </c>
      <c r="AY15">
        <f>VLOOKUP($A15&amp;"|"&amp;$B15&amp;"|"&amp;$C15&amp;"|"&amp;$D15&amp;"|"&amp;AY$1,'Raw Data'!$G$4:$Q$963,'Formatted Data'!AY$2,FALSE)</f>
        <v>3</v>
      </c>
      <c r="AZ15">
        <f>VLOOKUP($A15&amp;"|"&amp;$B15&amp;"|"&amp;$C15&amp;"|"&amp;$D15&amp;"|"&amp;AZ$1,'Raw Data'!$G$4:$Q$963,'Formatted Data'!AZ$2,FALSE)</f>
        <v>3</v>
      </c>
      <c r="BA15">
        <f>VLOOKUP($A15&amp;"|"&amp;$B15&amp;"|"&amp;$C15&amp;"|"&amp;$D15&amp;"|"&amp;BA$1,'Raw Data'!$G$4:$Q$963,'Formatted Data'!BA$2,FALSE)</f>
        <v>4</v>
      </c>
      <c r="BB15">
        <f>VLOOKUP($A15&amp;"|"&amp;$B15&amp;"|"&amp;$C15&amp;"|"&amp;$D15&amp;"|"&amp;BB$1,'Raw Data'!$G$4:$Q$963,'Formatted Data'!BB$2,FALSE)</f>
        <v>2</v>
      </c>
      <c r="BC15">
        <f>VLOOKUP($A15&amp;"|"&amp;$B15&amp;"|"&amp;$C15&amp;"|"&amp;$D15&amp;"|"&amp;BC$1,'Raw Data'!$G$4:$Q$963,'Formatted Data'!BC$2,FALSE)</f>
        <v>1</v>
      </c>
      <c r="BD15">
        <f>VLOOKUP($A15&amp;"|"&amp;$B15&amp;"|"&amp;$C15&amp;"|"&amp;$D15&amp;"|"&amp;BD$1,'Raw Data'!$G$4:$Q$963,'Formatted Data'!BD$2,FALSE)</f>
        <v>2</v>
      </c>
      <c r="BE15">
        <f>VLOOKUP($A15&amp;"|"&amp;$B15&amp;"|"&amp;$C15&amp;"|"&amp;$D15&amp;"|"&amp;BE$1,'Raw Data'!$G$4:$Q$963,'Formatted Data'!BE$2,FALSE)</f>
        <v>5</v>
      </c>
      <c r="BF15">
        <f>VLOOKUP($A15&amp;"|"&amp;$B15&amp;"|"&amp;$C15&amp;"|"&amp;$D15&amp;"|"&amp;BF$1,'Raw Data'!$G$4:$Q$963,'Formatted Data'!BF$2,FALSE)</f>
        <v>4</v>
      </c>
      <c r="BG15">
        <f>VLOOKUP($A15&amp;"|"&amp;$B15&amp;"|"&amp;$C15&amp;"|"&amp;$D15&amp;"|"&amp;BG$1,'Raw Data'!$G$4:$Q$963,'Formatted Data'!BG$2,FALSE)</f>
        <v>3</v>
      </c>
      <c r="BH15">
        <f>VLOOKUP($A15&amp;"|"&amp;$B15&amp;"|"&amp;$C15&amp;"|"&amp;$D15&amp;"|"&amp;BH$1,'Raw Data'!$G$4:$Q$963,'Formatted Data'!BH$2,FALSE)</f>
        <v>3</v>
      </c>
      <c r="BI15">
        <f>VLOOKUP($A15&amp;"|"&amp;$B15&amp;"|"&amp;$C15&amp;"|"&amp;$D15&amp;"|"&amp;BI$1,'Raw Data'!$G$4:$Q$963,'Formatted Data'!BI$2,FALSE)</f>
        <v>6</v>
      </c>
      <c r="BJ15">
        <f>VLOOKUP($A15&amp;"|"&amp;$B15&amp;"|"&amp;$C15&amp;"|"&amp;$D15&amp;"|"&amp;BJ$1,'Raw Data'!$G$4:$Q$963,'Formatted Data'!BJ$2,FALSE)</f>
        <v>5</v>
      </c>
      <c r="BK15">
        <f>VLOOKUP($A15&amp;"|"&amp;$B15&amp;"|"&amp;$C15&amp;"|"&amp;$D15&amp;"|"&amp;BK$1,'Raw Data'!$G$4:$Q$963,'Formatted Data'!BK$2,FALSE)</f>
        <v>4</v>
      </c>
      <c r="BL15">
        <f>VLOOKUP($A15&amp;"|"&amp;$B15&amp;"|"&amp;$C15&amp;"|"&amp;$D15&amp;"|"&amp;BL$1,'Raw Data'!$G$4:$Q$963,'Formatted Data'!BL$2,FALSE)</f>
        <v>5</v>
      </c>
      <c r="BM15">
        <f>VLOOKUP($A15&amp;"|"&amp;$B15&amp;"|"&amp;$C15&amp;"|"&amp;$D15&amp;"|"&amp;BM$1,'Raw Data'!$G$4:$Q$963,'Formatted Data'!BM$2,FALSE)</f>
        <v>6</v>
      </c>
      <c r="BN15">
        <f>VLOOKUP($A15&amp;"|"&amp;$B15&amp;"|"&amp;$C15&amp;"|"&amp;$D15&amp;"|"&amp;BN$1,'Raw Data'!$G$4:$Q$963,'Formatted Data'!BN$2,FALSE)</f>
        <v>2</v>
      </c>
      <c r="BO15">
        <f>VLOOKUP($A15&amp;"|"&amp;$B15&amp;"|"&amp;$C15&amp;"|"&amp;$D15&amp;"|"&amp;BO$1,'Raw Data'!$G$4:$Q$963,'Formatted Data'!BO$2,FALSE)</f>
        <v>5</v>
      </c>
      <c r="BP15">
        <f>VLOOKUP($A15&amp;"|"&amp;$B15&amp;"|"&amp;$C15&amp;"|"&amp;$D15&amp;"|"&amp;BP$1,'Raw Data'!$G$4:$Q$963,'Formatted Data'!BP$2,FALSE)</f>
        <v>1</v>
      </c>
      <c r="BQ15">
        <f>VLOOKUP($A15&amp;"|"&amp;$B15&amp;"|"&amp;$C15&amp;"|"&amp;$D15&amp;"|"&amp;BQ$1,'Raw Data'!$G$4:$Q$963,'Formatted Data'!BQ$2,FALSE)</f>
        <v>2</v>
      </c>
      <c r="BR15">
        <f>VLOOKUP($A15&amp;"|"&amp;$B15&amp;"|"&amp;$C15&amp;"|"&amp;$D15&amp;"|"&amp;BR$1,'Raw Data'!$G$4:$Q$963,'Formatted Data'!BR$2,FALSE)</f>
        <v>2</v>
      </c>
      <c r="BS15">
        <f>VLOOKUP($A15&amp;"|"&amp;$B15&amp;"|"&amp;$C15&amp;"|"&amp;$D15&amp;"|"&amp;BS$1,'Raw Data'!$G$4:$Q$963,'Formatted Data'!BS$2,FALSE)</f>
        <v>4</v>
      </c>
      <c r="BT15">
        <f>VLOOKUP($A15&amp;"|"&amp;$B15&amp;"|"&amp;$C15&amp;"|"&amp;$D15&amp;"|"&amp;BT$1,'Raw Data'!$G$4:$Q$963,'Formatted Data'!BT$2,FALSE)</f>
        <v>4</v>
      </c>
      <c r="BU15">
        <f>VLOOKUP($A15&amp;"|"&amp;$B15&amp;"|"&amp;$C15&amp;"|"&amp;$D15&amp;"|"&amp;BU$1,'Raw Data'!$G$4:$Q$963,'Formatted Data'!BU$2,FALSE)</f>
        <v>2</v>
      </c>
      <c r="BV15">
        <f>VLOOKUP($A15&amp;"|"&amp;$B15&amp;"|"&amp;$C15&amp;"|"&amp;$D15&amp;"|"&amp;BV$1,'Raw Data'!$G$4:$Q$963,'Formatted Data'!BV$2,FALSE)</f>
        <v>5</v>
      </c>
      <c r="BW15">
        <f>VLOOKUP($A15&amp;"|"&amp;$B15&amp;"|"&amp;$C15&amp;"|"&amp;$D15&amp;"|"&amp;BW$1,'Raw Data'!$G$4:$Q$963,'Formatted Data'!BW$2,FALSE)</f>
        <v>5</v>
      </c>
      <c r="BX15">
        <f>VLOOKUP($A15&amp;"|"&amp;$B15&amp;"|"&amp;$C15&amp;"|"&amp;$D15&amp;"|"&amp;BX$1,'Raw Data'!$G$4:$Q$963,'Formatted Data'!BX$2,FALSE)</f>
        <v>3</v>
      </c>
      <c r="BY15">
        <f>VLOOKUP($A15&amp;"|"&amp;$B15&amp;"|"&amp;$C15&amp;"|"&amp;$D15&amp;"|"&amp;BY$1,'Raw Data'!$G$4:$Q$963,'Formatted Data'!BY$2,FALSE)</f>
        <v>3</v>
      </c>
      <c r="BZ15">
        <f>VLOOKUP($A15&amp;"|"&amp;$B15&amp;"|"&amp;$C15&amp;"|"&amp;$D15&amp;"|"&amp;BZ$1,'Raw Data'!$G$4:$Q$963,'Formatted Data'!BZ$2,FALSE)</f>
        <v>5</v>
      </c>
      <c r="CA15">
        <f>VLOOKUP($A15&amp;"|"&amp;$B15&amp;"|"&amp;$C15&amp;"|"&amp;$D15&amp;"|"&amp;CA$1,'Raw Data'!$G$4:$Q$963,'Formatted Data'!CA$2,FALSE)</f>
        <v>4</v>
      </c>
      <c r="CB15">
        <f>VLOOKUP($A15&amp;"|"&amp;$B15&amp;"|"&amp;$C15&amp;"|"&amp;$D15&amp;"|"&amp;CB$1,'Raw Data'!$G$4:$Q$963,'Formatted Data'!CB$2,FALSE)</f>
        <v>4</v>
      </c>
      <c r="CC15">
        <f>VLOOKUP($A15&amp;"|"&amp;$B15&amp;"|"&amp;$C15&amp;"|"&amp;$D15&amp;"|"&amp;CC$1,'Raw Data'!$G$4:$Q$963,'Formatted Data'!CC$2,FALSE)</f>
        <v>1</v>
      </c>
      <c r="CD15">
        <f>VLOOKUP($A15&amp;"|"&amp;$B15&amp;"|"&amp;$C15&amp;"|"&amp;$D15&amp;"|"&amp;CD$1,'Raw Data'!$G$4:$Q$963,'Formatted Data'!CD$2,FALSE)</f>
        <v>4</v>
      </c>
      <c r="CE15">
        <f>VLOOKUP($A15&amp;"|"&amp;$B15&amp;"|"&amp;$C15&amp;"|"&amp;$D15&amp;"|"&amp;CE$1,'Raw Data'!$G$4:$Q$963,'Formatted Data'!CE$2,FALSE)</f>
        <v>3</v>
      </c>
      <c r="CF15">
        <f>VLOOKUP($A15&amp;"|"&amp;$B15&amp;"|"&amp;$C15&amp;"|"&amp;$D15&amp;"|"&amp;CF$1,'Raw Data'!$G$4:$Q$963,'Formatted Data'!CF$2,FALSE)</f>
        <v>4</v>
      </c>
      <c r="CG15">
        <f>VLOOKUP($A15&amp;"|"&amp;$B15&amp;"|"&amp;$C15&amp;"|"&amp;$D15&amp;"|"&amp;CG$1,'Raw Data'!$G$4:$Q$963,'Formatted Data'!CG$2,FALSE)</f>
        <v>2</v>
      </c>
      <c r="CH15">
        <f>VLOOKUP($A15&amp;"|"&amp;$B15&amp;"|"&amp;$C15&amp;"|"&amp;$D15&amp;"|"&amp;CH$1,'Raw Data'!$G$4:$Q$963,'Formatted Data'!CH$2,FALSE)</f>
        <v>4</v>
      </c>
      <c r="CI15">
        <f>VLOOKUP($A15&amp;"|"&amp;$B15&amp;"|"&amp;$C15&amp;"|"&amp;$D15&amp;"|"&amp;CI$1,'Raw Data'!$G$4:$Q$963,'Formatted Data'!CI$2,FALSE)</f>
        <v>8</v>
      </c>
      <c r="CJ15">
        <f>VLOOKUP($A15&amp;"|"&amp;$B15&amp;"|"&amp;$C15&amp;"|"&amp;$D15&amp;"|"&amp;CJ$1,'Raw Data'!$G$4:$Q$963,'Formatted Data'!CJ$2,FALSE)</f>
        <v>1</v>
      </c>
      <c r="CK15">
        <f>VLOOKUP($A15&amp;"|"&amp;$B15&amp;"|"&amp;$C15&amp;"|"&amp;$D15&amp;"|"&amp;CK$1,'Raw Data'!$G$4:$Q$963,'Formatted Data'!CK$2,FALSE)</f>
        <v>6</v>
      </c>
      <c r="CL15">
        <f>VLOOKUP($A15&amp;"|"&amp;$B15&amp;"|"&amp;$C15&amp;"|"&amp;$D15&amp;"|"&amp;CL$1,'Raw Data'!$G$4:$Q$963,'Formatted Data'!CL$2,FALSE)</f>
        <v>3</v>
      </c>
      <c r="CM15">
        <f>VLOOKUP($A15&amp;"|"&amp;$B15&amp;"|"&amp;$C15&amp;"|"&amp;$D15&amp;"|"&amp;CM$1,'Raw Data'!$G$4:$Q$963,'Formatted Data'!CM$2,FALSE)</f>
        <v>8</v>
      </c>
      <c r="CN15">
        <f>VLOOKUP($A15&amp;"|"&amp;$B15&amp;"|"&amp;$C15&amp;"|"&amp;$D15&amp;"|"&amp;CN$1,'Raw Data'!$G$4:$Q$963,'Formatted Data'!CN$2,FALSE)</f>
        <v>1</v>
      </c>
      <c r="CO15">
        <f>VLOOKUP($A15&amp;"|"&amp;$B15&amp;"|"&amp;$C15&amp;"|"&amp;$D15&amp;"|"&amp;CO$1,'Raw Data'!$G$4:$Q$963,'Formatted Data'!CO$2,FALSE)</f>
        <v>1</v>
      </c>
      <c r="CP15">
        <f>VLOOKUP($A15&amp;"|"&amp;$B15&amp;"|"&amp;$C15&amp;"|"&amp;$D15&amp;"|"&amp;CP$1,'Raw Data'!$G$4:$Q$963,'Formatted Data'!CP$2,FALSE)</f>
        <v>5</v>
      </c>
      <c r="CQ15">
        <f>VLOOKUP($A15&amp;"|"&amp;$B15&amp;"|"&amp;$C15&amp;"|"&amp;$D15&amp;"|"&amp;CQ$1,'Raw Data'!$G$4:$Q$963,'Formatted Data'!CQ$2,FALSE)</f>
        <v>5</v>
      </c>
      <c r="CR15">
        <f>VLOOKUP($A15&amp;"|"&amp;$B15&amp;"|"&amp;$C15&amp;"|"&amp;$D15&amp;"|"&amp;CR$1,'Raw Data'!$G$4:$Q$963,'Formatted Data'!CR$2,FALSE)</f>
        <v>4</v>
      </c>
      <c r="CS15">
        <f>VLOOKUP($A15&amp;"|"&amp;$B15&amp;"|"&amp;$C15&amp;"|"&amp;$D15&amp;"|"&amp;CS$1,'Raw Data'!$G$4:$Q$963,'Formatted Data'!CS$2,FALSE)</f>
        <v>4</v>
      </c>
      <c r="CT15">
        <f>VLOOKUP($A15&amp;"|"&amp;$B15&amp;"|"&amp;$C15&amp;"|"&amp;$D15&amp;"|"&amp;CT$1,'Raw Data'!$G$4:$Q$963,'Formatted Data'!CT$2,FALSE)</f>
        <v>4</v>
      </c>
      <c r="CU15">
        <f>VLOOKUP($A15&amp;"|"&amp;$B15&amp;"|"&amp;$C15&amp;"|"&amp;$D15&amp;"|"&amp;CU$1,'Raw Data'!$G$4:$Q$963,'Formatted Data'!CU$2,FALSE)</f>
        <v>3</v>
      </c>
      <c r="CV15">
        <f>VLOOKUP($A15&amp;"|"&amp;$B15&amp;"|"&amp;$C15&amp;"|"&amp;$D15&amp;"|"&amp;CV$1,'Raw Data'!$G$4:$Q$963,'Formatted Data'!CV$2,FALSE)</f>
        <v>2</v>
      </c>
      <c r="CW15">
        <f>VLOOKUP($A15&amp;"|"&amp;$B15&amp;"|"&amp;$C15&amp;"|"&amp;$D15&amp;"|"&amp;CW$1,'Raw Data'!$G$4:$Q$963,'Formatted Data'!CW$2,FALSE)</f>
        <v>3</v>
      </c>
      <c r="CX15">
        <f>VLOOKUP($A15&amp;"|"&amp;$B15&amp;"|"&amp;$C15&amp;"|"&amp;$D15&amp;"|"&amp;CX$1,'Raw Data'!$G$4:$Q$963,'Formatted Data'!CX$2,FALSE)</f>
        <v>3</v>
      </c>
      <c r="CY15">
        <f>VLOOKUP($A15&amp;"|"&amp;$B15&amp;"|"&amp;$C15&amp;"|"&amp;$D15&amp;"|"&amp;CY$1,'Raw Data'!$G$4:$Q$963,'Formatted Data'!CY$2,FALSE)</f>
        <v>7</v>
      </c>
      <c r="CZ15">
        <f>VLOOKUP($A15&amp;"|"&amp;$B15&amp;"|"&amp;$C15&amp;"|"&amp;$D15&amp;"|"&amp;CZ$1,'Raw Data'!$G$4:$Q$963,'Formatted Data'!CZ$2,FALSE)</f>
        <v>5</v>
      </c>
      <c r="DA15">
        <f>VLOOKUP($A15&amp;"|"&amp;$B15&amp;"|"&amp;$C15&amp;"|"&amp;$D15&amp;"|"&amp;DA$1,'Raw Data'!$G$4:$Q$963,'Formatted Data'!DA$2,FALSE)</f>
        <v>4</v>
      </c>
      <c r="DB15">
        <f>VLOOKUP($A15&amp;"|"&amp;$B15&amp;"|"&amp;$C15&amp;"|"&amp;$D15&amp;"|"&amp;DB$1,'Raw Data'!$G$4:$Q$963,'Formatted Data'!DB$2,FALSE)</f>
        <v>7</v>
      </c>
      <c r="DC15">
        <f>VLOOKUP($A15&amp;"|"&amp;$B15&amp;"|"&amp;$C15&amp;"|"&amp;$D15&amp;"|"&amp;DC$1,'Raw Data'!$G$4:$Q$963,'Formatted Data'!DC$2,FALSE)</f>
        <v>3</v>
      </c>
      <c r="DD15">
        <f>VLOOKUP($A15&amp;"|"&amp;$B15&amp;"|"&amp;$C15&amp;"|"&amp;$D15&amp;"|"&amp;DD$1,'Raw Data'!$G$4:$Q$963,'Formatted Data'!DD$2,FALSE)</f>
        <v>5</v>
      </c>
      <c r="DE15">
        <f>VLOOKUP($A15&amp;"|"&amp;$B15&amp;"|"&amp;$C15&amp;"|"&amp;$D15&amp;"|"&amp;DE$1,'Raw Data'!$G$4:$Q$963,'Formatted Data'!DE$2,FALSE)</f>
        <v>2</v>
      </c>
      <c r="DF15">
        <f>VLOOKUP($A15&amp;"|"&amp;$B15&amp;"|"&amp;$C15&amp;"|"&amp;$D15&amp;"|"&amp;DF$1,'Raw Data'!$G$4:$Q$963,'Formatted Data'!DF$2,FALSE)</f>
        <v>4</v>
      </c>
      <c r="DG15">
        <f>VLOOKUP($A15&amp;"|"&amp;$B15&amp;"|"&amp;$C15&amp;"|"&amp;$D15&amp;"|"&amp;DG$1,'Raw Data'!$G$4:$Q$963,'Formatted Data'!DG$2,FALSE)</f>
        <v>4</v>
      </c>
      <c r="DH15">
        <f>VLOOKUP($A15&amp;"|"&amp;$B15&amp;"|"&amp;$C15&amp;"|"&amp;$D15&amp;"|"&amp;DH$1,'Raw Data'!$G$4:$Q$963,'Formatted Data'!DH$2,FALSE)</f>
        <v>2</v>
      </c>
      <c r="DI15">
        <f>VLOOKUP($A15&amp;"|"&amp;$B15&amp;"|"&amp;$C15&amp;"|"&amp;$D15&amp;"|"&amp;DI$1,'Raw Data'!$G$4:$Q$963,'Formatted Data'!DI$2,FALSE)</f>
        <v>4</v>
      </c>
      <c r="DJ15">
        <f>VLOOKUP($A15&amp;"|"&amp;$B15&amp;"|"&amp;$C15&amp;"|"&amp;$D15&amp;"|"&amp;DJ$1,'Raw Data'!$G$4:$Q$963,'Formatted Data'!DJ$2,FALSE)</f>
        <v>5</v>
      </c>
      <c r="DK15">
        <f>VLOOKUP($A15&amp;"|"&amp;$B15&amp;"|"&amp;$C15&amp;"|"&amp;$D15&amp;"|"&amp;DK$1,'Raw Data'!$G$4:$Q$963,'Formatted Data'!DK$2,FALSE)</f>
        <v>4</v>
      </c>
      <c r="DL15">
        <f>VLOOKUP($A15&amp;"|"&amp;$B15&amp;"|"&amp;$C15&amp;"|"&amp;$D15&amp;"|"&amp;DL$1,'Raw Data'!$G$4:$Q$963,'Formatted Data'!DL$2,FALSE)</f>
        <v>4</v>
      </c>
      <c r="DM15">
        <f>VLOOKUP($A15&amp;"|"&amp;$B15&amp;"|"&amp;$C15&amp;"|"&amp;$D15&amp;"|"&amp;DM$1,'Raw Data'!$G$4:$Q$963,'Formatted Data'!DM$2,FALSE)</f>
        <v>3</v>
      </c>
      <c r="DN15">
        <f>VLOOKUP($A15&amp;"|"&amp;$B15&amp;"|"&amp;$C15&amp;"|"&amp;$D15&amp;"|"&amp;DN$1,'Raw Data'!$G$4:$Q$963,'Formatted Data'!DN$2,FALSE)</f>
        <v>1</v>
      </c>
      <c r="DO15">
        <f>VLOOKUP($A15&amp;"|"&amp;$B15&amp;"|"&amp;$C15&amp;"|"&amp;$D15&amp;"|"&amp;DO$1,'Raw Data'!$G$4:$Q$963,'Formatted Data'!DO$2,FALSE)</f>
        <v>5</v>
      </c>
      <c r="DP15">
        <f>VLOOKUP($A15&amp;"|"&amp;$B15&amp;"|"&amp;$C15&amp;"|"&amp;$D15&amp;"|"&amp;DP$1,'Raw Data'!$G$4:$Q$963,'Formatted Data'!DP$2,FALSE)</f>
        <v>3</v>
      </c>
      <c r="DQ15">
        <f>VLOOKUP($A15&amp;"|"&amp;$B15&amp;"|"&amp;$C15&amp;"|"&amp;$D15&amp;"|"&amp;DQ$1,'Raw Data'!$G$4:$Q$963,'Formatted Data'!DQ$2,FALSE)</f>
        <v>2</v>
      </c>
      <c r="DR15">
        <f>VLOOKUP($A15&amp;"|"&amp;$B15&amp;"|"&amp;$C15&amp;"|"&amp;$D15&amp;"|"&amp;DR$1,'Raw Data'!$G$4:$Q$963,'Formatted Data'!DR$2,FALSE)</f>
        <v>1</v>
      </c>
      <c r="DS15">
        <f>VLOOKUP($A15&amp;"|"&amp;$B15&amp;"|"&amp;$C15&amp;"|"&amp;$D15&amp;"|"&amp;DS$1,'Raw Data'!$G$4:$Q$963,'Formatted Data'!DS$2,FALSE)</f>
        <v>1</v>
      </c>
      <c r="DT15">
        <f>VLOOKUP($A15&amp;"|"&amp;$B15&amp;"|"&amp;$C15&amp;"|"&amp;$D15&amp;"|"&amp;DT$1,'Raw Data'!$G$4:$Q$963,'Formatted Data'!DT$2,FALSE)</f>
        <v>6</v>
      </c>
    </row>
    <row r="16" spans="1:124" x14ac:dyDescent="0.2">
      <c r="A16" t="s">
        <v>11</v>
      </c>
      <c r="B16" t="s">
        <v>32</v>
      </c>
      <c r="C16" t="s">
        <v>13</v>
      </c>
      <c r="D16" t="s">
        <v>27</v>
      </c>
      <c r="E16">
        <f>VLOOKUP($A16&amp;"|"&amp;$B16&amp;"|"&amp;$C16&amp;"|"&amp;$D16&amp;"|"&amp;E$1,'Raw Data'!$G$4:$Q$963,'Formatted Data'!E$2,FALSE)</f>
        <v>0</v>
      </c>
      <c r="F16">
        <f>VLOOKUP($A16&amp;"|"&amp;$B16&amp;"|"&amp;$C16&amp;"|"&amp;$D16&amp;"|"&amp;F$1,'Raw Data'!$G$4:$Q$963,'Formatted Data'!F$2,FALSE)</f>
        <v>1</v>
      </c>
      <c r="G16">
        <f>VLOOKUP($A16&amp;"|"&amp;$B16&amp;"|"&amp;$C16&amp;"|"&amp;$D16&amp;"|"&amp;G$1,'Raw Data'!$G$4:$Q$963,'Formatted Data'!G$2,FALSE)</f>
        <v>1</v>
      </c>
      <c r="H16">
        <f>VLOOKUP($A16&amp;"|"&amp;$B16&amp;"|"&amp;$C16&amp;"|"&amp;$D16&amp;"|"&amp;H$1,'Raw Data'!$G$4:$Q$963,'Formatted Data'!H$2,FALSE)</f>
        <v>1</v>
      </c>
      <c r="I16">
        <f>VLOOKUP($A16&amp;"|"&amp;$B16&amp;"|"&amp;$C16&amp;"|"&amp;$D16&amp;"|"&amp;I$1,'Raw Data'!$G$4:$Q$963,'Formatted Data'!I$2,FALSE)</f>
        <v>1</v>
      </c>
      <c r="J16">
        <f>VLOOKUP($A16&amp;"|"&amp;$B16&amp;"|"&amp;$C16&amp;"|"&amp;$D16&amp;"|"&amp;J$1,'Raw Data'!$G$4:$Q$963,'Formatted Data'!J$2,FALSE)</f>
        <v>0</v>
      </c>
      <c r="K16">
        <f>VLOOKUP($A16&amp;"|"&amp;$B16&amp;"|"&amp;$C16&amp;"|"&amp;$D16&amp;"|"&amp;K$1,'Raw Data'!$G$4:$Q$963,'Formatted Data'!K$2,FALSE)</f>
        <v>2</v>
      </c>
      <c r="L16">
        <f>VLOOKUP($A16&amp;"|"&amp;$B16&amp;"|"&amp;$C16&amp;"|"&amp;$D16&amp;"|"&amp;L$1,'Raw Data'!$G$4:$Q$963,'Formatted Data'!L$2,FALSE)</f>
        <v>3</v>
      </c>
      <c r="M16">
        <f>VLOOKUP($A16&amp;"|"&amp;$B16&amp;"|"&amp;$C16&amp;"|"&amp;$D16&amp;"|"&amp;M$1,'Raw Data'!$G$4:$Q$963,'Formatted Data'!M$2,FALSE)</f>
        <v>1</v>
      </c>
      <c r="N16">
        <f>VLOOKUP($A16&amp;"|"&amp;$B16&amp;"|"&amp;$C16&amp;"|"&amp;$D16&amp;"|"&amp;N$1,'Raw Data'!$G$4:$Q$963,'Formatted Data'!N$2,FALSE)</f>
        <v>3</v>
      </c>
      <c r="O16">
        <f>VLOOKUP($A16&amp;"|"&amp;$B16&amp;"|"&amp;$C16&amp;"|"&amp;$D16&amp;"|"&amp;O$1,'Raw Data'!$G$4:$Q$963,'Formatted Data'!O$2,FALSE)</f>
        <v>2</v>
      </c>
      <c r="P16">
        <f>VLOOKUP($A16&amp;"|"&amp;$B16&amp;"|"&amp;$C16&amp;"|"&amp;$D16&amp;"|"&amp;P$1,'Raw Data'!$G$4:$Q$963,'Formatted Data'!P$2,FALSE)</f>
        <v>3</v>
      </c>
      <c r="Q16">
        <f>VLOOKUP($A16&amp;"|"&amp;$B16&amp;"|"&amp;$C16&amp;"|"&amp;$D16&amp;"|"&amp;Q$1,'Raw Data'!$G$4:$Q$963,'Formatted Data'!Q$2,FALSE)</f>
        <v>5</v>
      </c>
      <c r="R16">
        <f>VLOOKUP($A16&amp;"|"&amp;$B16&amp;"|"&amp;$C16&amp;"|"&amp;$D16&amp;"|"&amp;R$1,'Raw Data'!$G$4:$Q$963,'Formatted Data'!R$2,FALSE)</f>
        <v>2</v>
      </c>
      <c r="S16">
        <f>VLOOKUP($A16&amp;"|"&amp;$B16&amp;"|"&amp;$C16&amp;"|"&amp;$D16&amp;"|"&amp;S$1,'Raw Data'!$G$4:$Q$963,'Formatted Data'!S$2,FALSE)</f>
        <v>2</v>
      </c>
      <c r="T16">
        <f>VLOOKUP($A16&amp;"|"&amp;$B16&amp;"|"&amp;$C16&amp;"|"&amp;$D16&amp;"|"&amp;T$1,'Raw Data'!$G$4:$Q$963,'Formatted Data'!T$2,FALSE)</f>
        <v>2</v>
      </c>
      <c r="U16">
        <f>VLOOKUP($A16&amp;"|"&amp;$B16&amp;"|"&amp;$C16&amp;"|"&amp;$D16&amp;"|"&amp;U$1,'Raw Data'!$G$4:$Q$963,'Formatted Data'!U$2,FALSE)</f>
        <v>1</v>
      </c>
      <c r="V16">
        <f>VLOOKUP($A16&amp;"|"&amp;$B16&amp;"|"&amp;$C16&amp;"|"&amp;$D16&amp;"|"&amp;V$1,'Raw Data'!$G$4:$Q$963,'Formatted Data'!V$2,FALSE)</f>
        <v>0</v>
      </c>
      <c r="W16">
        <f>VLOOKUP($A16&amp;"|"&amp;$B16&amp;"|"&amp;$C16&amp;"|"&amp;$D16&amp;"|"&amp;W$1,'Raw Data'!$G$4:$Q$963,'Formatted Data'!W$2,FALSE)</f>
        <v>0</v>
      </c>
      <c r="X16">
        <f>VLOOKUP($A16&amp;"|"&amp;$B16&amp;"|"&amp;$C16&amp;"|"&amp;$D16&amp;"|"&amp;X$1,'Raw Data'!$G$4:$Q$963,'Formatted Data'!X$2,FALSE)</f>
        <v>1</v>
      </c>
      <c r="Y16">
        <f>VLOOKUP($A16&amp;"|"&amp;$B16&amp;"|"&amp;$C16&amp;"|"&amp;$D16&amp;"|"&amp;Y$1,'Raw Data'!$G$4:$Q$963,'Formatted Data'!Y$2,FALSE)</f>
        <v>1</v>
      </c>
      <c r="Z16">
        <f>VLOOKUP($A16&amp;"|"&amp;$B16&amp;"|"&amp;$C16&amp;"|"&amp;$D16&amp;"|"&amp;Z$1,'Raw Data'!$G$4:$Q$963,'Formatted Data'!Z$2,FALSE)</f>
        <v>2</v>
      </c>
      <c r="AA16">
        <f>VLOOKUP($A16&amp;"|"&amp;$B16&amp;"|"&amp;$C16&amp;"|"&amp;$D16&amp;"|"&amp;AA$1,'Raw Data'!$G$4:$Q$963,'Formatted Data'!AA$2,FALSE)</f>
        <v>0</v>
      </c>
      <c r="AB16">
        <f>VLOOKUP($A16&amp;"|"&amp;$B16&amp;"|"&amp;$C16&amp;"|"&amp;$D16&amp;"|"&amp;AB$1,'Raw Data'!$G$4:$Q$963,'Formatted Data'!AB$2,FALSE)</f>
        <v>0</v>
      </c>
      <c r="AC16">
        <f>VLOOKUP($A16&amp;"|"&amp;$B16&amp;"|"&amp;$C16&amp;"|"&amp;$D16&amp;"|"&amp;AC$1,'Raw Data'!$G$4:$Q$963,'Formatted Data'!AC$2,FALSE)</f>
        <v>1</v>
      </c>
      <c r="AD16">
        <f>VLOOKUP($A16&amp;"|"&amp;$B16&amp;"|"&amp;$C16&amp;"|"&amp;$D16&amp;"|"&amp;AD$1,'Raw Data'!$G$4:$Q$963,'Formatted Data'!AD$2,FALSE)</f>
        <v>0</v>
      </c>
      <c r="AE16">
        <f>VLOOKUP($A16&amp;"|"&amp;$B16&amp;"|"&amp;$C16&amp;"|"&amp;$D16&amp;"|"&amp;AE$1,'Raw Data'!$G$4:$Q$963,'Formatted Data'!AE$2,FALSE)</f>
        <v>0</v>
      </c>
      <c r="AF16">
        <f>VLOOKUP($A16&amp;"|"&amp;$B16&amp;"|"&amp;$C16&amp;"|"&amp;$D16&amp;"|"&amp;AF$1,'Raw Data'!$G$4:$Q$963,'Formatted Data'!AF$2,FALSE)</f>
        <v>0</v>
      </c>
      <c r="AG16">
        <f>VLOOKUP($A16&amp;"|"&amp;$B16&amp;"|"&amp;$C16&amp;"|"&amp;$D16&amp;"|"&amp;AG$1,'Raw Data'!$G$4:$Q$963,'Formatted Data'!AG$2,FALSE)</f>
        <v>2</v>
      </c>
      <c r="AH16">
        <f>VLOOKUP($A16&amp;"|"&amp;$B16&amp;"|"&amp;$C16&amp;"|"&amp;$D16&amp;"|"&amp;AH$1,'Raw Data'!$G$4:$Q$963,'Formatted Data'!AH$2,FALSE)</f>
        <v>2</v>
      </c>
      <c r="AI16">
        <f>VLOOKUP($A16&amp;"|"&amp;$B16&amp;"|"&amp;$C16&amp;"|"&amp;$D16&amp;"|"&amp;AI$1,'Raw Data'!$G$4:$Q$963,'Formatted Data'!AI$2,FALSE)</f>
        <v>0</v>
      </c>
      <c r="AJ16">
        <f>VLOOKUP($A16&amp;"|"&amp;$B16&amp;"|"&amp;$C16&amp;"|"&amp;$D16&amp;"|"&amp;AJ$1,'Raw Data'!$G$4:$Q$963,'Formatted Data'!AJ$2,FALSE)</f>
        <v>1</v>
      </c>
      <c r="AK16">
        <f>VLOOKUP($A16&amp;"|"&amp;$B16&amp;"|"&amp;$C16&amp;"|"&amp;$D16&amp;"|"&amp;AK$1,'Raw Data'!$G$4:$Q$963,'Formatted Data'!AK$2,FALSE)</f>
        <v>2</v>
      </c>
      <c r="AL16">
        <f>VLOOKUP($A16&amp;"|"&amp;$B16&amp;"|"&amp;$C16&amp;"|"&amp;$D16&amp;"|"&amp;AL$1,'Raw Data'!$G$4:$Q$963,'Formatted Data'!AL$2,FALSE)</f>
        <v>2</v>
      </c>
      <c r="AM16">
        <f>VLOOKUP($A16&amp;"|"&amp;$B16&amp;"|"&amp;$C16&amp;"|"&amp;$D16&amp;"|"&amp;AM$1,'Raw Data'!$G$4:$Q$963,'Formatted Data'!AM$2,FALSE)</f>
        <v>1</v>
      </c>
      <c r="AN16">
        <f>VLOOKUP($A16&amp;"|"&amp;$B16&amp;"|"&amp;$C16&amp;"|"&amp;$D16&amp;"|"&amp;AN$1,'Raw Data'!$G$4:$Q$963,'Formatted Data'!AN$2,FALSE)</f>
        <v>2</v>
      </c>
      <c r="AO16">
        <f>VLOOKUP($A16&amp;"|"&amp;$B16&amp;"|"&amp;$C16&amp;"|"&amp;$D16&amp;"|"&amp;AO$1,'Raw Data'!$G$4:$Q$963,'Formatted Data'!AO$2,FALSE)</f>
        <v>3</v>
      </c>
      <c r="AP16">
        <f>VLOOKUP($A16&amp;"|"&amp;$B16&amp;"|"&amp;$C16&amp;"|"&amp;$D16&amp;"|"&amp;AP$1,'Raw Data'!$G$4:$Q$963,'Formatted Data'!AP$2,FALSE)</f>
        <v>2</v>
      </c>
      <c r="AQ16">
        <f>VLOOKUP($A16&amp;"|"&amp;$B16&amp;"|"&amp;$C16&amp;"|"&amp;$D16&amp;"|"&amp;AQ$1,'Raw Data'!$G$4:$Q$963,'Formatted Data'!AQ$2,FALSE)</f>
        <v>2</v>
      </c>
      <c r="AR16">
        <f>VLOOKUP($A16&amp;"|"&amp;$B16&amp;"|"&amp;$C16&amp;"|"&amp;$D16&amp;"|"&amp;AR$1,'Raw Data'!$G$4:$Q$963,'Formatted Data'!AR$2,FALSE)</f>
        <v>1</v>
      </c>
      <c r="AS16">
        <f>VLOOKUP($A16&amp;"|"&amp;$B16&amp;"|"&amp;$C16&amp;"|"&amp;$D16&amp;"|"&amp;AS$1,'Raw Data'!$G$4:$Q$963,'Formatted Data'!AS$2,FALSE)</f>
        <v>1</v>
      </c>
      <c r="AT16">
        <f>VLOOKUP($A16&amp;"|"&amp;$B16&amp;"|"&amp;$C16&amp;"|"&amp;$D16&amp;"|"&amp;AT$1,'Raw Data'!$G$4:$Q$963,'Formatted Data'!AT$2,FALSE)</f>
        <v>3</v>
      </c>
      <c r="AU16">
        <f>VLOOKUP($A16&amp;"|"&amp;$B16&amp;"|"&amp;$C16&amp;"|"&amp;$D16&amp;"|"&amp;AU$1,'Raw Data'!$G$4:$Q$963,'Formatted Data'!AU$2,FALSE)</f>
        <v>0</v>
      </c>
      <c r="AV16">
        <f>VLOOKUP($A16&amp;"|"&amp;$B16&amp;"|"&amp;$C16&amp;"|"&amp;$D16&amp;"|"&amp;AV$1,'Raw Data'!$G$4:$Q$963,'Formatted Data'!AV$2,FALSE)</f>
        <v>0</v>
      </c>
      <c r="AW16">
        <f>VLOOKUP($A16&amp;"|"&amp;$B16&amp;"|"&amp;$C16&amp;"|"&amp;$D16&amp;"|"&amp;AW$1,'Raw Data'!$G$4:$Q$963,'Formatted Data'!AW$2,FALSE)</f>
        <v>1</v>
      </c>
      <c r="AX16">
        <f>VLOOKUP($A16&amp;"|"&amp;$B16&amp;"|"&amp;$C16&amp;"|"&amp;$D16&amp;"|"&amp;AX$1,'Raw Data'!$G$4:$Q$963,'Formatted Data'!AX$2,FALSE)</f>
        <v>1</v>
      </c>
      <c r="AY16">
        <f>VLOOKUP($A16&amp;"|"&amp;$B16&amp;"|"&amp;$C16&amp;"|"&amp;$D16&amp;"|"&amp;AY$1,'Raw Data'!$G$4:$Q$963,'Formatted Data'!AY$2,FALSE)</f>
        <v>1</v>
      </c>
      <c r="AZ16">
        <f>VLOOKUP($A16&amp;"|"&amp;$B16&amp;"|"&amp;$C16&amp;"|"&amp;$D16&amp;"|"&amp;AZ$1,'Raw Data'!$G$4:$Q$963,'Formatted Data'!AZ$2,FALSE)</f>
        <v>1</v>
      </c>
      <c r="BA16">
        <f>VLOOKUP($A16&amp;"|"&amp;$B16&amp;"|"&amp;$C16&amp;"|"&amp;$D16&amp;"|"&amp;BA$1,'Raw Data'!$G$4:$Q$963,'Formatted Data'!BA$2,FALSE)</f>
        <v>0</v>
      </c>
      <c r="BB16">
        <f>VLOOKUP($A16&amp;"|"&amp;$B16&amp;"|"&amp;$C16&amp;"|"&amp;$D16&amp;"|"&amp;BB$1,'Raw Data'!$G$4:$Q$963,'Formatted Data'!BB$2,FALSE)</f>
        <v>4</v>
      </c>
      <c r="BC16">
        <f>VLOOKUP($A16&amp;"|"&amp;$B16&amp;"|"&amp;$C16&amp;"|"&amp;$D16&amp;"|"&amp;BC$1,'Raw Data'!$G$4:$Q$963,'Formatted Data'!BC$2,FALSE)</f>
        <v>2</v>
      </c>
      <c r="BD16">
        <f>VLOOKUP($A16&amp;"|"&amp;$B16&amp;"|"&amp;$C16&amp;"|"&amp;$D16&amp;"|"&amp;BD$1,'Raw Data'!$G$4:$Q$963,'Formatted Data'!BD$2,FALSE)</f>
        <v>1</v>
      </c>
      <c r="BE16">
        <f>VLOOKUP($A16&amp;"|"&amp;$B16&amp;"|"&amp;$C16&amp;"|"&amp;$D16&amp;"|"&amp;BE$1,'Raw Data'!$G$4:$Q$963,'Formatted Data'!BE$2,FALSE)</f>
        <v>1</v>
      </c>
      <c r="BF16">
        <f>VLOOKUP($A16&amp;"|"&amp;$B16&amp;"|"&amp;$C16&amp;"|"&amp;$D16&amp;"|"&amp;BF$1,'Raw Data'!$G$4:$Q$963,'Formatted Data'!BF$2,FALSE)</f>
        <v>3</v>
      </c>
      <c r="BG16">
        <f>VLOOKUP($A16&amp;"|"&amp;$B16&amp;"|"&amp;$C16&amp;"|"&amp;$D16&amp;"|"&amp;BG$1,'Raw Data'!$G$4:$Q$963,'Formatted Data'!BG$2,FALSE)</f>
        <v>1</v>
      </c>
      <c r="BH16">
        <f>VLOOKUP($A16&amp;"|"&amp;$B16&amp;"|"&amp;$C16&amp;"|"&amp;$D16&amp;"|"&amp;BH$1,'Raw Data'!$G$4:$Q$963,'Formatted Data'!BH$2,FALSE)</f>
        <v>2</v>
      </c>
      <c r="BI16">
        <f>VLOOKUP($A16&amp;"|"&amp;$B16&amp;"|"&amp;$C16&amp;"|"&amp;$D16&amp;"|"&amp;BI$1,'Raw Data'!$G$4:$Q$963,'Formatted Data'!BI$2,FALSE)</f>
        <v>1</v>
      </c>
      <c r="BJ16">
        <f>VLOOKUP($A16&amp;"|"&amp;$B16&amp;"|"&amp;$C16&amp;"|"&amp;$D16&amp;"|"&amp;BJ$1,'Raw Data'!$G$4:$Q$963,'Formatted Data'!BJ$2,FALSE)</f>
        <v>3</v>
      </c>
      <c r="BK16">
        <f>VLOOKUP($A16&amp;"|"&amp;$B16&amp;"|"&amp;$C16&amp;"|"&amp;$D16&amp;"|"&amp;BK$1,'Raw Data'!$G$4:$Q$963,'Formatted Data'!BK$2,FALSE)</f>
        <v>2</v>
      </c>
      <c r="BL16">
        <f>VLOOKUP($A16&amp;"|"&amp;$B16&amp;"|"&amp;$C16&amp;"|"&amp;$D16&amp;"|"&amp;BL$1,'Raw Data'!$G$4:$Q$963,'Formatted Data'!BL$2,FALSE)</f>
        <v>2</v>
      </c>
      <c r="BM16">
        <f>VLOOKUP($A16&amp;"|"&amp;$B16&amp;"|"&amp;$C16&amp;"|"&amp;$D16&amp;"|"&amp;BM$1,'Raw Data'!$G$4:$Q$963,'Formatted Data'!BM$2,FALSE)</f>
        <v>4</v>
      </c>
      <c r="BN16">
        <f>VLOOKUP($A16&amp;"|"&amp;$B16&amp;"|"&amp;$C16&amp;"|"&amp;$D16&amp;"|"&amp;BN$1,'Raw Data'!$G$4:$Q$963,'Formatted Data'!BN$2,FALSE)</f>
        <v>3</v>
      </c>
      <c r="BO16">
        <f>VLOOKUP($A16&amp;"|"&amp;$B16&amp;"|"&amp;$C16&amp;"|"&amp;$D16&amp;"|"&amp;BO$1,'Raw Data'!$G$4:$Q$963,'Formatted Data'!BO$2,FALSE)</f>
        <v>5</v>
      </c>
      <c r="BP16">
        <f>VLOOKUP($A16&amp;"|"&amp;$B16&amp;"|"&amp;$C16&amp;"|"&amp;$D16&amp;"|"&amp;BP$1,'Raw Data'!$G$4:$Q$963,'Formatted Data'!BP$2,FALSE)</f>
        <v>1</v>
      </c>
      <c r="BQ16">
        <f>VLOOKUP($A16&amp;"|"&amp;$B16&amp;"|"&amp;$C16&amp;"|"&amp;$D16&amp;"|"&amp;BQ$1,'Raw Data'!$G$4:$Q$963,'Formatted Data'!BQ$2,FALSE)</f>
        <v>4</v>
      </c>
      <c r="BR16">
        <f>VLOOKUP($A16&amp;"|"&amp;$B16&amp;"|"&amp;$C16&amp;"|"&amp;$D16&amp;"|"&amp;BR$1,'Raw Data'!$G$4:$Q$963,'Formatted Data'!BR$2,FALSE)</f>
        <v>1</v>
      </c>
      <c r="BS16">
        <f>VLOOKUP($A16&amp;"|"&amp;$B16&amp;"|"&amp;$C16&amp;"|"&amp;$D16&amp;"|"&amp;BS$1,'Raw Data'!$G$4:$Q$963,'Formatted Data'!BS$2,FALSE)</f>
        <v>0</v>
      </c>
      <c r="BT16">
        <f>VLOOKUP($A16&amp;"|"&amp;$B16&amp;"|"&amp;$C16&amp;"|"&amp;$D16&amp;"|"&amp;BT$1,'Raw Data'!$G$4:$Q$963,'Formatted Data'!BT$2,FALSE)</f>
        <v>1</v>
      </c>
      <c r="BU16">
        <f>VLOOKUP($A16&amp;"|"&amp;$B16&amp;"|"&amp;$C16&amp;"|"&amp;$D16&amp;"|"&amp;BU$1,'Raw Data'!$G$4:$Q$963,'Formatted Data'!BU$2,FALSE)</f>
        <v>2</v>
      </c>
      <c r="BV16">
        <f>VLOOKUP($A16&amp;"|"&amp;$B16&amp;"|"&amp;$C16&amp;"|"&amp;$D16&amp;"|"&amp;BV$1,'Raw Data'!$G$4:$Q$963,'Formatted Data'!BV$2,FALSE)</f>
        <v>1</v>
      </c>
      <c r="BW16">
        <f>VLOOKUP($A16&amp;"|"&amp;$B16&amp;"|"&amp;$C16&amp;"|"&amp;$D16&amp;"|"&amp;BW$1,'Raw Data'!$G$4:$Q$963,'Formatted Data'!BW$2,FALSE)</f>
        <v>2</v>
      </c>
      <c r="BX16">
        <f>VLOOKUP($A16&amp;"|"&amp;$B16&amp;"|"&amp;$C16&amp;"|"&amp;$D16&amp;"|"&amp;BX$1,'Raw Data'!$G$4:$Q$963,'Formatted Data'!BX$2,FALSE)</f>
        <v>1</v>
      </c>
      <c r="BY16">
        <f>VLOOKUP($A16&amp;"|"&amp;$B16&amp;"|"&amp;$C16&amp;"|"&amp;$D16&amp;"|"&amp;BY$1,'Raw Data'!$G$4:$Q$963,'Formatted Data'!BY$2,FALSE)</f>
        <v>2</v>
      </c>
      <c r="BZ16">
        <f>VLOOKUP($A16&amp;"|"&amp;$B16&amp;"|"&amp;$C16&amp;"|"&amp;$D16&amp;"|"&amp;BZ$1,'Raw Data'!$G$4:$Q$963,'Formatted Data'!BZ$2,FALSE)</f>
        <v>3</v>
      </c>
      <c r="CA16">
        <f>VLOOKUP($A16&amp;"|"&amp;$B16&amp;"|"&amp;$C16&amp;"|"&amp;$D16&amp;"|"&amp;CA$1,'Raw Data'!$G$4:$Q$963,'Formatted Data'!CA$2,FALSE)</f>
        <v>1</v>
      </c>
      <c r="CB16">
        <f>VLOOKUP($A16&amp;"|"&amp;$B16&amp;"|"&amp;$C16&amp;"|"&amp;$D16&amp;"|"&amp;CB$1,'Raw Data'!$G$4:$Q$963,'Formatted Data'!CB$2,FALSE)</f>
        <v>2</v>
      </c>
      <c r="CC16">
        <f>VLOOKUP($A16&amp;"|"&amp;$B16&amp;"|"&amp;$C16&amp;"|"&amp;$D16&amp;"|"&amp;CC$1,'Raw Data'!$G$4:$Q$963,'Formatted Data'!CC$2,FALSE)</f>
        <v>2</v>
      </c>
      <c r="CD16">
        <f>VLOOKUP($A16&amp;"|"&amp;$B16&amp;"|"&amp;$C16&amp;"|"&amp;$D16&amp;"|"&amp;CD$1,'Raw Data'!$G$4:$Q$963,'Formatted Data'!CD$2,FALSE)</f>
        <v>0</v>
      </c>
      <c r="CE16">
        <f>VLOOKUP($A16&amp;"|"&amp;$B16&amp;"|"&amp;$C16&amp;"|"&amp;$D16&amp;"|"&amp;CE$1,'Raw Data'!$G$4:$Q$963,'Formatted Data'!CE$2,FALSE)</f>
        <v>0</v>
      </c>
      <c r="CF16">
        <f>VLOOKUP($A16&amp;"|"&amp;$B16&amp;"|"&amp;$C16&amp;"|"&amp;$D16&amp;"|"&amp;CF$1,'Raw Data'!$G$4:$Q$963,'Formatted Data'!CF$2,FALSE)</f>
        <v>1</v>
      </c>
      <c r="CG16">
        <f>VLOOKUP($A16&amp;"|"&amp;$B16&amp;"|"&amp;$C16&amp;"|"&amp;$D16&amp;"|"&amp;CG$1,'Raw Data'!$G$4:$Q$963,'Formatted Data'!CG$2,FALSE)</f>
        <v>3</v>
      </c>
      <c r="CH16">
        <f>VLOOKUP($A16&amp;"|"&amp;$B16&amp;"|"&amp;$C16&amp;"|"&amp;$D16&amp;"|"&amp;CH$1,'Raw Data'!$G$4:$Q$963,'Formatted Data'!CH$2,FALSE)</f>
        <v>1</v>
      </c>
      <c r="CI16">
        <f>VLOOKUP($A16&amp;"|"&amp;$B16&amp;"|"&amp;$C16&amp;"|"&amp;$D16&amp;"|"&amp;CI$1,'Raw Data'!$G$4:$Q$963,'Formatted Data'!CI$2,FALSE)</f>
        <v>0</v>
      </c>
      <c r="CJ16">
        <f>VLOOKUP($A16&amp;"|"&amp;$B16&amp;"|"&amp;$C16&amp;"|"&amp;$D16&amp;"|"&amp;CJ$1,'Raw Data'!$G$4:$Q$963,'Formatted Data'!CJ$2,FALSE)</f>
        <v>2</v>
      </c>
      <c r="CK16">
        <f>VLOOKUP($A16&amp;"|"&amp;$B16&amp;"|"&amp;$C16&amp;"|"&amp;$D16&amp;"|"&amp;CK$1,'Raw Data'!$G$4:$Q$963,'Formatted Data'!CK$2,FALSE)</f>
        <v>2</v>
      </c>
      <c r="CL16">
        <f>VLOOKUP($A16&amp;"|"&amp;$B16&amp;"|"&amp;$C16&amp;"|"&amp;$D16&amp;"|"&amp;CL$1,'Raw Data'!$G$4:$Q$963,'Formatted Data'!CL$2,FALSE)</f>
        <v>1</v>
      </c>
      <c r="CM16">
        <f>VLOOKUP($A16&amp;"|"&amp;$B16&amp;"|"&amp;$C16&amp;"|"&amp;$D16&amp;"|"&amp;CM$1,'Raw Data'!$G$4:$Q$963,'Formatted Data'!CM$2,FALSE)</f>
        <v>1</v>
      </c>
      <c r="CN16">
        <f>VLOOKUP($A16&amp;"|"&amp;$B16&amp;"|"&amp;$C16&amp;"|"&amp;$D16&amp;"|"&amp;CN$1,'Raw Data'!$G$4:$Q$963,'Formatted Data'!CN$2,FALSE)</f>
        <v>3</v>
      </c>
      <c r="CO16">
        <f>VLOOKUP($A16&amp;"|"&amp;$B16&amp;"|"&amp;$C16&amp;"|"&amp;$D16&amp;"|"&amp;CO$1,'Raw Data'!$G$4:$Q$963,'Formatted Data'!CO$2,FALSE)</f>
        <v>1</v>
      </c>
      <c r="CP16">
        <f>VLOOKUP($A16&amp;"|"&amp;$B16&amp;"|"&amp;$C16&amp;"|"&amp;$D16&amp;"|"&amp;CP$1,'Raw Data'!$G$4:$Q$963,'Formatted Data'!CP$2,FALSE)</f>
        <v>0</v>
      </c>
      <c r="CQ16">
        <f>VLOOKUP($A16&amp;"|"&amp;$B16&amp;"|"&amp;$C16&amp;"|"&amp;$D16&amp;"|"&amp;CQ$1,'Raw Data'!$G$4:$Q$963,'Formatted Data'!CQ$2,FALSE)</f>
        <v>0</v>
      </c>
      <c r="CR16">
        <f>VLOOKUP($A16&amp;"|"&amp;$B16&amp;"|"&amp;$C16&amp;"|"&amp;$D16&amp;"|"&amp;CR$1,'Raw Data'!$G$4:$Q$963,'Formatted Data'!CR$2,FALSE)</f>
        <v>2</v>
      </c>
      <c r="CS16">
        <f>VLOOKUP($A16&amp;"|"&amp;$B16&amp;"|"&amp;$C16&amp;"|"&amp;$D16&amp;"|"&amp;CS$1,'Raw Data'!$G$4:$Q$963,'Formatted Data'!CS$2,FALSE)</f>
        <v>2</v>
      </c>
      <c r="CT16">
        <f>VLOOKUP($A16&amp;"|"&amp;$B16&amp;"|"&amp;$C16&amp;"|"&amp;$D16&amp;"|"&amp;CT$1,'Raw Data'!$G$4:$Q$963,'Formatted Data'!CT$2,FALSE)</f>
        <v>1</v>
      </c>
      <c r="CU16">
        <f>VLOOKUP($A16&amp;"|"&amp;$B16&amp;"|"&amp;$C16&amp;"|"&amp;$D16&amp;"|"&amp;CU$1,'Raw Data'!$G$4:$Q$963,'Formatted Data'!CU$2,FALSE)</f>
        <v>0</v>
      </c>
      <c r="CV16">
        <f>VLOOKUP($A16&amp;"|"&amp;$B16&amp;"|"&amp;$C16&amp;"|"&amp;$D16&amp;"|"&amp;CV$1,'Raw Data'!$G$4:$Q$963,'Formatted Data'!CV$2,FALSE)</f>
        <v>0</v>
      </c>
      <c r="CW16">
        <f>VLOOKUP($A16&amp;"|"&amp;$B16&amp;"|"&amp;$C16&amp;"|"&amp;$D16&amp;"|"&amp;CW$1,'Raw Data'!$G$4:$Q$963,'Formatted Data'!CW$2,FALSE)</f>
        <v>2</v>
      </c>
      <c r="CX16">
        <f>VLOOKUP($A16&amp;"|"&amp;$B16&amp;"|"&amp;$C16&amp;"|"&amp;$D16&amp;"|"&amp;CX$1,'Raw Data'!$G$4:$Q$963,'Formatted Data'!CX$2,FALSE)</f>
        <v>0</v>
      </c>
      <c r="CY16">
        <f>VLOOKUP($A16&amp;"|"&amp;$B16&amp;"|"&amp;$C16&amp;"|"&amp;$D16&amp;"|"&amp;CY$1,'Raw Data'!$G$4:$Q$963,'Formatted Data'!CY$2,FALSE)</f>
        <v>1</v>
      </c>
      <c r="CZ16">
        <f>VLOOKUP($A16&amp;"|"&amp;$B16&amp;"|"&amp;$C16&amp;"|"&amp;$D16&amp;"|"&amp;CZ$1,'Raw Data'!$G$4:$Q$963,'Formatted Data'!CZ$2,FALSE)</f>
        <v>1</v>
      </c>
      <c r="DA16">
        <f>VLOOKUP($A16&amp;"|"&amp;$B16&amp;"|"&amp;$C16&amp;"|"&amp;$D16&amp;"|"&amp;DA$1,'Raw Data'!$G$4:$Q$963,'Formatted Data'!DA$2,FALSE)</f>
        <v>2</v>
      </c>
      <c r="DB16">
        <f>VLOOKUP($A16&amp;"|"&amp;$B16&amp;"|"&amp;$C16&amp;"|"&amp;$D16&amp;"|"&amp;DB$1,'Raw Data'!$G$4:$Q$963,'Formatted Data'!DB$2,FALSE)</f>
        <v>2</v>
      </c>
      <c r="DC16">
        <f>VLOOKUP($A16&amp;"|"&amp;$B16&amp;"|"&amp;$C16&amp;"|"&amp;$D16&amp;"|"&amp;DC$1,'Raw Data'!$G$4:$Q$963,'Formatted Data'!DC$2,FALSE)</f>
        <v>3</v>
      </c>
      <c r="DD16">
        <f>VLOOKUP($A16&amp;"|"&amp;$B16&amp;"|"&amp;$C16&amp;"|"&amp;$D16&amp;"|"&amp;DD$1,'Raw Data'!$G$4:$Q$963,'Formatted Data'!DD$2,FALSE)</f>
        <v>2</v>
      </c>
      <c r="DE16">
        <f>VLOOKUP($A16&amp;"|"&amp;$B16&amp;"|"&amp;$C16&amp;"|"&amp;$D16&amp;"|"&amp;DE$1,'Raw Data'!$G$4:$Q$963,'Formatted Data'!DE$2,FALSE)</f>
        <v>3</v>
      </c>
      <c r="DF16">
        <f>VLOOKUP($A16&amp;"|"&amp;$B16&amp;"|"&amp;$C16&amp;"|"&amp;$D16&amp;"|"&amp;DF$1,'Raw Data'!$G$4:$Q$963,'Formatted Data'!DF$2,FALSE)</f>
        <v>1</v>
      </c>
      <c r="DG16">
        <f>VLOOKUP($A16&amp;"|"&amp;$B16&amp;"|"&amp;$C16&amp;"|"&amp;$D16&amp;"|"&amp;DG$1,'Raw Data'!$G$4:$Q$963,'Formatted Data'!DG$2,FALSE)</f>
        <v>2</v>
      </c>
      <c r="DH16">
        <f>VLOOKUP($A16&amp;"|"&amp;$B16&amp;"|"&amp;$C16&amp;"|"&amp;$D16&amp;"|"&amp;DH$1,'Raw Data'!$G$4:$Q$963,'Formatted Data'!DH$2,FALSE)</f>
        <v>1</v>
      </c>
      <c r="DI16">
        <f>VLOOKUP($A16&amp;"|"&amp;$B16&amp;"|"&amp;$C16&amp;"|"&amp;$D16&amp;"|"&amp;DI$1,'Raw Data'!$G$4:$Q$963,'Formatted Data'!DI$2,FALSE)</f>
        <v>2</v>
      </c>
      <c r="DJ16">
        <f>VLOOKUP($A16&amp;"|"&amp;$B16&amp;"|"&amp;$C16&amp;"|"&amp;$D16&amp;"|"&amp;DJ$1,'Raw Data'!$G$4:$Q$963,'Formatted Data'!DJ$2,FALSE)</f>
        <v>1</v>
      </c>
      <c r="DK16">
        <f>VLOOKUP($A16&amp;"|"&amp;$B16&amp;"|"&amp;$C16&amp;"|"&amp;$D16&amp;"|"&amp;DK$1,'Raw Data'!$G$4:$Q$963,'Formatted Data'!DK$2,FALSE)</f>
        <v>2</v>
      </c>
      <c r="DL16">
        <f>VLOOKUP($A16&amp;"|"&amp;$B16&amp;"|"&amp;$C16&amp;"|"&amp;$D16&amp;"|"&amp;DL$1,'Raw Data'!$G$4:$Q$963,'Formatted Data'!DL$2,FALSE)</f>
        <v>1</v>
      </c>
      <c r="DM16">
        <f>VLOOKUP($A16&amp;"|"&amp;$B16&amp;"|"&amp;$C16&amp;"|"&amp;$D16&amp;"|"&amp;DM$1,'Raw Data'!$G$4:$Q$963,'Formatted Data'!DM$2,FALSE)</f>
        <v>2</v>
      </c>
      <c r="DN16">
        <f>VLOOKUP($A16&amp;"|"&amp;$B16&amp;"|"&amp;$C16&amp;"|"&amp;$D16&amp;"|"&amp;DN$1,'Raw Data'!$G$4:$Q$963,'Formatted Data'!DN$2,FALSE)</f>
        <v>4</v>
      </c>
      <c r="DO16">
        <f>VLOOKUP($A16&amp;"|"&amp;$B16&amp;"|"&amp;$C16&amp;"|"&amp;$D16&amp;"|"&amp;DO$1,'Raw Data'!$G$4:$Q$963,'Formatted Data'!DO$2,FALSE)</f>
        <v>1</v>
      </c>
      <c r="DP16">
        <f>VLOOKUP($A16&amp;"|"&amp;$B16&amp;"|"&amp;$C16&amp;"|"&amp;$D16&amp;"|"&amp;DP$1,'Raw Data'!$G$4:$Q$963,'Formatted Data'!DP$2,FALSE)</f>
        <v>2</v>
      </c>
      <c r="DQ16">
        <f>VLOOKUP($A16&amp;"|"&amp;$B16&amp;"|"&amp;$C16&amp;"|"&amp;$D16&amp;"|"&amp;DQ$1,'Raw Data'!$G$4:$Q$963,'Formatted Data'!DQ$2,FALSE)</f>
        <v>1</v>
      </c>
      <c r="DR16">
        <f>VLOOKUP($A16&amp;"|"&amp;$B16&amp;"|"&amp;$C16&amp;"|"&amp;$D16&amp;"|"&amp;DR$1,'Raw Data'!$G$4:$Q$963,'Formatted Data'!DR$2,FALSE)</f>
        <v>1</v>
      </c>
      <c r="DS16">
        <f>VLOOKUP($A16&amp;"|"&amp;$B16&amp;"|"&amp;$C16&amp;"|"&amp;$D16&amp;"|"&amp;DS$1,'Raw Data'!$G$4:$Q$963,'Formatted Data'!DS$2,FALSE)</f>
        <v>4</v>
      </c>
      <c r="DT16">
        <f>VLOOKUP($A16&amp;"|"&amp;$B16&amp;"|"&amp;$C16&amp;"|"&amp;$D16&amp;"|"&amp;DT$1,'Raw Data'!$G$4:$Q$963,'Formatted Data'!DT$2,FALSE)</f>
        <v>2</v>
      </c>
    </row>
    <row r="17" spans="1:124" x14ac:dyDescent="0.2">
      <c r="A17" t="s">
        <v>11</v>
      </c>
      <c r="B17" t="s">
        <v>32</v>
      </c>
      <c r="C17" t="s">
        <v>28</v>
      </c>
      <c r="D17" t="s">
        <v>14</v>
      </c>
      <c r="E17">
        <f>VLOOKUP($A17&amp;"|"&amp;$B17&amp;"|"&amp;$C17&amp;"|"&amp;$D17&amp;"|"&amp;E$1,'Raw Data'!$G$4:$Q$963,'Formatted Data'!E$2,FALSE)</f>
        <v>27</v>
      </c>
      <c r="F17">
        <f>VLOOKUP($A17&amp;"|"&amp;$B17&amp;"|"&amp;$C17&amp;"|"&amp;$D17&amp;"|"&amp;F$1,'Raw Data'!$G$4:$Q$963,'Formatted Data'!F$2,FALSE)</f>
        <v>26</v>
      </c>
      <c r="G17">
        <f>VLOOKUP($A17&amp;"|"&amp;$B17&amp;"|"&amp;$C17&amp;"|"&amp;$D17&amp;"|"&amp;G$1,'Raw Data'!$G$4:$Q$963,'Formatted Data'!G$2,FALSE)</f>
        <v>26</v>
      </c>
      <c r="H17">
        <f>VLOOKUP($A17&amp;"|"&amp;$B17&amp;"|"&amp;$C17&amp;"|"&amp;$D17&amp;"|"&amp;H$1,'Raw Data'!$G$4:$Q$963,'Formatted Data'!H$2,FALSE)</f>
        <v>32</v>
      </c>
      <c r="I17">
        <f>VLOOKUP($A17&amp;"|"&amp;$B17&amp;"|"&amp;$C17&amp;"|"&amp;$D17&amp;"|"&amp;I$1,'Raw Data'!$G$4:$Q$963,'Formatted Data'!I$2,FALSE)</f>
        <v>30</v>
      </c>
      <c r="J17">
        <f>VLOOKUP($A17&amp;"|"&amp;$B17&amp;"|"&amp;$C17&amp;"|"&amp;$D17&amp;"|"&amp;J$1,'Raw Data'!$G$4:$Q$963,'Formatted Data'!J$2,FALSE)</f>
        <v>30</v>
      </c>
      <c r="K17">
        <f>VLOOKUP($A17&amp;"|"&amp;$B17&amp;"|"&amp;$C17&amp;"|"&amp;$D17&amp;"|"&amp;K$1,'Raw Data'!$G$4:$Q$963,'Formatted Data'!K$2,FALSE)</f>
        <v>35</v>
      </c>
      <c r="L17">
        <f>VLOOKUP($A17&amp;"|"&amp;$B17&amp;"|"&amp;$C17&amp;"|"&amp;$D17&amp;"|"&amp;L$1,'Raw Data'!$G$4:$Q$963,'Formatted Data'!L$2,FALSE)</f>
        <v>28</v>
      </c>
      <c r="M17">
        <f>VLOOKUP($A17&amp;"|"&amp;$B17&amp;"|"&amp;$C17&amp;"|"&amp;$D17&amp;"|"&amp;M$1,'Raw Data'!$G$4:$Q$963,'Formatted Data'!M$2,FALSE)</f>
        <v>18</v>
      </c>
      <c r="N17">
        <f>VLOOKUP($A17&amp;"|"&amp;$B17&amp;"|"&amp;$C17&amp;"|"&amp;$D17&amp;"|"&amp;N$1,'Raw Data'!$G$4:$Q$963,'Formatted Data'!N$2,FALSE)</f>
        <v>20</v>
      </c>
      <c r="O17">
        <f>VLOOKUP($A17&amp;"|"&amp;$B17&amp;"|"&amp;$C17&amp;"|"&amp;$D17&amp;"|"&amp;O$1,'Raw Data'!$G$4:$Q$963,'Formatted Data'!O$2,FALSE)</f>
        <v>21</v>
      </c>
      <c r="P17">
        <f>VLOOKUP($A17&amp;"|"&amp;$B17&amp;"|"&amp;$C17&amp;"|"&amp;$D17&amp;"|"&amp;P$1,'Raw Data'!$G$4:$Q$963,'Formatted Data'!P$2,FALSE)</f>
        <v>30</v>
      </c>
      <c r="Q17">
        <f>VLOOKUP($A17&amp;"|"&amp;$B17&amp;"|"&amp;$C17&amp;"|"&amp;$D17&amp;"|"&amp;Q$1,'Raw Data'!$G$4:$Q$963,'Formatted Data'!Q$2,FALSE)</f>
        <v>25</v>
      </c>
      <c r="R17">
        <f>VLOOKUP($A17&amp;"|"&amp;$B17&amp;"|"&amp;$C17&amp;"|"&amp;$D17&amp;"|"&amp;R$1,'Raw Data'!$G$4:$Q$963,'Formatted Data'!R$2,FALSE)</f>
        <v>22</v>
      </c>
      <c r="S17">
        <f>VLOOKUP($A17&amp;"|"&amp;$B17&amp;"|"&amp;$C17&amp;"|"&amp;$D17&amp;"|"&amp;S$1,'Raw Data'!$G$4:$Q$963,'Formatted Data'!S$2,FALSE)</f>
        <v>31</v>
      </c>
      <c r="T17">
        <f>VLOOKUP($A17&amp;"|"&amp;$B17&amp;"|"&amp;$C17&amp;"|"&amp;$D17&amp;"|"&amp;T$1,'Raw Data'!$G$4:$Q$963,'Formatted Data'!T$2,FALSE)</f>
        <v>26</v>
      </c>
      <c r="U17">
        <f>VLOOKUP($A17&amp;"|"&amp;$B17&amp;"|"&amp;$C17&amp;"|"&amp;$D17&amp;"|"&amp;U$1,'Raw Data'!$G$4:$Q$963,'Formatted Data'!U$2,FALSE)</f>
        <v>38</v>
      </c>
      <c r="V17">
        <f>VLOOKUP($A17&amp;"|"&amp;$B17&amp;"|"&amp;$C17&amp;"|"&amp;$D17&amp;"|"&amp;V$1,'Raw Data'!$G$4:$Q$963,'Formatted Data'!V$2,FALSE)</f>
        <v>20</v>
      </c>
      <c r="W17">
        <f>VLOOKUP($A17&amp;"|"&amp;$B17&amp;"|"&amp;$C17&amp;"|"&amp;$D17&amp;"|"&amp;W$1,'Raw Data'!$G$4:$Q$963,'Formatted Data'!W$2,FALSE)</f>
        <v>24</v>
      </c>
      <c r="X17">
        <f>VLOOKUP($A17&amp;"|"&amp;$B17&amp;"|"&amp;$C17&amp;"|"&amp;$D17&amp;"|"&amp;X$1,'Raw Data'!$G$4:$Q$963,'Formatted Data'!X$2,FALSE)</f>
        <v>22</v>
      </c>
      <c r="Y17">
        <f>VLOOKUP($A17&amp;"|"&amp;$B17&amp;"|"&amp;$C17&amp;"|"&amp;$D17&amp;"|"&amp;Y$1,'Raw Data'!$G$4:$Q$963,'Formatted Data'!Y$2,FALSE)</f>
        <v>28</v>
      </c>
      <c r="Z17">
        <f>VLOOKUP($A17&amp;"|"&amp;$B17&amp;"|"&amp;$C17&amp;"|"&amp;$D17&amp;"|"&amp;Z$1,'Raw Data'!$G$4:$Q$963,'Formatted Data'!Z$2,FALSE)</f>
        <v>30</v>
      </c>
      <c r="AA17">
        <f>VLOOKUP($A17&amp;"|"&amp;$B17&amp;"|"&amp;$C17&amp;"|"&amp;$D17&amp;"|"&amp;AA$1,'Raw Data'!$G$4:$Q$963,'Formatted Data'!AA$2,FALSE)</f>
        <v>26</v>
      </c>
      <c r="AB17">
        <f>VLOOKUP($A17&amp;"|"&amp;$B17&amp;"|"&amp;$C17&amp;"|"&amp;$D17&amp;"|"&amp;AB$1,'Raw Data'!$G$4:$Q$963,'Formatted Data'!AB$2,FALSE)</f>
        <v>25</v>
      </c>
      <c r="AC17">
        <f>VLOOKUP($A17&amp;"|"&amp;$B17&amp;"|"&amp;$C17&amp;"|"&amp;$D17&amp;"|"&amp;AC$1,'Raw Data'!$G$4:$Q$963,'Formatted Data'!AC$2,FALSE)</f>
        <v>21</v>
      </c>
      <c r="AD17">
        <f>VLOOKUP($A17&amp;"|"&amp;$B17&amp;"|"&amp;$C17&amp;"|"&amp;$D17&amp;"|"&amp;AD$1,'Raw Data'!$G$4:$Q$963,'Formatted Data'!AD$2,FALSE)</f>
        <v>29</v>
      </c>
      <c r="AE17">
        <f>VLOOKUP($A17&amp;"|"&amp;$B17&amp;"|"&amp;$C17&amp;"|"&amp;$D17&amp;"|"&amp;AE$1,'Raw Data'!$G$4:$Q$963,'Formatted Data'!AE$2,FALSE)</f>
        <v>33</v>
      </c>
      <c r="AF17">
        <f>VLOOKUP($A17&amp;"|"&amp;$B17&amp;"|"&amp;$C17&amp;"|"&amp;$D17&amp;"|"&amp;AF$1,'Raw Data'!$G$4:$Q$963,'Formatted Data'!AF$2,FALSE)</f>
        <v>33</v>
      </c>
      <c r="AG17">
        <f>VLOOKUP($A17&amp;"|"&amp;$B17&amp;"|"&amp;$C17&amp;"|"&amp;$D17&amp;"|"&amp;AG$1,'Raw Data'!$G$4:$Q$963,'Formatted Data'!AG$2,FALSE)</f>
        <v>34</v>
      </c>
      <c r="AH17">
        <f>VLOOKUP($A17&amp;"|"&amp;$B17&amp;"|"&amp;$C17&amp;"|"&amp;$D17&amp;"|"&amp;AH$1,'Raw Data'!$G$4:$Q$963,'Formatted Data'!AH$2,FALSE)</f>
        <v>19</v>
      </c>
      <c r="AI17">
        <f>VLOOKUP($A17&amp;"|"&amp;$B17&amp;"|"&amp;$C17&amp;"|"&amp;$D17&amp;"|"&amp;AI$1,'Raw Data'!$G$4:$Q$963,'Formatted Data'!AI$2,FALSE)</f>
        <v>25</v>
      </c>
      <c r="AJ17">
        <f>VLOOKUP($A17&amp;"|"&amp;$B17&amp;"|"&amp;$C17&amp;"|"&amp;$D17&amp;"|"&amp;AJ$1,'Raw Data'!$G$4:$Q$963,'Formatted Data'!AJ$2,FALSE)</f>
        <v>25</v>
      </c>
      <c r="AK17">
        <f>VLOOKUP($A17&amp;"|"&amp;$B17&amp;"|"&amp;$C17&amp;"|"&amp;$D17&amp;"|"&amp;AK$1,'Raw Data'!$G$4:$Q$963,'Formatted Data'!AK$2,FALSE)</f>
        <v>34</v>
      </c>
      <c r="AL17">
        <f>VLOOKUP($A17&amp;"|"&amp;$B17&amp;"|"&amp;$C17&amp;"|"&amp;$D17&amp;"|"&amp;AL$1,'Raw Data'!$G$4:$Q$963,'Formatted Data'!AL$2,FALSE)</f>
        <v>24</v>
      </c>
      <c r="AM17">
        <f>VLOOKUP($A17&amp;"|"&amp;$B17&amp;"|"&amp;$C17&amp;"|"&amp;$D17&amp;"|"&amp;AM$1,'Raw Data'!$G$4:$Q$963,'Formatted Data'!AM$2,FALSE)</f>
        <v>33</v>
      </c>
      <c r="AN17">
        <f>VLOOKUP($A17&amp;"|"&amp;$B17&amp;"|"&amp;$C17&amp;"|"&amp;$D17&amp;"|"&amp;AN$1,'Raw Data'!$G$4:$Q$963,'Formatted Data'!AN$2,FALSE)</f>
        <v>33</v>
      </c>
      <c r="AO17">
        <f>VLOOKUP($A17&amp;"|"&amp;$B17&amp;"|"&amp;$C17&amp;"|"&amp;$D17&amp;"|"&amp;AO$1,'Raw Data'!$G$4:$Q$963,'Formatted Data'!AO$2,FALSE)</f>
        <v>38</v>
      </c>
      <c r="AP17">
        <f>VLOOKUP($A17&amp;"|"&amp;$B17&amp;"|"&amp;$C17&amp;"|"&amp;$D17&amp;"|"&amp;AP$1,'Raw Data'!$G$4:$Q$963,'Formatted Data'!AP$2,FALSE)</f>
        <v>34</v>
      </c>
      <c r="AQ17">
        <f>VLOOKUP($A17&amp;"|"&amp;$B17&amp;"|"&amp;$C17&amp;"|"&amp;$D17&amp;"|"&amp;AQ$1,'Raw Data'!$G$4:$Q$963,'Formatted Data'!AQ$2,FALSE)</f>
        <v>26</v>
      </c>
      <c r="AR17">
        <f>VLOOKUP($A17&amp;"|"&amp;$B17&amp;"|"&amp;$C17&amp;"|"&amp;$D17&amp;"|"&amp;AR$1,'Raw Data'!$G$4:$Q$963,'Formatted Data'!AR$2,FALSE)</f>
        <v>22</v>
      </c>
      <c r="AS17">
        <f>VLOOKUP($A17&amp;"|"&amp;$B17&amp;"|"&amp;$C17&amp;"|"&amp;$D17&amp;"|"&amp;AS$1,'Raw Data'!$G$4:$Q$963,'Formatted Data'!AS$2,FALSE)</f>
        <v>33</v>
      </c>
      <c r="AT17">
        <f>VLOOKUP($A17&amp;"|"&amp;$B17&amp;"|"&amp;$C17&amp;"|"&amp;$D17&amp;"|"&amp;AT$1,'Raw Data'!$G$4:$Q$963,'Formatted Data'!AT$2,FALSE)</f>
        <v>24</v>
      </c>
      <c r="AU17">
        <f>VLOOKUP($A17&amp;"|"&amp;$B17&amp;"|"&amp;$C17&amp;"|"&amp;$D17&amp;"|"&amp;AU$1,'Raw Data'!$G$4:$Q$963,'Formatted Data'!AU$2,FALSE)</f>
        <v>21</v>
      </c>
      <c r="AV17">
        <f>VLOOKUP($A17&amp;"|"&amp;$B17&amp;"|"&amp;$C17&amp;"|"&amp;$D17&amp;"|"&amp;AV$1,'Raw Data'!$G$4:$Q$963,'Formatted Data'!AV$2,FALSE)</f>
        <v>24</v>
      </c>
      <c r="AW17">
        <f>VLOOKUP($A17&amp;"|"&amp;$B17&amp;"|"&amp;$C17&amp;"|"&amp;$D17&amp;"|"&amp;AW$1,'Raw Data'!$G$4:$Q$963,'Formatted Data'!AW$2,FALSE)</f>
        <v>23</v>
      </c>
      <c r="AX17">
        <f>VLOOKUP($A17&amp;"|"&amp;$B17&amp;"|"&amp;$C17&amp;"|"&amp;$D17&amp;"|"&amp;AX$1,'Raw Data'!$G$4:$Q$963,'Formatted Data'!AX$2,FALSE)</f>
        <v>26</v>
      </c>
      <c r="AY17">
        <f>VLOOKUP($A17&amp;"|"&amp;$B17&amp;"|"&amp;$C17&amp;"|"&amp;$D17&amp;"|"&amp;AY$1,'Raw Data'!$G$4:$Q$963,'Formatted Data'!AY$2,FALSE)</f>
        <v>21</v>
      </c>
      <c r="AZ17">
        <f>VLOOKUP($A17&amp;"|"&amp;$B17&amp;"|"&amp;$C17&amp;"|"&amp;$D17&amp;"|"&amp;AZ$1,'Raw Data'!$G$4:$Q$963,'Formatted Data'!AZ$2,FALSE)</f>
        <v>24</v>
      </c>
      <c r="BA17">
        <f>VLOOKUP($A17&amp;"|"&amp;$B17&amp;"|"&amp;$C17&amp;"|"&amp;$D17&amp;"|"&amp;BA$1,'Raw Data'!$G$4:$Q$963,'Formatted Data'!BA$2,FALSE)</f>
        <v>27</v>
      </c>
      <c r="BB17">
        <f>VLOOKUP($A17&amp;"|"&amp;$B17&amp;"|"&amp;$C17&amp;"|"&amp;$D17&amp;"|"&amp;BB$1,'Raw Data'!$G$4:$Q$963,'Formatted Data'!BB$2,FALSE)</f>
        <v>26</v>
      </c>
      <c r="BC17">
        <f>VLOOKUP($A17&amp;"|"&amp;$B17&amp;"|"&amp;$C17&amp;"|"&amp;$D17&amp;"|"&amp;BC$1,'Raw Data'!$G$4:$Q$963,'Formatted Data'!BC$2,FALSE)</f>
        <v>22</v>
      </c>
      <c r="BD17">
        <f>VLOOKUP($A17&amp;"|"&amp;$B17&amp;"|"&amp;$C17&amp;"|"&amp;$D17&amp;"|"&amp;BD$1,'Raw Data'!$G$4:$Q$963,'Formatted Data'!BD$2,FALSE)</f>
        <v>28</v>
      </c>
      <c r="BE17">
        <f>VLOOKUP($A17&amp;"|"&amp;$B17&amp;"|"&amp;$C17&amp;"|"&amp;$D17&amp;"|"&amp;BE$1,'Raw Data'!$G$4:$Q$963,'Formatted Data'!BE$2,FALSE)</f>
        <v>19</v>
      </c>
      <c r="BF17">
        <f>VLOOKUP($A17&amp;"|"&amp;$B17&amp;"|"&amp;$C17&amp;"|"&amp;$D17&amp;"|"&amp;BF$1,'Raw Data'!$G$4:$Q$963,'Formatted Data'!BF$2,FALSE)</f>
        <v>22</v>
      </c>
      <c r="BG17">
        <f>VLOOKUP($A17&amp;"|"&amp;$B17&amp;"|"&amp;$C17&amp;"|"&amp;$D17&amp;"|"&amp;BG$1,'Raw Data'!$G$4:$Q$963,'Formatted Data'!BG$2,FALSE)</f>
        <v>32</v>
      </c>
      <c r="BH17">
        <f>VLOOKUP($A17&amp;"|"&amp;$B17&amp;"|"&amp;$C17&amp;"|"&amp;$D17&amp;"|"&amp;BH$1,'Raw Data'!$G$4:$Q$963,'Formatted Data'!BH$2,FALSE)</f>
        <v>39</v>
      </c>
      <c r="BI17">
        <f>VLOOKUP($A17&amp;"|"&amp;$B17&amp;"|"&amp;$C17&amp;"|"&amp;$D17&amp;"|"&amp;BI$1,'Raw Data'!$G$4:$Q$963,'Formatted Data'!BI$2,FALSE)</f>
        <v>35</v>
      </c>
      <c r="BJ17">
        <f>VLOOKUP($A17&amp;"|"&amp;$B17&amp;"|"&amp;$C17&amp;"|"&amp;$D17&amp;"|"&amp;BJ$1,'Raw Data'!$G$4:$Q$963,'Formatted Data'!BJ$2,FALSE)</f>
        <v>31</v>
      </c>
      <c r="BK17">
        <f>VLOOKUP($A17&amp;"|"&amp;$B17&amp;"|"&amp;$C17&amp;"|"&amp;$D17&amp;"|"&amp;BK$1,'Raw Data'!$G$4:$Q$963,'Formatted Data'!BK$2,FALSE)</f>
        <v>27</v>
      </c>
      <c r="BL17">
        <f>VLOOKUP($A17&amp;"|"&amp;$B17&amp;"|"&amp;$C17&amp;"|"&amp;$D17&amp;"|"&amp;BL$1,'Raw Data'!$G$4:$Q$963,'Formatted Data'!BL$2,FALSE)</f>
        <v>23</v>
      </c>
      <c r="BM17">
        <f>VLOOKUP($A17&amp;"|"&amp;$B17&amp;"|"&amp;$C17&amp;"|"&amp;$D17&amp;"|"&amp;BM$1,'Raw Data'!$G$4:$Q$963,'Formatted Data'!BM$2,FALSE)</f>
        <v>23</v>
      </c>
      <c r="BN17">
        <f>VLOOKUP($A17&amp;"|"&amp;$B17&amp;"|"&amp;$C17&amp;"|"&amp;$D17&amp;"|"&amp;BN$1,'Raw Data'!$G$4:$Q$963,'Formatted Data'!BN$2,FALSE)</f>
        <v>29</v>
      </c>
      <c r="BO17">
        <f>VLOOKUP($A17&amp;"|"&amp;$B17&amp;"|"&amp;$C17&amp;"|"&amp;$D17&amp;"|"&amp;BO$1,'Raw Data'!$G$4:$Q$963,'Formatted Data'!BO$2,FALSE)</f>
        <v>35</v>
      </c>
      <c r="BP17">
        <f>VLOOKUP($A17&amp;"|"&amp;$B17&amp;"|"&amp;$C17&amp;"|"&amp;$D17&amp;"|"&amp;BP$1,'Raw Data'!$G$4:$Q$963,'Formatted Data'!BP$2,FALSE)</f>
        <v>34</v>
      </c>
      <c r="BQ17">
        <f>VLOOKUP($A17&amp;"|"&amp;$B17&amp;"|"&amp;$C17&amp;"|"&amp;$D17&amp;"|"&amp;BQ$1,'Raw Data'!$G$4:$Q$963,'Formatted Data'!BQ$2,FALSE)</f>
        <v>20</v>
      </c>
      <c r="BR17">
        <f>VLOOKUP($A17&amp;"|"&amp;$B17&amp;"|"&amp;$C17&amp;"|"&amp;$D17&amp;"|"&amp;BR$1,'Raw Data'!$G$4:$Q$963,'Formatted Data'!BR$2,FALSE)</f>
        <v>30</v>
      </c>
      <c r="BS17">
        <f>VLOOKUP($A17&amp;"|"&amp;$B17&amp;"|"&amp;$C17&amp;"|"&amp;$D17&amp;"|"&amp;BS$1,'Raw Data'!$G$4:$Q$963,'Formatted Data'!BS$2,FALSE)</f>
        <v>30</v>
      </c>
      <c r="BT17">
        <f>VLOOKUP($A17&amp;"|"&amp;$B17&amp;"|"&amp;$C17&amp;"|"&amp;$D17&amp;"|"&amp;BT$1,'Raw Data'!$G$4:$Q$963,'Formatted Data'!BT$2,FALSE)</f>
        <v>16</v>
      </c>
      <c r="BU17">
        <f>VLOOKUP($A17&amp;"|"&amp;$B17&amp;"|"&amp;$C17&amp;"|"&amp;$D17&amp;"|"&amp;BU$1,'Raw Data'!$G$4:$Q$963,'Formatted Data'!BU$2,FALSE)</f>
        <v>27</v>
      </c>
      <c r="BV17">
        <f>VLOOKUP($A17&amp;"|"&amp;$B17&amp;"|"&amp;$C17&amp;"|"&amp;$D17&amp;"|"&amp;BV$1,'Raw Data'!$G$4:$Q$963,'Formatted Data'!BV$2,FALSE)</f>
        <v>33</v>
      </c>
      <c r="BW17">
        <f>VLOOKUP($A17&amp;"|"&amp;$B17&amp;"|"&amp;$C17&amp;"|"&amp;$D17&amp;"|"&amp;BW$1,'Raw Data'!$G$4:$Q$963,'Formatted Data'!BW$2,FALSE)</f>
        <v>20</v>
      </c>
      <c r="BX17">
        <f>VLOOKUP($A17&amp;"|"&amp;$B17&amp;"|"&amp;$C17&amp;"|"&amp;$D17&amp;"|"&amp;BX$1,'Raw Data'!$G$4:$Q$963,'Formatted Data'!BX$2,FALSE)</f>
        <v>25</v>
      </c>
      <c r="BY17">
        <f>VLOOKUP($A17&amp;"|"&amp;$B17&amp;"|"&amp;$C17&amp;"|"&amp;$D17&amp;"|"&amp;BY$1,'Raw Data'!$G$4:$Q$963,'Formatted Data'!BY$2,FALSE)</f>
        <v>28</v>
      </c>
      <c r="BZ17">
        <f>VLOOKUP($A17&amp;"|"&amp;$B17&amp;"|"&amp;$C17&amp;"|"&amp;$D17&amp;"|"&amp;BZ$1,'Raw Data'!$G$4:$Q$963,'Formatted Data'!BZ$2,FALSE)</f>
        <v>30</v>
      </c>
      <c r="CA17">
        <f>VLOOKUP($A17&amp;"|"&amp;$B17&amp;"|"&amp;$C17&amp;"|"&amp;$D17&amp;"|"&amp;CA$1,'Raw Data'!$G$4:$Q$963,'Formatted Data'!CA$2,FALSE)</f>
        <v>26</v>
      </c>
      <c r="CB17">
        <f>VLOOKUP($A17&amp;"|"&amp;$B17&amp;"|"&amp;$C17&amp;"|"&amp;$D17&amp;"|"&amp;CB$1,'Raw Data'!$G$4:$Q$963,'Formatted Data'!CB$2,FALSE)</f>
        <v>18</v>
      </c>
      <c r="CC17">
        <f>VLOOKUP($A17&amp;"|"&amp;$B17&amp;"|"&amp;$C17&amp;"|"&amp;$D17&amp;"|"&amp;CC$1,'Raw Data'!$G$4:$Q$963,'Formatted Data'!CC$2,FALSE)</f>
        <v>29</v>
      </c>
      <c r="CD17">
        <f>VLOOKUP($A17&amp;"|"&amp;$B17&amp;"|"&amp;$C17&amp;"|"&amp;$D17&amp;"|"&amp;CD$1,'Raw Data'!$G$4:$Q$963,'Formatted Data'!CD$2,FALSE)</f>
        <v>29</v>
      </c>
      <c r="CE17">
        <f>VLOOKUP($A17&amp;"|"&amp;$B17&amp;"|"&amp;$C17&amp;"|"&amp;$D17&amp;"|"&amp;CE$1,'Raw Data'!$G$4:$Q$963,'Formatted Data'!CE$2,FALSE)</f>
        <v>27</v>
      </c>
      <c r="CF17">
        <f>VLOOKUP($A17&amp;"|"&amp;$B17&amp;"|"&amp;$C17&amp;"|"&amp;$D17&amp;"|"&amp;CF$1,'Raw Data'!$G$4:$Q$963,'Formatted Data'!CF$2,FALSE)</f>
        <v>25</v>
      </c>
      <c r="CG17">
        <f>VLOOKUP($A17&amp;"|"&amp;$B17&amp;"|"&amp;$C17&amp;"|"&amp;$D17&amp;"|"&amp;CG$1,'Raw Data'!$G$4:$Q$963,'Formatted Data'!CG$2,FALSE)</f>
        <v>28</v>
      </c>
      <c r="CH17">
        <f>VLOOKUP($A17&amp;"|"&amp;$B17&amp;"|"&amp;$C17&amp;"|"&amp;$D17&amp;"|"&amp;CH$1,'Raw Data'!$G$4:$Q$963,'Formatted Data'!CH$2,FALSE)</f>
        <v>25</v>
      </c>
      <c r="CI17">
        <f>VLOOKUP($A17&amp;"|"&amp;$B17&amp;"|"&amp;$C17&amp;"|"&amp;$D17&amp;"|"&amp;CI$1,'Raw Data'!$G$4:$Q$963,'Formatted Data'!CI$2,FALSE)</f>
        <v>25</v>
      </c>
      <c r="CJ17">
        <f>VLOOKUP($A17&amp;"|"&amp;$B17&amp;"|"&amp;$C17&amp;"|"&amp;$D17&amp;"|"&amp;CJ$1,'Raw Data'!$G$4:$Q$963,'Formatted Data'!CJ$2,FALSE)</f>
        <v>25</v>
      </c>
      <c r="CK17">
        <f>VLOOKUP($A17&amp;"|"&amp;$B17&amp;"|"&amp;$C17&amp;"|"&amp;$D17&amp;"|"&amp;CK$1,'Raw Data'!$G$4:$Q$963,'Formatted Data'!CK$2,FALSE)</f>
        <v>36</v>
      </c>
      <c r="CL17">
        <f>VLOOKUP($A17&amp;"|"&amp;$B17&amp;"|"&amp;$C17&amp;"|"&amp;$D17&amp;"|"&amp;CL$1,'Raw Data'!$G$4:$Q$963,'Formatted Data'!CL$2,FALSE)</f>
        <v>18</v>
      </c>
      <c r="CM17">
        <f>VLOOKUP($A17&amp;"|"&amp;$B17&amp;"|"&amp;$C17&amp;"|"&amp;$D17&amp;"|"&amp;CM$1,'Raw Data'!$G$4:$Q$963,'Formatted Data'!CM$2,FALSE)</f>
        <v>33</v>
      </c>
      <c r="CN17">
        <f>VLOOKUP($A17&amp;"|"&amp;$B17&amp;"|"&amp;$C17&amp;"|"&amp;$D17&amp;"|"&amp;CN$1,'Raw Data'!$G$4:$Q$963,'Formatted Data'!CN$2,FALSE)</f>
        <v>85</v>
      </c>
      <c r="CO17">
        <f>VLOOKUP($A17&amp;"|"&amp;$B17&amp;"|"&amp;$C17&amp;"|"&amp;$D17&amp;"|"&amp;CO$1,'Raw Data'!$G$4:$Q$963,'Formatted Data'!CO$2,FALSE)</f>
        <v>54</v>
      </c>
      <c r="CP17">
        <f>VLOOKUP($A17&amp;"|"&amp;$B17&amp;"|"&amp;$C17&amp;"|"&amp;$D17&amp;"|"&amp;CP$1,'Raw Data'!$G$4:$Q$963,'Formatted Data'!CP$2,FALSE)</f>
        <v>29</v>
      </c>
      <c r="CQ17">
        <f>VLOOKUP($A17&amp;"|"&amp;$B17&amp;"|"&amp;$C17&amp;"|"&amp;$D17&amp;"|"&amp;CQ$1,'Raw Data'!$G$4:$Q$963,'Formatted Data'!CQ$2,FALSE)</f>
        <v>28</v>
      </c>
      <c r="CR17">
        <f>VLOOKUP($A17&amp;"|"&amp;$B17&amp;"|"&amp;$C17&amp;"|"&amp;$D17&amp;"|"&amp;CR$1,'Raw Data'!$G$4:$Q$963,'Formatted Data'!CR$2,FALSE)</f>
        <v>27</v>
      </c>
      <c r="CS17">
        <f>VLOOKUP($A17&amp;"|"&amp;$B17&amp;"|"&amp;$C17&amp;"|"&amp;$D17&amp;"|"&amp;CS$1,'Raw Data'!$G$4:$Q$963,'Formatted Data'!CS$2,FALSE)</f>
        <v>25</v>
      </c>
      <c r="CT17">
        <f>VLOOKUP($A17&amp;"|"&amp;$B17&amp;"|"&amp;$C17&amp;"|"&amp;$D17&amp;"|"&amp;CT$1,'Raw Data'!$G$4:$Q$963,'Formatted Data'!CT$2,FALSE)</f>
        <v>25</v>
      </c>
      <c r="CU17">
        <f>VLOOKUP($A17&amp;"|"&amp;$B17&amp;"|"&amp;$C17&amp;"|"&amp;$D17&amp;"|"&amp;CU$1,'Raw Data'!$G$4:$Q$963,'Formatted Data'!CU$2,FALSE)</f>
        <v>29</v>
      </c>
      <c r="CV17">
        <f>VLOOKUP($A17&amp;"|"&amp;$B17&amp;"|"&amp;$C17&amp;"|"&amp;$D17&amp;"|"&amp;CV$1,'Raw Data'!$G$4:$Q$963,'Formatted Data'!CV$2,FALSE)</f>
        <v>35</v>
      </c>
      <c r="CW17">
        <f>VLOOKUP($A17&amp;"|"&amp;$B17&amp;"|"&amp;$C17&amp;"|"&amp;$D17&amp;"|"&amp;CW$1,'Raw Data'!$G$4:$Q$963,'Formatted Data'!CW$2,FALSE)</f>
        <v>37</v>
      </c>
      <c r="CX17">
        <f>VLOOKUP($A17&amp;"|"&amp;$B17&amp;"|"&amp;$C17&amp;"|"&amp;$D17&amp;"|"&amp;CX$1,'Raw Data'!$G$4:$Q$963,'Formatted Data'!CX$2,FALSE)</f>
        <v>33</v>
      </c>
      <c r="CY17">
        <f>VLOOKUP($A17&amp;"|"&amp;$B17&amp;"|"&amp;$C17&amp;"|"&amp;$D17&amp;"|"&amp;CY$1,'Raw Data'!$G$4:$Q$963,'Formatted Data'!CY$2,FALSE)</f>
        <v>39</v>
      </c>
      <c r="CZ17">
        <f>VLOOKUP($A17&amp;"|"&amp;$B17&amp;"|"&amp;$C17&amp;"|"&amp;$D17&amp;"|"&amp;CZ$1,'Raw Data'!$G$4:$Q$963,'Formatted Data'!CZ$2,FALSE)</f>
        <v>37</v>
      </c>
      <c r="DA17">
        <f>VLOOKUP($A17&amp;"|"&amp;$B17&amp;"|"&amp;$C17&amp;"|"&amp;$D17&amp;"|"&amp;DA$1,'Raw Data'!$G$4:$Q$963,'Formatted Data'!DA$2,FALSE)</f>
        <v>46</v>
      </c>
      <c r="DB17">
        <f>VLOOKUP($A17&amp;"|"&amp;$B17&amp;"|"&amp;$C17&amp;"|"&amp;$D17&amp;"|"&amp;DB$1,'Raw Data'!$G$4:$Q$963,'Formatted Data'!DB$2,FALSE)</f>
        <v>32</v>
      </c>
      <c r="DC17">
        <f>VLOOKUP($A17&amp;"|"&amp;$B17&amp;"|"&amp;$C17&amp;"|"&amp;$D17&amp;"|"&amp;DC$1,'Raw Data'!$G$4:$Q$963,'Formatted Data'!DC$2,FALSE)</f>
        <v>27</v>
      </c>
      <c r="DD17">
        <f>VLOOKUP($A17&amp;"|"&amp;$B17&amp;"|"&amp;$C17&amp;"|"&amp;$D17&amp;"|"&amp;DD$1,'Raw Data'!$G$4:$Q$963,'Formatted Data'!DD$2,FALSE)</f>
        <v>34</v>
      </c>
      <c r="DE17">
        <f>VLOOKUP($A17&amp;"|"&amp;$B17&amp;"|"&amp;$C17&amp;"|"&amp;$D17&amp;"|"&amp;DE$1,'Raw Data'!$G$4:$Q$963,'Formatted Data'!DE$2,FALSE)</f>
        <v>22</v>
      </c>
      <c r="DF17">
        <f>VLOOKUP($A17&amp;"|"&amp;$B17&amp;"|"&amp;$C17&amp;"|"&amp;$D17&amp;"|"&amp;DF$1,'Raw Data'!$G$4:$Q$963,'Formatted Data'!DF$2,FALSE)</f>
        <v>23</v>
      </c>
      <c r="DG17">
        <f>VLOOKUP($A17&amp;"|"&amp;$B17&amp;"|"&amp;$C17&amp;"|"&amp;$D17&amp;"|"&amp;DG$1,'Raw Data'!$G$4:$Q$963,'Formatted Data'!DG$2,FALSE)</f>
        <v>25</v>
      </c>
      <c r="DH17">
        <f>VLOOKUP($A17&amp;"|"&amp;$B17&amp;"|"&amp;$C17&amp;"|"&amp;$D17&amp;"|"&amp;DH$1,'Raw Data'!$G$4:$Q$963,'Formatted Data'!DH$2,FALSE)</f>
        <v>35</v>
      </c>
      <c r="DI17">
        <f>VLOOKUP($A17&amp;"|"&amp;$B17&amp;"|"&amp;$C17&amp;"|"&amp;$D17&amp;"|"&amp;DI$1,'Raw Data'!$G$4:$Q$963,'Formatted Data'!DI$2,FALSE)</f>
        <v>40</v>
      </c>
      <c r="DJ17">
        <f>VLOOKUP($A17&amp;"|"&amp;$B17&amp;"|"&amp;$C17&amp;"|"&amp;$D17&amp;"|"&amp;DJ$1,'Raw Data'!$G$4:$Q$963,'Formatted Data'!DJ$2,FALSE)</f>
        <v>29</v>
      </c>
      <c r="DK17">
        <f>VLOOKUP($A17&amp;"|"&amp;$B17&amp;"|"&amp;$C17&amp;"|"&amp;$D17&amp;"|"&amp;DK$1,'Raw Data'!$G$4:$Q$963,'Formatted Data'!DK$2,FALSE)</f>
        <v>24</v>
      </c>
      <c r="DL17">
        <f>VLOOKUP($A17&amp;"|"&amp;$B17&amp;"|"&amp;$C17&amp;"|"&amp;$D17&amp;"|"&amp;DL$1,'Raw Data'!$G$4:$Q$963,'Formatted Data'!DL$2,FALSE)</f>
        <v>25</v>
      </c>
      <c r="DM17">
        <f>VLOOKUP($A17&amp;"|"&amp;$B17&amp;"|"&amp;$C17&amp;"|"&amp;$D17&amp;"|"&amp;DM$1,'Raw Data'!$G$4:$Q$963,'Formatted Data'!DM$2,FALSE)</f>
        <v>24</v>
      </c>
      <c r="DN17">
        <f>VLOOKUP($A17&amp;"|"&amp;$B17&amp;"|"&amp;$C17&amp;"|"&amp;$D17&amp;"|"&amp;DN$1,'Raw Data'!$G$4:$Q$963,'Formatted Data'!DN$2,FALSE)</f>
        <v>31</v>
      </c>
      <c r="DO17">
        <f>VLOOKUP($A17&amp;"|"&amp;$B17&amp;"|"&amp;$C17&amp;"|"&amp;$D17&amp;"|"&amp;DO$1,'Raw Data'!$G$4:$Q$963,'Formatted Data'!DO$2,FALSE)</f>
        <v>24</v>
      </c>
      <c r="DP17">
        <f>VLOOKUP($A17&amp;"|"&amp;$B17&amp;"|"&amp;$C17&amp;"|"&amp;$D17&amp;"|"&amp;DP$1,'Raw Data'!$G$4:$Q$963,'Formatted Data'!DP$2,FALSE)</f>
        <v>15</v>
      </c>
      <c r="DQ17">
        <f>VLOOKUP($A17&amp;"|"&amp;$B17&amp;"|"&amp;$C17&amp;"|"&amp;$D17&amp;"|"&amp;DQ$1,'Raw Data'!$G$4:$Q$963,'Formatted Data'!DQ$2,FALSE)</f>
        <v>20</v>
      </c>
      <c r="DR17">
        <f>VLOOKUP($A17&amp;"|"&amp;$B17&amp;"|"&amp;$C17&amp;"|"&amp;$D17&amp;"|"&amp;DR$1,'Raw Data'!$G$4:$Q$963,'Formatted Data'!DR$2,FALSE)</f>
        <v>20</v>
      </c>
      <c r="DS17">
        <f>VLOOKUP($A17&amp;"|"&amp;$B17&amp;"|"&amp;$C17&amp;"|"&amp;$D17&amp;"|"&amp;DS$1,'Raw Data'!$G$4:$Q$963,'Formatted Data'!DS$2,FALSE)</f>
        <v>21</v>
      </c>
      <c r="DT17">
        <f>VLOOKUP($A17&amp;"|"&amp;$B17&amp;"|"&amp;$C17&amp;"|"&amp;$D17&amp;"|"&amp;DT$1,'Raw Data'!$G$4:$Q$963,'Formatted Data'!DT$2,FALSE)</f>
        <v>22</v>
      </c>
    </row>
    <row r="18" spans="1:124" x14ac:dyDescent="0.2">
      <c r="A18" t="s">
        <v>11</v>
      </c>
      <c r="B18" t="s">
        <v>32</v>
      </c>
      <c r="C18" t="s">
        <v>28</v>
      </c>
      <c r="D18" t="s">
        <v>27</v>
      </c>
      <c r="E18">
        <f>VLOOKUP($A18&amp;"|"&amp;$B18&amp;"|"&amp;$C18&amp;"|"&amp;$D18&amp;"|"&amp;E$1,'Raw Data'!$G$4:$Q$963,'Formatted Data'!E$2,FALSE)</f>
        <v>22</v>
      </c>
      <c r="F18">
        <f>VLOOKUP($A18&amp;"|"&amp;$B18&amp;"|"&amp;$C18&amp;"|"&amp;$D18&amp;"|"&amp;F$1,'Raw Data'!$G$4:$Q$963,'Formatted Data'!F$2,FALSE)</f>
        <v>18</v>
      </c>
      <c r="G18">
        <f>VLOOKUP($A18&amp;"|"&amp;$B18&amp;"|"&amp;$C18&amp;"|"&amp;$D18&amp;"|"&amp;G$1,'Raw Data'!$G$4:$Q$963,'Formatted Data'!G$2,FALSE)</f>
        <v>11</v>
      </c>
      <c r="H18">
        <f>VLOOKUP($A18&amp;"|"&amp;$B18&amp;"|"&amp;$C18&amp;"|"&amp;$D18&amp;"|"&amp;H$1,'Raw Data'!$G$4:$Q$963,'Formatted Data'!H$2,FALSE)</f>
        <v>17</v>
      </c>
      <c r="I18">
        <f>VLOOKUP($A18&amp;"|"&amp;$B18&amp;"|"&amp;$C18&amp;"|"&amp;$D18&amp;"|"&amp;I$1,'Raw Data'!$G$4:$Q$963,'Formatted Data'!I$2,FALSE)</f>
        <v>18</v>
      </c>
      <c r="J18">
        <f>VLOOKUP($A18&amp;"|"&amp;$B18&amp;"|"&amp;$C18&amp;"|"&amp;$D18&amp;"|"&amp;J$1,'Raw Data'!$G$4:$Q$963,'Formatted Data'!J$2,FALSE)</f>
        <v>16</v>
      </c>
      <c r="K18">
        <f>VLOOKUP($A18&amp;"|"&amp;$B18&amp;"|"&amp;$C18&amp;"|"&amp;$D18&amp;"|"&amp;K$1,'Raw Data'!$G$4:$Q$963,'Formatted Data'!K$2,FALSE)</f>
        <v>18</v>
      </c>
      <c r="L18">
        <f>VLOOKUP($A18&amp;"|"&amp;$B18&amp;"|"&amp;$C18&amp;"|"&amp;$D18&amp;"|"&amp;L$1,'Raw Data'!$G$4:$Q$963,'Formatted Data'!L$2,FALSE)</f>
        <v>13</v>
      </c>
      <c r="M18">
        <f>VLOOKUP($A18&amp;"|"&amp;$B18&amp;"|"&amp;$C18&amp;"|"&amp;$D18&amp;"|"&amp;M$1,'Raw Data'!$G$4:$Q$963,'Formatted Data'!M$2,FALSE)</f>
        <v>20</v>
      </c>
      <c r="N18">
        <f>VLOOKUP($A18&amp;"|"&amp;$B18&amp;"|"&amp;$C18&amp;"|"&amp;$D18&amp;"|"&amp;N$1,'Raw Data'!$G$4:$Q$963,'Formatted Data'!N$2,FALSE)</f>
        <v>25</v>
      </c>
      <c r="O18">
        <f>VLOOKUP($A18&amp;"|"&amp;$B18&amp;"|"&amp;$C18&amp;"|"&amp;$D18&amp;"|"&amp;O$1,'Raw Data'!$G$4:$Q$963,'Formatted Data'!O$2,FALSE)</f>
        <v>19</v>
      </c>
      <c r="P18">
        <f>VLOOKUP($A18&amp;"|"&amp;$B18&amp;"|"&amp;$C18&amp;"|"&amp;$D18&amp;"|"&amp;P$1,'Raw Data'!$G$4:$Q$963,'Formatted Data'!P$2,FALSE)</f>
        <v>17</v>
      </c>
      <c r="Q18">
        <f>VLOOKUP($A18&amp;"|"&amp;$B18&amp;"|"&amp;$C18&amp;"|"&amp;$D18&amp;"|"&amp;Q$1,'Raw Data'!$G$4:$Q$963,'Formatted Data'!Q$2,FALSE)</f>
        <v>28</v>
      </c>
      <c r="R18">
        <f>VLOOKUP($A18&amp;"|"&amp;$B18&amp;"|"&amp;$C18&amp;"|"&amp;$D18&amp;"|"&amp;R$1,'Raw Data'!$G$4:$Q$963,'Formatted Data'!R$2,FALSE)</f>
        <v>14</v>
      </c>
      <c r="S18">
        <f>VLOOKUP($A18&amp;"|"&amp;$B18&amp;"|"&amp;$C18&amp;"|"&amp;$D18&amp;"|"&amp;S$1,'Raw Data'!$G$4:$Q$963,'Formatted Data'!S$2,FALSE)</f>
        <v>10</v>
      </c>
      <c r="T18">
        <f>VLOOKUP($A18&amp;"|"&amp;$B18&amp;"|"&amp;$C18&amp;"|"&amp;$D18&amp;"|"&amp;T$1,'Raw Data'!$G$4:$Q$963,'Formatted Data'!T$2,FALSE)</f>
        <v>19</v>
      </c>
      <c r="U18">
        <f>VLOOKUP($A18&amp;"|"&amp;$B18&amp;"|"&amp;$C18&amp;"|"&amp;$D18&amp;"|"&amp;U$1,'Raw Data'!$G$4:$Q$963,'Formatted Data'!U$2,FALSE)</f>
        <v>19</v>
      </c>
      <c r="V18">
        <f>VLOOKUP($A18&amp;"|"&amp;$B18&amp;"|"&amp;$C18&amp;"|"&amp;$D18&amp;"|"&amp;V$1,'Raw Data'!$G$4:$Q$963,'Formatted Data'!V$2,FALSE)</f>
        <v>18</v>
      </c>
      <c r="W18">
        <f>VLOOKUP($A18&amp;"|"&amp;$B18&amp;"|"&amp;$C18&amp;"|"&amp;$D18&amp;"|"&amp;W$1,'Raw Data'!$G$4:$Q$963,'Formatted Data'!W$2,FALSE)</f>
        <v>17</v>
      </c>
      <c r="X18">
        <f>VLOOKUP($A18&amp;"|"&amp;$B18&amp;"|"&amp;$C18&amp;"|"&amp;$D18&amp;"|"&amp;X$1,'Raw Data'!$G$4:$Q$963,'Formatted Data'!X$2,FALSE)</f>
        <v>12</v>
      </c>
      <c r="Y18">
        <f>VLOOKUP($A18&amp;"|"&amp;$B18&amp;"|"&amp;$C18&amp;"|"&amp;$D18&amp;"|"&amp;Y$1,'Raw Data'!$G$4:$Q$963,'Formatted Data'!Y$2,FALSE)</f>
        <v>14</v>
      </c>
      <c r="Z18">
        <f>VLOOKUP($A18&amp;"|"&amp;$B18&amp;"|"&amp;$C18&amp;"|"&amp;$D18&amp;"|"&amp;Z$1,'Raw Data'!$G$4:$Q$963,'Formatted Data'!Z$2,FALSE)</f>
        <v>16</v>
      </c>
      <c r="AA18">
        <f>VLOOKUP($A18&amp;"|"&amp;$B18&amp;"|"&amp;$C18&amp;"|"&amp;$D18&amp;"|"&amp;AA$1,'Raw Data'!$G$4:$Q$963,'Formatted Data'!AA$2,FALSE)</f>
        <v>14</v>
      </c>
      <c r="AB18">
        <f>VLOOKUP($A18&amp;"|"&amp;$B18&amp;"|"&amp;$C18&amp;"|"&amp;$D18&amp;"|"&amp;AB$1,'Raw Data'!$G$4:$Q$963,'Formatted Data'!AB$2,FALSE)</f>
        <v>16</v>
      </c>
      <c r="AC18">
        <f>VLOOKUP($A18&amp;"|"&amp;$B18&amp;"|"&amp;$C18&amp;"|"&amp;$D18&amp;"|"&amp;AC$1,'Raw Data'!$G$4:$Q$963,'Formatted Data'!AC$2,FALSE)</f>
        <v>20</v>
      </c>
      <c r="AD18">
        <f>VLOOKUP($A18&amp;"|"&amp;$B18&amp;"|"&amp;$C18&amp;"|"&amp;$D18&amp;"|"&amp;AD$1,'Raw Data'!$G$4:$Q$963,'Formatted Data'!AD$2,FALSE)</f>
        <v>8</v>
      </c>
      <c r="AE18">
        <f>VLOOKUP($A18&amp;"|"&amp;$B18&amp;"|"&amp;$C18&amp;"|"&amp;$D18&amp;"|"&amp;AE$1,'Raw Data'!$G$4:$Q$963,'Formatted Data'!AE$2,FALSE)</f>
        <v>17</v>
      </c>
      <c r="AF18">
        <f>VLOOKUP($A18&amp;"|"&amp;$B18&amp;"|"&amp;$C18&amp;"|"&amp;$D18&amp;"|"&amp;AF$1,'Raw Data'!$G$4:$Q$963,'Formatted Data'!AF$2,FALSE)</f>
        <v>14</v>
      </c>
      <c r="AG18">
        <f>VLOOKUP($A18&amp;"|"&amp;$B18&amp;"|"&amp;$C18&amp;"|"&amp;$D18&amp;"|"&amp;AG$1,'Raw Data'!$G$4:$Q$963,'Formatted Data'!AG$2,FALSE)</f>
        <v>18</v>
      </c>
      <c r="AH18">
        <f>VLOOKUP($A18&amp;"|"&amp;$B18&amp;"|"&amp;$C18&amp;"|"&amp;$D18&amp;"|"&amp;AH$1,'Raw Data'!$G$4:$Q$963,'Formatted Data'!AH$2,FALSE)</f>
        <v>16</v>
      </c>
      <c r="AI18">
        <f>VLOOKUP($A18&amp;"|"&amp;$B18&amp;"|"&amp;$C18&amp;"|"&amp;$D18&amp;"|"&amp;AI$1,'Raw Data'!$G$4:$Q$963,'Formatted Data'!AI$2,FALSE)</f>
        <v>24</v>
      </c>
      <c r="AJ18">
        <f>VLOOKUP($A18&amp;"|"&amp;$B18&amp;"|"&amp;$C18&amp;"|"&amp;$D18&amp;"|"&amp;AJ$1,'Raw Data'!$G$4:$Q$963,'Formatted Data'!AJ$2,FALSE)</f>
        <v>17</v>
      </c>
      <c r="AK18">
        <f>VLOOKUP($A18&amp;"|"&amp;$B18&amp;"|"&amp;$C18&amp;"|"&amp;$D18&amp;"|"&amp;AK$1,'Raw Data'!$G$4:$Q$963,'Formatted Data'!AK$2,FALSE)</f>
        <v>14</v>
      </c>
      <c r="AL18">
        <f>VLOOKUP($A18&amp;"|"&amp;$B18&amp;"|"&amp;$C18&amp;"|"&amp;$D18&amp;"|"&amp;AL$1,'Raw Data'!$G$4:$Q$963,'Formatted Data'!AL$2,FALSE)</f>
        <v>19</v>
      </c>
      <c r="AM18">
        <f>VLOOKUP($A18&amp;"|"&amp;$B18&amp;"|"&amp;$C18&amp;"|"&amp;$D18&amp;"|"&amp;AM$1,'Raw Data'!$G$4:$Q$963,'Formatted Data'!AM$2,FALSE)</f>
        <v>10</v>
      </c>
      <c r="AN18">
        <f>VLOOKUP($A18&amp;"|"&amp;$B18&amp;"|"&amp;$C18&amp;"|"&amp;$D18&amp;"|"&amp;AN$1,'Raw Data'!$G$4:$Q$963,'Formatted Data'!AN$2,FALSE)</f>
        <v>19</v>
      </c>
      <c r="AO18">
        <f>VLOOKUP($A18&amp;"|"&amp;$B18&amp;"|"&amp;$C18&amp;"|"&amp;$D18&amp;"|"&amp;AO$1,'Raw Data'!$G$4:$Q$963,'Formatted Data'!AO$2,FALSE)</f>
        <v>24</v>
      </c>
      <c r="AP18">
        <f>VLOOKUP($A18&amp;"|"&amp;$B18&amp;"|"&amp;$C18&amp;"|"&amp;$D18&amp;"|"&amp;AP$1,'Raw Data'!$G$4:$Q$963,'Formatted Data'!AP$2,FALSE)</f>
        <v>16</v>
      </c>
      <c r="AQ18">
        <f>VLOOKUP($A18&amp;"|"&amp;$B18&amp;"|"&amp;$C18&amp;"|"&amp;$D18&amp;"|"&amp;AQ$1,'Raw Data'!$G$4:$Q$963,'Formatted Data'!AQ$2,FALSE)</f>
        <v>10</v>
      </c>
      <c r="AR18">
        <f>VLOOKUP($A18&amp;"|"&amp;$B18&amp;"|"&amp;$C18&amp;"|"&amp;$D18&amp;"|"&amp;AR$1,'Raw Data'!$G$4:$Q$963,'Formatted Data'!AR$2,FALSE)</f>
        <v>11</v>
      </c>
      <c r="AS18">
        <f>VLOOKUP($A18&amp;"|"&amp;$B18&amp;"|"&amp;$C18&amp;"|"&amp;$D18&amp;"|"&amp;AS$1,'Raw Data'!$G$4:$Q$963,'Formatted Data'!AS$2,FALSE)</f>
        <v>26</v>
      </c>
      <c r="AT18">
        <f>VLOOKUP($A18&amp;"|"&amp;$B18&amp;"|"&amp;$C18&amp;"|"&amp;$D18&amp;"|"&amp;AT$1,'Raw Data'!$G$4:$Q$963,'Formatted Data'!AT$2,FALSE)</f>
        <v>13</v>
      </c>
      <c r="AU18">
        <f>VLOOKUP($A18&amp;"|"&amp;$B18&amp;"|"&amp;$C18&amp;"|"&amp;$D18&amp;"|"&amp;AU$1,'Raw Data'!$G$4:$Q$963,'Formatted Data'!AU$2,FALSE)</f>
        <v>20</v>
      </c>
      <c r="AV18">
        <f>VLOOKUP($A18&amp;"|"&amp;$B18&amp;"|"&amp;$C18&amp;"|"&amp;$D18&amp;"|"&amp;AV$1,'Raw Data'!$G$4:$Q$963,'Formatted Data'!AV$2,FALSE)</f>
        <v>21</v>
      </c>
      <c r="AW18">
        <f>VLOOKUP($A18&amp;"|"&amp;$B18&amp;"|"&amp;$C18&amp;"|"&amp;$D18&amp;"|"&amp;AW$1,'Raw Data'!$G$4:$Q$963,'Formatted Data'!AW$2,FALSE)</f>
        <v>13</v>
      </c>
      <c r="AX18">
        <f>VLOOKUP($A18&amp;"|"&amp;$B18&amp;"|"&amp;$C18&amp;"|"&amp;$D18&amp;"|"&amp;AX$1,'Raw Data'!$G$4:$Q$963,'Formatted Data'!AX$2,FALSE)</f>
        <v>17</v>
      </c>
      <c r="AY18">
        <f>VLOOKUP($A18&amp;"|"&amp;$B18&amp;"|"&amp;$C18&amp;"|"&amp;$D18&amp;"|"&amp;AY$1,'Raw Data'!$G$4:$Q$963,'Formatted Data'!AY$2,FALSE)</f>
        <v>16</v>
      </c>
      <c r="AZ18">
        <f>VLOOKUP($A18&amp;"|"&amp;$B18&amp;"|"&amp;$C18&amp;"|"&amp;$D18&amp;"|"&amp;AZ$1,'Raw Data'!$G$4:$Q$963,'Formatted Data'!AZ$2,FALSE)</f>
        <v>13</v>
      </c>
      <c r="BA18">
        <f>VLOOKUP($A18&amp;"|"&amp;$B18&amp;"|"&amp;$C18&amp;"|"&amp;$D18&amp;"|"&amp;BA$1,'Raw Data'!$G$4:$Q$963,'Formatted Data'!BA$2,FALSE)</f>
        <v>16</v>
      </c>
      <c r="BB18">
        <f>VLOOKUP($A18&amp;"|"&amp;$B18&amp;"|"&amp;$C18&amp;"|"&amp;$D18&amp;"|"&amp;BB$1,'Raw Data'!$G$4:$Q$963,'Formatted Data'!BB$2,FALSE)</f>
        <v>17</v>
      </c>
      <c r="BC18">
        <f>VLOOKUP($A18&amp;"|"&amp;$B18&amp;"|"&amp;$C18&amp;"|"&amp;$D18&amp;"|"&amp;BC$1,'Raw Data'!$G$4:$Q$963,'Formatted Data'!BC$2,FALSE)</f>
        <v>21</v>
      </c>
      <c r="BD18">
        <f>VLOOKUP($A18&amp;"|"&amp;$B18&amp;"|"&amp;$C18&amp;"|"&amp;$D18&amp;"|"&amp;BD$1,'Raw Data'!$G$4:$Q$963,'Formatted Data'!BD$2,FALSE)</f>
        <v>20</v>
      </c>
      <c r="BE18">
        <f>VLOOKUP($A18&amp;"|"&amp;$B18&amp;"|"&amp;$C18&amp;"|"&amp;$D18&amp;"|"&amp;BE$1,'Raw Data'!$G$4:$Q$963,'Formatted Data'!BE$2,FALSE)</f>
        <v>16</v>
      </c>
      <c r="BF18">
        <f>VLOOKUP($A18&amp;"|"&amp;$B18&amp;"|"&amp;$C18&amp;"|"&amp;$D18&amp;"|"&amp;BF$1,'Raw Data'!$G$4:$Q$963,'Formatted Data'!BF$2,FALSE)</f>
        <v>12</v>
      </c>
      <c r="BG18">
        <f>VLOOKUP($A18&amp;"|"&amp;$B18&amp;"|"&amp;$C18&amp;"|"&amp;$D18&amp;"|"&amp;BG$1,'Raw Data'!$G$4:$Q$963,'Formatted Data'!BG$2,FALSE)</f>
        <v>12</v>
      </c>
      <c r="BH18">
        <f>VLOOKUP($A18&amp;"|"&amp;$B18&amp;"|"&amp;$C18&amp;"|"&amp;$D18&amp;"|"&amp;BH$1,'Raw Data'!$G$4:$Q$963,'Formatted Data'!BH$2,FALSE)</f>
        <v>27</v>
      </c>
      <c r="BI18">
        <f>VLOOKUP($A18&amp;"|"&amp;$B18&amp;"|"&amp;$C18&amp;"|"&amp;$D18&amp;"|"&amp;BI$1,'Raw Data'!$G$4:$Q$963,'Formatted Data'!BI$2,FALSE)</f>
        <v>13</v>
      </c>
      <c r="BJ18">
        <f>VLOOKUP($A18&amp;"|"&amp;$B18&amp;"|"&amp;$C18&amp;"|"&amp;$D18&amp;"|"&amp;BJ$1,'Raw Data'!$G$4:$Q$963,'Formatted Data'!BJ$2,FALSE)</f>
        <v>21</v>
      </c>
      <c r="BK18">
        <f>VLOOKUP($A18&amp;"|"&amp;$B18&amp;"|"&amp;$C18&amp;"|"&amp;$D18&amp;"|"&amp;BK$1,'Raw Data'!$G$4:$Q$963,'Formatted Data'!BK$2,FALSE)</f>
        <v>12</v>
      </c>
      <c r="BL18">
        <f>VLOOKUP($A18&amp;"|"&amp;$B18&amp;"|"&amp;$C18&amp;"|"&amp;$D18&amp;"|"&amp;BL$1,'Raw Data'!$G$4:$Q$963,'Formatted Data'!BL$2,FALSE)</f>
        <v>19</v>
      </c>
      <c r="BM18">
        <f>VLOOKUP($A18&amp;"|"&amp;$B18&amp;"|"&amp;$C18&amp;"|"&amp;$D18&amp;"|"&amp;BM$1,'Raw Data'!$G$4:$Q$963,'Formatted Data'!BM$2,FALSE)</f>
        <v>18</v>
      </c>
      <c r="BN18">
        <f>VLOOKUP($A18&amp;"|"&amp;$B18&amp;"|"&amp;$C18&amp;"|"&amp;$D18&amp;"|"&amp;BN$1,'Raw Data'!$G$4:$Q$963,'Formatted Data'!BN$2,FALSE)</f>
        <v>18</v>
      </c>
      <c r="BO18">
        <f>VLOOKUP($A18&amp;"|"&amp;$B18&amp;"|"&amp;$C18&amp;"|"&amp;$D18&amp;"|"&amp;BO$1,'Raw Data'!$G$4:$Q$963,'Formatted Data'!BO$2,FALSE)</f>
        <v>15</v>
      </c>
      <c r="BP18">
        <f>VLOOKUP($A18&amp;"|"&amp;$B18&amp;"|"&amp;$C18&amp;"|"&amp;$D18&amp;"|"&amp;BP$1,'Raw Data'!$G$4:$Q$963,'Formatted Data'!BP$2,FALSE)</f>
        <v>17</v>
      </c>
      <c r="BQ18">
        <f>VLOOKUP($A18&amp;"|"&amp;$B18&amp;"|"&amp;$C18&amp;"|"&amp;$D18&amp;"|"&amp;BQ$1,'Raw Data'!$G$4:$Q$963,'Formatted Data'!BQ$2,FALSE)</f>
        <v>12</v>
      </c>
      <c r="BR18">
        <f>VLOOKUP($A18&amp;"|"&amp;$B18&amp;"|"&amp;$C18&amp;"|"&amp;$D18&amp;"|"&amp;BR$1,'Raw Data'!$G$4:$Q$963,'Formatted Data'!BR$2,FALSE)</f>
        <v>9</v>
      </c>
      <c r="BS18">
        <f>VLOOKUP($A18&amp;"|"&amp;$B18&amp;"|"&amp;$C18&amp;"|"&amp;$D18&amp;"|"&amp;BS$1,'Raw Data'!$G$4:$Q$963,'Formatted Data'!BS$2,FALSE)</f>
        <v>21</v>
      </c>
      <c r="BT18">
        <f>VLOOKUP($A18&amp;"|"&amp;$B18&amp;"|"&amp;$C18&amp;"|"&amp;$D18&amp;"|"&amp;BT$1,'Raw Data'!$G$4:$Q$963,'Formatted Data'!BT$2,FALSE)</f>
        <v>13</v>
      </c>
      <c r="BU18">
        <f>VLOOKUP($A18&amp;"|"&amp;$B18&amp;"|"&amp;$C18&amp;"|"&amp;$D18&amp;"|"&amp;BU$1,'Raw Data'!$G$4:$Q$963,'Formatted Data'!BU$2,FALSE)</f>
        <v>20</v>
      </c>
      <c r="BV18">
        <f>VLOOKUP($A18&amp;"|"&amp;$B18&amp;"|"&amp;$C18&amp;"|"&amp;$D18&amp;"|"&amp;BV$1,'Raw Data'!$G$4:$Q$963,'Formatted Data'!BV$2,FALSE)</f>
        <v>21</v>
      </c>
      <c r="BW18">
        <f>VLOOKUP($A18&amp;"|"&amp;$B18&amp;"|"&amp;$C18&amp;"|"&amp;$D18&amp;"|"&amp;BW$1,'Raw Data'!$G$4:$Q$963,'Formatted Data'!BW$2,FALSE)</f>
        <v>15</v>
      </c>
      <c r="BX18">
        <f>VLOOKUP($A18&amp;"|"&amp;$B18&amp;"|"&amp;$C18&amp;"|"&amp;$D18&amp;"|"&amp;BX$1,'Raw Data'!$G$4:$Q$963,'Formatted Data'!BX$2,FALSE)</f>
        <v>22</v>
      </c>
      <c r="BY18">
        <f>VLOOKUP($A18&amp;"|"&amp;$B18&amp;"|"&amp;$C18&amp;"|"&amp;$D18&amp;"|"&amp;BY$1,'Raw Data'!$G$4:$Q$963,'Formatted Data'!BY$2,FALSE)</f>
        <v>21</v>
      </c>
      <c r="BZ18">
        <f>VLOOKUP($A18&amp;"|"&amp;$B18&amp;"|"&amp;$C18&amp;"|"&amp;$D18&amp;"|"&amp;BZ$1,'Raw Data'!$G$4:$Q$963,'Formatted Data'!BZ$2,FALSE)</f>
        <v>12</v>
      </c>
      <c r="CA18">
        <f>VLOOKUP($A18&amp;"|"&amp;$B18&amp;"|"&amp;$C18&amp;"|"&amp;$D18&amp;"|"&amp;CA$1,'Raw Data'!$G$4:$Q$963,'Formatted Data'!CA$2,FALSE)</f>
        <v>14</v>
      </c>
      <c r="CB18">
        <f>VLOOKUP($A18&amp;"|"&amp;$B18&amp;"|"&amp;$C18&amp;"|"&amp;$D18&amp;"|"&amp;CB$1,'Raw Data'!$G$4:$Q$963,'Formatted Data'!CB$2,FALSE)</f>
        <v>11</v>
      </c>
      <c r="CC18">
        <f>VLOOKUP($A18&amp;"|"&amp;$B18&amp;"|"&amp;$C18&amp;"|"&amp;$D18&amp;"|"&amp;CC$1,'Raw Data'!$G$4:$Q$963,'Formatted Data'!CC$2,FALSE)</f>
        <v>17</v>
      </c>
      <c r="CD18">
        <f>VLOOKUP($A18&amp;"|"&amp;$B18&amp;"|"&amp;$C18&amp;"|"&amp;$D18&amp;"|"&amp;CD$1,'Raw Data'!$G$4:$Q$963,'Formatted Data'!CD$2,FALSE)</f>
        <v>12</v>
      </c>
      <c r="CE18">
        <f>VLOOKUP($A18&amp;"|"&amp;$B18&amp;"|"&amp;$C18&amp;"|"&amp;$D18&amp;"|"&amp;CE$1,'Raw Data'!$G$4:$Q$963,'Formatted Data'!CE$2,FALSE)</f>
        <v>13</v>
      </c>
      <c r="CF18">
        <f>VLOOKUP($A18&amp;"|"&amp;$B18&amp;"|"&amp;$C18&amp;"|"&amp;$D18&amp;"|"&amp;CF$1,'Raw Data'!$G$4:$Q$963,'Formatted Data'!CF$2,FALSE)</f>
        <v>15</v>
      </c>
      <c r="CG18">
        <f>VLOOKUP($A18&amp;"|"&amp;$B18&amp;"|"&amp;$C18&amp;"|"&amp;$D18&amp;"|"&amp;CG$1,'Raw Data'!$G$4:$Q$963,'Formatted Data'!CG$2,FALSE)</f>
        <v>22</v>
      </c>
      <c r="CH18">
        <f>VLOOKUP($A18&amp;"|"&amp;$B18&amp;"|"&amp;$C18&amp;"|"&amp;$D18&amp;"|"&amp;CH$1,'Raw Data'!$G$4:$Q$963,'Formatted Data'!CH$2,FALSE)</f>
        <v>16</v>
      </c>
      <c r="CI18">
        <f>VLOOKUP($A18&amp;"|"&amp;$B18&amp;"|"&amp;$C18&amp;"|"&amp;$D18&amp;"|"&amp;CI$1,'Raw Data'!$G$4:$Q$963,'Formatted Data'!CI$2,FALSE)</f>
        <v>25</v>
      </c>
      <c r="CJ18">
        <f>VLOOKUP($A18&amp;"|"&amp;$B18&amp;"|"&amp;$C18&amp;"|"&amp;$D18&amp;"|"&amp;CJ$1,'Raw Data'!$G$4:$Q$963,'Formatted Data'!CJ$2,FALSE)</f>
        <v>15</v>
      </c>
      <c r="CK18">
        <f>VLOOKUP($A18&amp;"|"&amp;$B18&amp;"|"&amp;$C18&amp;"|"&amp;$D18&amp;"|"&amp;CK$1,'Raw Data'!$G$4:$Q$963,'Formatted Data'!CK$2,FALSE)</f>
        <v>19</v>
      </c>
      <c r="CL18">
        <f>VLOOKUP($A18&amp;"|"&amp;$B18&amp;"|"&amp;$C18&amp;"|"&amp;$D18&amp;"|"&amp;CL$1,'Raw Data'!$G$4:$Q$963,'Formatted Data'!CL$2,FALSE)</f>
        <v>21</v>
      </c>
      <c r="CM18">
        <f>VLOOKUP($A18&amp;"|"&amp;$B18&amp;"|"&amp;$C18&amp;"|"&amp;$D18&amp;"|"&amp;CM$1,'Raw Data'!$G$4:$Q$963,'Formatted Data'!CM$2,FALSE)</f>
        <v>24</v>
      </c>
      <c r="CN18">
        <f>VLOOKUP($A18&amp;"|"&amp;$B18&amp;"|"&amp;$C18&amp;"|"&amp;$D18&amp;"|"&amp;CN$1,'Raw Data'!$G$4:$Q$963,'Formatted Data'!CN$2,FALSE)</f>
        <v>17</v>
      </c>
      <c r="CO18">
        <f>VLOOKUP($A18&amp;"|"&amp;$B18&amp;"|"&amp;$C18&amp;"|"&amp;$D18&amp;"|"&amp;CO$1,'Raw Data'!$G$4:$Q$963,'Formatted Data'!CO$2,FALSE)</f>
        <v>27</v>
      </c>
      <c r="CP18">
        <f>VLOOKUP($A18&amp;"|"&amp;$B18&amp;"|"&amp;$C18&amp;"|"&amp;$D18&amp;"|"&amp;CP$1,'Raw Data'!$G$4:$Q$963,'Formatted Data'!CP$2,FALSE)</f>
        <v>7</v>
      </c>
      <c r="CQ18">
        <f>VLOOKUP($A18&amp;"|"&amp;$B18&amp;"|"&amp;$C18&amp;"|"&amp;$D18&amp;"|"&amp;CQ$1,'Raw Data'!$G$4:$Q$963,'Formatted Data'!CQ$2,FALSE)</f>
        <v>23</v>
      </c>
      <c r="CR18">
        <f>VLOOKUP($A18&amp;"|"&amp;$B18&amp;"|"&amp;$C18&amp;"|"&amp;$D18&amp;"|"&amp;CR$1,'Raw Data'!$G$4:$Q$963,'Formatted Data'!CR$2,FALSE)</f>
        <v>20</v>
      </c>
      <c r="CS18">
        <f>VLOOKUP($A18&amp;"|"&amp;$B18&amp;"|"&amp;$C18&amp;"|"&amp;$D18&amp;"|"&amp;CS$1,'Raw Data'!$G$4:$Q$963,'Formatted Data'!CS$2,FALSE)</f>
        <v>18</v>
      </c>
      <c r="CT18">
        <f>VLOOKUP($A18&amp;"|"&amp;$B18&amp;"|"&amp;$C18&amp;"|"&amp;$D18&amp;"|"&amp;CT$1,'Raw Data'!$G$4:$Q$963,'Formatted Data'!CT$2,FALSE)</f>
        <v>13</v>
      </c>
      <c r="CU18">
        <f>VLOOKUP($A18&amp;"|"&amp;$B18&amp;"|"&amp;$C18&amp;"|"&amp;$D18&amp;"|"&amp;CU$1,'Raw Data'!$G$4:$Q$963,'Formatted Data'!CU$2,FALSE)</f>
        <v>14</v>
      </c>
      <c r="CV18">
        <f>VLOOKUP($A18&amp;"|"&amp;$B18&amp;"|"&amp;$C18&amp;"|"&amp;$D18&amp;"|"&amp;CV$1,'Raw Data'!$G$4:$Q$963,'Formatted Data'!CV$2,FALSE)</f>
        <v>13</v>
      </c>
      <c r="CW18">
        <f>VLOOKUP($A18&amp;"|"&amp;$B18&amp;"|"&amp;$C18&amp;"|"&amp;$D18&amp;"|"&amp;CW$1,'Raw Data'!$G$4:$Q$963,'Formatted Data'!CW$2,FALSE)</f>
        <v>15</v>
      </c>
      <c r="CX18">
        <f>VLOOKUP($A18&amp;"|"&amp;$B18&amp;"|"&amp;$C18&amp;"|"&amp;$D18&amp;"|"&amp;CX$1,'Raw Data'!$G$4:$Q$963,'Formatted Data'!CX$2,FALSE)</f>
        <v>17</v>
      </c>
      <c r="CY18">
        <f>VLOOKUP($A18&amp;"|"&amp;$B18&amp;"|"&amp;$C18&amp;"|"&amp;$D18&amp;"|"&amp;CY$1,'Raw Data'!$G$4:$Q$963,'Formatted Data'!CY$2,FALSE)</f>
        <v>22</v>
      </c>
      <c r="CZ18">
        <f>VLOOKUP($A18&amp;"|"&amp;$B18&amp;"|"&amp;$C18&amp;"|"&amp;$D18&amp;"|"&amp;CZ$1,'Raw Data'!$G$4:$Q$963,'Formatted Data'!CZ$2,FALSE)</f>
        <v>24</v>
      </c>
      <c r="DA18">
        <f>VLOOKUP($A18&amp;"|"&amp;$B18&amp;"|"&amp;$C18&amp;"|"&amp;$D18&amp;"|"&amp;DA$1,'Raw Data'!$G$4:$Q$963,'Formatted Data'!DA$2,FALSE)</f>
        <v>18</v>
      </c>
      <c r="DB18">
        <f>VLOOKUP($A18&amp;"|"&amp;$B18&amp;"|"&amp;$C18&amp;"|"&amp;$D18&amp;"|"&amp;DB$1,'Raw Data'!$G$4:$Q$963,'Formatted Data'!DB$2,FALSE)</f>
        <v>16</v>
      </c>
      <c r="DC18">
        <f>VLOOKUP($A18&amp;"|"&amp;$B18&amp;"|"&amp;$C18&amp;"|"&amp;$D18&amp;"|"&amp;DC$1,'Raw Data'!$G$4:$Q$963,'Formatted Data'!DC$2,FALSE)</f>
        <v>9</v>
      </c>
      <c r="DD18">
        <f>VLOOKUP($A18&amp;"|"&amp;$B18&amp;"|"&amp;$C18&amp;"|"&amp;$D18&amp;"|"&amp;DD$1,'Raw Data'!$G$4:$Q$963,'Formatted Data'!DD$2,FALSE)</f>
        <v>16</v>
      </c>
      <c r="DE18">
        <f>VLOOKUP($A18&amp;"|"&amp;$B18&amp;"|"&amp;$C18&amp;"|"&amp;$D18&amp;"|"&amp;DE$1,'Raw Data'!$G$4:$Q$963,'Formatted Data'!DE$2,FALSE)</f>
        <v>17</v>
      </c>
      <c r="DF18">
        <f>VLOOKUP($A18&amp;"|"&amp;$B18&amp;"|"&amp;$C18&amp;"|"&amp;$D18&amp;"|"&amp;DF$1,'Raw Data'!$G$4:$Q$963,'Formatted Data'!DF$2,FALSE)</f>
        <v>13</v>
      </c>
      <c r="DG18">
        <f>VLOOKUP($A18&amp;"|"&amp;$B18&amp;"|"&amp;$C18&amp;"|"&amp;$D18&amp;"|"&amp;DG$1,'Raw Data'!$G$4:$Q$963,'Formatted Data'!DG$2,FALSE)</f>
        <v>14</v>
      </c>
      <c r="DH18">
        <f>VLOOKUP($A18&amp;"|"&amp;$B18&amp;"|"&amp;$C18&amp;"|"&amp;$D18&amp;"|"&amp;DH$1,'Raw Data'!$G$4:$Q$963,'Formatted Data'!DH$2,FALSE)</f>
        <v>17</v>
      </c>
      <c r="DI18">
        <f>VLOOKUP($A18&amp;"|"&amp;$B18&amp;"|"&amp;$C18&amp;"|"&amp;$D18&amp;"|"&amp;DI$1,'Raw Data'!$G$4:$Q$963,'Formatted Data'!DI$2,FALSE)</f>
        <v>21</v>
      </c>
      <c r="DJ18">
        <f>VLOOKUP($A18&amp;"|"&amp;$B18&amp;"|"&amp;$C18&amp;"|"&amp;$D18&amp;"|"&amp;DJ$1,'Raw Data'!$G$4:$Q$963,'Formatted Data'!DJ$2,FALSE)</f>
        <v>16</v>
      </c>
      <c r="DK18">
        <f>VLOOKUP($A18&amp;"|"&amp;$B18&amp;"|"&amp;$C18&amp;"|"&amp;$D18&amp;"|"&amp;DK$1,'Raw Data'!$G$4:$Q$963,'Formatted Data'!DK$2,FALSE)</f>
        <v>15</v>
      </c>
      <c r="DL18">
        <f>VLOOKUP($A18&amp;"|"&amp;$B18&amp;"|"&amp;$C18&amp;"|"&amp;$D18&amp;"|"&amp;DL$1,'Raw Data'!$G$4:$Q$963,'Formatted Data'!DL$2,FALSE)</f>
        <v>15</v>
      </c>
      <c r="DM18">
        <f>VLOOKUP($A18&amp;"|"&amp;$B18&amp;"|"&amp;$C18&amp;"|"&amp;$D18&amp;"|"&amp;DM$1,'Raw Data'!$G$4:$Q$963,'Formatted Data'!DM$2,FALSE)</f>
        <v>14</v>
      </c>
      <c r="DN18">
        <f>VLOOKUP($A18&amp;"|"&amp;$B18&amp;"|"&amp;$C18&amp;"|"&amp;$D18&amp;"|"&amp;DN$1,'Raw Data'!$G$4:$Q$963,'Formatted Data'!DN$2,FALSE)</f>
        <v>11</v>
      </c>
      <c r="DO18">
        <f>VLOOKUP($A18&amp;"|"&amp;$B18&amp;"|"&amp;$C18&amp;"|"&amp;$D18&amp;"|"&amp;DO$1,'Raw Data'!$G$4:$Q$963,'Formatted Data'!DO$2,FALSE)</f>
        <v>16</v>
      </c>
      <c r="DP18">
        <f>VLOOKUP($A18&amp;"|"&amp;$B18&amp;"|"&amp;$C18&amp;"|"&amp;$D18&amp;"|"&amp;DP$1,'Raw Data'!$G$4:$Q$963,'Formatted Data'!DP$2,FALSE)</f>
        <v>23</v>
      </c>
      <c r="DQ18">
        <f>VLOOKUP($A18&amp;"|"&amp;$B18&amp;"|"&amp;$C18&amp;"|"&amp;$D18&amp;"|"&amp;DQ$1,'Raw Data'!$G$4:$Q$963,'Formatted Data'!DQ$2,FALSE)</f>
        <v>16</v>
      </c>
      <c r="DR18">
        <f>VLOOKUP($A18&amp;"|"&amp;$B18&amp;"|"&amp;$C18&amp;"|"&amp;$D18&amp;"|"&amp;DR$1,'Raw Data'!$G$4:$Q$963,'Formatted Data'!DR$2,FALSE)</f>
        <v>12</v>
      </c>
      <c r="DS18">
        <f>VLOOKUP($A18&amp;"|"&amp;$B18&amp;"|"&amp;$C18&amp;"|"&amp;$D18&amp;"|"&amp;DS$1,'Raw Data'!$G$4:$Q$963,'Formatted Data'!DS$2,FALSE)</f>
        <v>18</v>
      </c>
      <c r="DT18">
        <f>VLOOKUP($A18&amp;"|"&amp;$B18&amp;"|"&amp;$C18&amp;"|"&amp;$D18&amp;"|"&amp;DT$1,'Raw Data'!$G$4:$Q$963,'Formatted Data'!DT$2,FALSE)</f>
        <v>22</v>
      </c>
    </row>
    <row r="19" spans="1:124" x14ac:dyDescent="0.2">
      <c r="A19" t="s">
        <v>11</v>
      </c>
      <c r="B19" t="s">
        <v>32</v>
      </c>
      <c r="C19" t="s">
        <v>29</v>
      </c>
      <c r="D19" t="s">
        <v>14</v>
      </c>
      <c r="E19">
        <f>VLOOKUP($A19&amp;"|"&amp;$B19&amp;"|"&amp;$C19&amp;"|"&amp;$D19&amp;"|"&amp;E$1,'Raw Data'!$G$4:$Q$963,'Formatted Data'!E$2,FALSE)</f>
        <v>31</v>
      </c>
      <c r="F19">
        <f>VLOOKUP($A19&amp;"|"&amp;$B19&amp;"|"&amp;$C19&amp;"|"&amp;$D19&amp;"|"&amp;F$1,'Raw Data'!$G$4:$Q$963,'Formatted Data'!F$2,FALSE)</f>
        <v>34</v>
      </c>
      <c r="G19">
        <f>VLOOKUP($A19&amp;"|"&amp;$B19&amp;"|"&amp;$C19&amp;"|"&amp;$D19&amp;"|"&amp;G$1,'Raw Data'!$G$4:$Q$963,'Formatted Data'!G$2,FALSE)</f>
        <v>26</v>
      </c>
      <c r="H19">
        <f>VLOOKUP($A19&amp;"|"&amp;$B19&amp;"|"&amp;$C19&amp;"|"&amp;$D19&amp;"|"&amp;H$1,'Raw Data'!$G$4:$Q$963,'Formatted Data'!H$2,FALSE)</f>
        <v>29</v>
      </c>
      <c r="I19">
        <f>VLOOKUP($A19&amp;"|"&amp;$B19&amp;"|"&amp;$C19&amp;"|"&amp;$D19&amp;"|"&amp;I$1,'Raw Data'!$G$4:$Q$963,'Formatted Data'!I$2,FALSE)</f>
        <v>31</v>
      </c>
      <c r="J19">
        <f>VLOOKUP($A19&amp;"|"&amp;$B19&amp;"|"&amp;$C19&amp;"|"&amp;$D19&amp;"|"&amp;J$1,'Raw Data'!$G$4:$Q$963,'Formatted Data'!J$2,FALSE)</f>
        <v>31</v>
      </c>
      <c r="K19">
        <f>VLOOKUP($A19&amp;"|"&amp;$B19&amp;"|"&amp;$C19&amp;"|"&amp;$D19&amp;"|"&amp;K$1,'Raw Data'!$G$4:$Q$963,'Formatted Data'!K$2,FALSE)</f>
        <v>17</v>
      </c>
      <c r="L19">
        <f>VLOOKUP($A19&amp;"|"&amp;$B19&amp;"|"&amp;$C19&amp;"|"&amp;$D19&amp;"|"&amp;L$1,'Raw Data'!$G$4:$Q$963,'Formatted Data'!L$2,FALSE)</f>
        <v>31</v>
      </c>
      <c r="M19">
        <f>VLOOKUP($A19&amp;"|"&amp;$B19&amp;"|"&amp;$C19&amp;"|"&amp;$D19&amp;"|"&amp;M$1,'Raw Data'!$G$4:$Q$963,'Formatted Data'!M$2,FALSE)</f>
        <v>27</v>
      </c>
      <c r="N19">
        <f>VLOOKUP($A19&amp;"|"&amp;$B19&amp;"|"&amp;$C19&amp;"|"&amp;$D19&amp;"|"&amp;N$1,'Raw Data'!$G$4:$Q$963,'Formatted Data'!N$2,FALSE)</f>
        <v>28</v>
      </c>
      <c r="O19">
        <f>VLOOKUP($A19&amp;"|"&amp;$B19&amp;"|"&amp;$C19&amp;"|"&amp;$D19&amp;"|"&amp;O$1,'Raw Data'!$G$4:$Q$963,'Formatted Data'!O$2,FALSE)</f>
        <v>21</v>
      </c>
      <c r="P19">
        <f>VLOOKUP($A19&amp;"|"&amp;$B19&amp;"|"&amp;$C19&amp;"|"&amp;$D19&amp;"|"&amp;P$1,'Raw Data'!$G$4:$Q$963,'Formatted Data'!P$2,FALSE)</f>
        <v>25</v>
      </c>
      <c r="Q19">
        <f>VLOOKUP($A19&amp;"|"&amp;$B19&amp;"|"&amp;$C19&amp;"|"&amp;$D19&amp;"|"&amp;Q$1,'Raw Data'!$G$4:$Q$963,'Formatted Data'!Q$2,FALSE)</f>
        <v>27</v>
      </c>
      <c r="R19">
        <f>VLOOKUP($A19&amp;"|"&amp;$B19&amp;"|"&amp;$C19&amp;"|"&amp;$D19&amp;"|"&amp;R$1,'Raw Data'!$G$4:$Q$963,'Formatted Data'!R$2,FALSE)</f>
        <v>23</v>
      </c>
      <c r="S19">
        <f>VLOOKUP($A19&amp;"|"&amp;$B19&amp;"|"&amp;$C19&amp;"|"&amp;$D19&amp;"|"&amp;S$1,'Raw Data'!$G$4:$Q$963,'Formatted Data'!S$2,FALSE)</f>
        <v>32</v>
      </c>
      <c r="T19">
        <f>VLOOKUP($A19&amp;"|"&amp;$B19&amp;"|"&amp;$C19&amp;"|"&amp;$D19&amp;"|"&amp;T$1,'Raw Data'!$G$4:$Q$963,'Formatted Data'!T$2,FALSE)</f>
        <v>28</v>
      </c>
      <c r="U19">
        <f>VLOOKUP($A19&amp;"|"&amp;$B19&amp;"|"&amp;$C19&amp;"|"&amp;$D19&amp;"|"&amp;U$1,'Raw Data'!$G$4:$Q$963,'Formatted Data'!U$2,FALSE)</f>
        <v>28</v>
      </c>
      <c r="V19">
        <f>VLOOKUP($A19&amp;"|"&amp;$B19&amp;"|"&amp;$C19&amp;"|"&amp;$D19&amp;"|"&amp;V$1,'Raw Data'!$G$4:$Q$963,'Formatted Data'!V$2,FALSE)</f>
        <v>23</v>
      </c>
      <c r="W19">
        <f>VLOOKUP($A19&amp;"|"&amp;$B19&amp;"|"&amp;$C19&amp;"|"&amp;$D19&amp;"|"&amp;W$1,'Raw Data'!$G$4:$Q$963,'Formatted Data'!W$2,FALSE)</f>
        <v>29</v>
      </c>
      <c r="X19">
        <f>VLOOKUP($A19&amp;"|"&amp;$B19&amp;"|"&amp;$C19&amp;"|"&amp;$D19&amp;"|"&amp;X$1,'Raw Data'!$G$4:$Q$963,'Formatted Data'!X$2,FALSE)</f>
        <v>37</v>
      </c>
      <c r="Y19">
        <f>VLOOKUP($A19&amp;"|"&amp;$B19&amp;"|"&amp;$C19&amp;"|"&amp;$D19&amp;"|"&amp;Y$1,'Raw Data'!$G$4:$Q$963,'Formatted Data'!Y$2,FALSE)</f>
        <v>36</v>
      </c>
      <c r="Z19">
        <f>VLOOKUP($A19&amp;"|"&amp;$B19&amp;"|"&amp;$C19&amp;"|"&amp;$D19&amp;"|"&amp;Z$1,'Raw Data'!$G$4:$Q$963,'Formatted Data'!Z$2,FALSE)</f>
        <v>27</v>
      </c>
      <c r="AA19">
        <f>VLOOKUP($A19&amp;"|"&amp;$B19&amp;"|"&amp;$C19&amp;"|"&amp;$D19&amp;"|"&amp;AA$1,'Raw Data'!$G$4:$Q$963,'Formatted Data'!AA$2,FALSE)</f>
        <v>26</v>
      </c>
      <c r="AB19">
        <f>VLOOKUP($A19&amp;"|"&amp;$B19&amp;"|"&amp;$C19&amp;"|"&amp;$D19&amp;"|"&amp;AB$1,'Raw Data'!$G$4:$Q$963,'Formatted Data'!AB$2,FALSE)</f>
        <v>23</v>
      </c>
      <c r="AC19">
        <f>VLOOKUP($A19&amp;"|"&amp;$B19&amp;"|"&amp;$C19&amp;"|"&amp;$D19&amp;"|"&amp;AC$1,'Raw Data'!$G$4:$Q$963,'Formatted Data'!AC$2,FALSE)</f>
        <v>28</v>
      </c>
      <c r="AD19">
        <f>VLOOKUP($A19&amp;"|"&amp;$B19&amp;"|"&amp;$C19&amp;"|"&amp;$D19&amp;"|"&amp;AD$1,'Raw Data'!$G$4:$Q$963,'Formatted Data'!AD$2,FALSE)</f>
        <v>37</v>
      </c>
      <c r="AE19">
        <f>VLOOKUP($A19&amp;"|"&amp;$B19&amp;"|"&amp;$C19&amp;"|"&amp;$D19&amp;"|"&amp;AE$1,'Raw Data'!$G$4:$Q$963,'Formatted Data'!AE$2,FALSE)</f>
        <v>37</v>
      </c>
      <c r="AF19">
        <f>VLOOKUP($A19&amp;"|"&amp;$B19&amp;"|"&amp;$C19&amp;"|"&amp;$D19&amp;"|"&amp;AF$1,'Raw Data'!$G$4:$Q$963,'Formatted Data'!AF$2,FALSE)</f>
        <v>27</v>
      </c>
      <c r="AG19">
        <f>VLOOKUP($A19&amp;"|"&amp;$B19&amp;"|"&amp;$C19&amp;"|"&amp;$D19&amp;"|"&amp;AG$1,'Raw Data'!$G$4:$Q$963,'Formatted Data'!AG$2,FALSE)</f>
        <v>24</v>
      </c>
      <c r="AH19">
        <f>VLOOKUP($A19&amp;"|"&amp;$B19&amp;"|"&amp;$C19&amp;"|"&amp;$D19&amp;"|"&amp;AH$1,'Raw Data'!$G$4:$Q$963,'Formatted Data'!AH$2,FALSE)</f>
        <v>22</v>
      </c>
      <c r="AI19">
        <f>VLOOKUP($A19&amp;"|"&amp;$B19&amp;"|"&amp;$C19&amp;"|"&amp;$D19&amp;"|"&amp;AI$1,'Raw Data'!$G$4:$Q$963,'Formatted Data'!AI$2,FALSE)</f>
        <v>31</v>
      </c>
      <c r="AJ19">
        <f>VLOOKUP($A19&amp;"|"&amp;$B19&amp;"|"&amp;$C19&amp;"|"&amp;$D19&amp;"|"&amp;AJ$1,'Raw Data'!$G$4:$Q$963,'Formatted Data'!AJ$2,FALSE)</f>
        <v>32</v>
      </c>
      <c r="AK19">
        <f>VLOOKUP($A19&amp;"|"&amp;$B19&amp;"|"&amp;$C19&amp;"|"&amp;$D19&amp;"|"&amp;AK$1,'Raw Data'!$G$4:$Q$963,'Formatted Data'!AK$2,FALSE)</f>
        <v>27</v>
      </c>
      <c r="AL19">
        <f>VLOOKUP($A19&amp;"|"&amp;$B19&amp;"|"&amp;$C19&amp;"|"&amp;$D19&amp;"|"&amp;AL$1,'Raw Data'!$G$4:$Q$963,'Formatted Data'!AL$2,FALSE)</f>
        <v>24</v>
      </c>
      <c r="AM19">
        <f>VLOOKUP($A19&amp;"|"&amp;$B19&amp;"|"&amp;$C19&amp;"|"&amp;$D19&amp;"|"&amp;AM$1,'Raw Data'!$G$4:$Q$963,'Formatted Data'!AM$2,FALSE)</f>
        <v>27</v>
      </c>
      <c r="AN19">
        <f>VLOOKUP($A19&amp;"|"&amp;$B19&amp;"|"&amp;$C19&amp;"|"&amp;$D19&amp;"|"&amp;AN$1,'Raw Data'!$G$4:$Q$963,'Formatted Data'!AN$2,FALSE)</f>
        <v>29</v>
      </c>
      <c r="AO19">
        <f>VLOOKUP($A19&amp;"|"&amp;$B19&amp;"|"&amp;$C19&amp;"|"&amp;$D19&amp;"|"&amp;AO$1,'Raw Data'!$G$4:$Q$963,'Formatted Data'!AO$2,FALSE)</f>
        <v>32</v>
      </c>
      <c r="AP19">
        <f>VLOOKUP($A19&amp;"|"&amp;$B19&amp;"|"&amp;$C19&amp;"|"&amp;$D19&amp;"|"&amp;AP$1,'Raw Data'!$G$4:$Q$963,'Formatted Data'!AP$2,FALSE)</f>
        <v>30</v>
      </c>
      <c r="AQ19">
        <f>VLOOKUP($A19&amp;"|"&amp;$B19&amp;"|"&amp;$C19&amp;"|"&amp;$D19&amp;"|"&amp;AQ$1,'Raw Data'!$G$4:$Q$963,'Formatted Data'!AQ$2,FALSE)</f>
        <v>40</v>
      </c>
      <c r="AR19">
        <f>VLOOKUP($A19&amp;"|"&amp;$B19&amp;"|"&amp;$C19&amp;"|"&amp;$D19&amp;"|"&amp;AR$1,'Raw Data'!$G$4:$Q$963,'Formatted Data'!AR$2,FALSE)</f>
        <v>27</v>
      </c>
      <c r="AS19">
        <f>VLOOKUP($A19&amp;"|"&amp;$B19&amp;"|"&amp;$C19&amp;"|"&amp;$D19&amp;"|"&amp;AS$1,'Raw Data'!$G$4:$Q$963,'Formatted Data'!AS$2,FALSE)</f>
        <v>27</v>
      </c>
      <c r="AT19">
        <f>VLOOKUP($A19&amp;"|"&amp;$B19&amp;"|"&amp;$C19&amp;"|"&amp;$D19&amp;"|"&amp;AT$1,'Raw Data'!$G$4:$Q$963,'Formatted Data'!AT$2,FALSE)</f>
        <v>27</v>
      </c>
      <c r="AU19">
        <f>VLOOKUP($A19&amp;"|"&amp;$B19&amp;"|"&amp;$C19&amp;"|"&amp;$D19&amp;"|"&amp;AU$1,'Raw Data'!$G$4:$Q$963,'Formatted Data'!AU$2,FALSE)</f>
        <v>25</v>
      </c>
      <c r="AV19">
        <f>VLOOKUP($A19&amp;"|"&amp;$B19&amp;"|"&amp;$C19&amp;"|"&amp;$D19&amp;"|"&amp;AV$1,'Raw Data'!$G$4:$Q$963,'Formatted Data'!AV$2,FALSE)</f>
        <v>37</v>
      </c>
      <c r="AW19">
        <f>VLOOKUP($A19&amp;"|"&amp;$B19&amp;"|"&amp;$C19&amp;"|"&amp;$D19&amp;"|"&amp;AW$1,'Raw Data'!$G$4:$Q$963,'Formatted Data'!AW$2,FALSE)</f>
        <v>28</v>
      </c>
      <c r="AX19">
        <f>VLOOKUP($A19&amp;"|"&amp;$B19&amp;"|"&amp;$C19&amp;"|"&amp;$D19&amp;"|"&amp;AX$1,'Raw Data'!$G$4:$Q$963,'Formatted Data'!AX$2,FALSE)</f>
        <v>29</v>
      </c>
      <c r="AY19">
        <f>VLOOKUP($A19&amp;"|"&amp;$B19&amp;"|"&amp;$C19&amp;"|"&amp;$D19&amp;"|"&amp;AY$1,'Raw Data'!$G$4:$Q$963,'Formatted Data'!AY$2,FALSE)</f>
        <v>37</v>
      </c>
      <c r="AZ19">
        <f>VLOOKUP($A19&amp;"|"&amp;$B19&amp;"|"&amp;$C19&amp;"|"&amp;$D19&amp;"|"&amp;AZ$1,'Raw Data'!$G$4:$Q$963,'Formatted Data'!AZ$2,FALSE)</f>
        <v>34</v>
      </c>
      <c r="BA19">
        <f>VLOOKUP($A19&amp;"|"&amp;$B19&amp;"|"&amp;$C19&amp;"|"&amp;$D19&amp;"|"&amp;BA$1,'Raw Data'!$G$4:$Q$963,'Formatted Data'!BA$2,FALSE)</f>
        <v>31</v>
      </c>
      <c r="BB19">
        <f>VLOOKUP($A19&amp;"|"&amp;$B19&amp;"|"&amp;$C19&amp;"|"&amp;$D19&amp;"|"&amp;BB$1,'Raw Data'!$G$4:$Q$963,'Formatted Data'!BB$2,FALSE)</f>
        <v>22</v>
      </c>
      <c r="BC19">
        <f>VLOOKUP($A19&amp;"|"&amp;$B19&amp;"|"&amp;$C19&amp;"|"&amp;$D19&amp;"|"&amp;BC$1,'Raw Data'!$G$4:$Q$963,'Formatted Data'!BC$2,FALSE)</f>
        <v>28</v>
      </c>
      <c r="BD19">
        <f>VLOOKUP($A19&amp;"|"&amp;$B19&amp;"|"&amp;$C19&amp;"|"&amp;$D19&amp;"|"&amp;BD$1,'Raw Data'!$G$4:$Q$963,'Formatted Data'!BD$2,FALSE)</f>
        <v>24</v>
      </c>
      <c r="BE19">
        <f>VLOOKUP($A19&amp;"|"&amp;$B19&amp;"|"&amp;$C19&amp;"|"&amp;$D19&amp;"|"&amp;BE$1,'Raw Data'!$G$4:$Q$963,'Formatted Data'!BE$2,FALSE)</f>
        <v>19</v>
      </c>
      <c r="BF19">
        <f>VLOOKUP($A19&amp;"|"&amp;$B19&amp;"|"&amp;$C19&amp;"|"&amp;$D19&amp;"|"&amp;BF$1,'Raw Data'!$G$4:$Q$963,'Formatted Data'!BF$2,FALSE)</f>
        <v>26</v>
      </c>
      <c r="BG19">
        <f>VLOOKUP($A19&amp;"|"&amp;$B19&amp;"|"&amp;$C19&amp;"|"&amp;$D19&amp;"|"&amp;BG$1,'Raw Data'!$G$4:$Q$963,'Formatted Data'!BG$2,FALSE)</f>
        <v>24</v>
      </c>
      <c r="BH19">
        <f>VLOOKUP($A19&amp;"|"&amp;$B19&amp;"|"&amp;$C19&amp;"|"&amp;$D19&amp;"|"&amp;BH$1,'Raw Data'!$G$4:$Q$963,'Formatted Data'!BH$2,FALSE)</f>
        <v>28</v>
      </c>
      <c r="BI19">
        <f>VLOOKUP($A19&amp;"|"&amp;$B19&amp;"|"&amp;$C19&amp;"|"&amp;$D19&amp;"|"&amp;BI$1,'Raw Data'!$G$4:$Q$963,'Formatted Data'!BI$2,FALSE)</f>
        <v>31</v>
      </c>
      <c r="BJ19">
        <f>VLOOKUP($A19&amp;"|"&amp;$B19&amp;"|"&amp;$C19&amp;"|"&amp;$D19&amp;"|"&amp;BJ$1,'Raw Data'!$G$4:$Q$963,'Formatted Data'!BJ$2,FALSE)</f>
        <v>42</v>
      </c>
      <c r="BK19">
        <f>VLOOKUP($A19&amp;"|"&amp;$B19&amp;"|"&amp;$C19&amp;"|"&amp;$D19&amp;"|"&amp;BK$1,'Raw Data'!$G$4:$Q$963,'Formatted Data'!BK$2,FALSE)</f>
        <v>26</v>
      </c>
      <c r="BL19">
        <f>VLOOKUP($A19&amp;"|"&amp;$B19&amp;"|"&amp;$C19&amp;"|"&amp;$D19&amp;"|"&amp;BL$1,'Raw Data'!$G$4:$Q$963,'Formatted Data'!BL$2,FALSE)</f>
        <v>38</v>
      </c>
      <c r="BM19">
        <f>VLOOKUP($A19&amp;"|"&amp;$B19&amp;"|"&amp;$C19&amp;"|"&amp;$D19&amp;"|"&amp;BM$1,'Raw Data'!$G$4:$Q$963,'Formatted Data'!BM$2,FALSE)</f>
        <v>29</v>
      </c>
      <c r="BN19">
        <f>VLOOKUP($A19&amp;"|"&amp;$B19&amp;"|"&amp;$C19&amp;"|"&amp;$D19&amp;"|"&amp;BN$1,'Raw Data'!$G$4:$Q$963,'Formatted Data'!BN$2,FALSE)</f>
        <v>34</v>
      </c>
      <c r="BO19">
        <f>VLOOKUP($A19&amp;"|"&amp;$B19&amp;"|"&amp;$C19&amp;"|"&amp;$D19&amp;"|"&amp;BO$1,'Raw Data'!$G$4:$Q$963,'Formatted Data'!BO$2,FALSE)</f>
        <v>42</v>
      </c>
      <c r="BP19">
        <f>VLOOKUP($A19&amp;"|"&amp;$B19&amp;"|"&amp;$C19&amp;"|"&amp;$D19&amp;"|"&amp;BP$1,'Raw Data'!$G$4:$Q$963,'Formatted Data'!BP$2,FALSE)</f>
        <v>29</v>
      </c>
      <c r="BQ19">
        <f>VLOOKUP($A19&amp;"|"&amp;$B19&amp;"|"&amp;$C19&amp;"|"&amp;$D19&amp;"|"&amp;BQ$1,'Raw Data'!$G$4:$Q$963,'Formatted Data'!BQ$2,FALSE)</f>
        <v>28</v>
      </c>
      <c r="BR19">
        <f>VLOOKUP($A19&amp;"|"&amp;$B19&amp;"|"&amp;$C19&amp;"|"&amp;$D19&amp;"|"&amp;BR$1,'Raw Data'!$G$4:$Q$963,'Formatted Data'!BR$2,FALSE)</f>
        <v>27</v>
      </c>
      <c r="BS19">
        <f>VLOOKUP($A19&amp;"|"&amp;$B19&amp;"|"&amp;$C19&amp;"|"&amp;$D19&amp;"|"&amp;BS$1,'Raw Data'!$G$4:$Q$963,'Formatted Data'!BS$2,FALSE)</f>
        <v>37</v>
      </c>
      <c r="BT19">
        <f>VLOOKUP($A19&amp;"|"&amp;$B19&amp;"|"&amp;$C19&amp;"|"&amp;$D19&amp;"|"&amp;BT$1,'Raw Data'!$G$4:$Q$963,'Formatted Data'!BT$2,FALSE)</f>
        <v>31</v>
      </c>
      <c r="BU19">
        <f>VLOOKUP($A19&amp;"|"&amp;$B19&amp;"|"&amp;$C19&amp;"|"&amp;$D19&amp;"|"&amp;BU$1,'Raw Data'!$G$4:$Q$963,'Formatted Data'!BU$2,FALSE)</f>
        <v>28</v>
      </c>
      <c r="BV19">
        <f>VLOOKUP($A19&amp;"|"&amp;$B19&amp;"|"&amp;$C19&amp;"|"&amp;$D19&amp;"|"&amp;BV$1,'Raw Data'!$G$4:$Q$963,'Formatted Data'!BV$2,FALSE)</f>
        <v>28</v>
      </c>
      <c r="BW19">
        <f>VLOOKUP($A19&amp;"|"&amp;$B19&amp;"|"&amp;$C19&amp;"|"&amp;$D19&amp;"|"&amp;BW$1,'Raw Data'!$G$4:$Q$963,'Formatted Data'!BW$2,FALSE)</f>
        <v>21</v>
      </c>
      <c r="BX19">
        <f>VLOOKUP($A19&amp;"|"&amp;$B19&amp;"|"&amp;$C19&amp;"|"&amp;$D19&amp;"|"&amp;BX$1,'Raw Data'!$G$4:$Q$963,'Formatted Data'!BX$2,FALSE)</f>
        <v>31</v>
      </c>
      <c r="BY19">
        <f>VLOOKUP($A19&amp;"|"&amp;$B19&amp;"|"&amp;$C19&amp;"|"&amp;$D19&amp;"|"&amp;BY$1,'Raw Data'!$G$4:$Q$963,'Formatted Data'!BY$2,FALSE)</f>
        <v>38</v>
      </c>
      <c r="BZ19">
        <f>VLOOKUP($A19&amp;"|"&amp;$B19&amp;"|"&amp;$C19&amp;"|"&amp;$D19&amp;"|"&amp;BZ$1,'Raw Data'!$G$4:$Q$963,'Formatted Data'!BZ$2,FALSE)</f>
        <v>36</v>
      </c>
      <c r="CA19">
        <f>VLOOKUP($A19&amp;"|"&amp;$B19&amp;"|"&amp;$C19&amp;"|"&amp;$D19&amp;"|"&amp;CA$1,'Raw Data'!$G$4:$Q$963,'Formatted Data'!CA$2,FALSE)</f>
        <v>37</v>
      </c>
      <c r="CB19">
        <f>VLOOKUP($A19&amp;"|"&amp;$B19&amp;"|"&amp;$C19&amp;"|"&amp;$D19&amp;"|"&amp;CB$1,'Raw Data'!$G$4:$Q$963,'Formatted Data'!CB$2,FALSE)</f>
        <v>16</v>
      </c>
      <c r="CC19">
        <f>VLOOKUP($A19&amp;"|"&amp;$B19&amp;"|"&amp;$C19&amp;"|"&amp;$D19&amp;"|"&amp;CC$1,'Raw Data'!$G$4:$Q$963,'Formatted Data'!CC$2,FALSE)</f>
        <v>37</v>
      </c>
      <c r="CD19">
        <f>VLOOKUP($A19&amp;"|"&amp;$B19&amp;"|"&amp;$C19&amp;"|"&amp;$D19&amp;"|"&amp;CD$1,'Raw Data'!$G$4:$Q$963,'Formatted Data'!CD$2,FALSE)</f>
        <v>28</v>
      </c>
      <c r="CE19">
        <f>VLOOKUP($A19&amp;"|"&amp;$B19&amp;"|"&amp;$C19&amp;"|"&amp;$D19&amp;"|"&amp;CE$1,'Raw Data'!$G$4:$Q$963,'Formatted Data'!CE$2,FALSE)</f>
        <v>37</v>
      </c>
      <c r="CF19">
        <f>VLOOKUP($A19&amp;"|"&amp;$B19&amp;"|"&amp;$C19&amp;"|"&amp;$D19&amp;"|"&amp;CF$1,'Raw Data'!$G$4:$Q$963,'Formatted Data'!CF$2,FALSE)</f>
        <v>26</v>
      </c>
      <c r="CG19">
        <f>VLOOKUP($A19&amp;"|"&amp;$B19&amp;"|"&amp;$C19&amp;"|"&amp;$D19&amp;"|"&amp;CG$1,'Raw Data'!$G$4:$Q$963,'Formatted Data'!CG$2,FALSE)</f>
        <v>26</v>
      </c>
      <c r="CH19">
        <f>VLOOKUP($A19&amp;"|"&amp;$B19&amp;"|"&amp;$C19&amp;"|"&amp;$D19&amp;"|"&amp;CH$1,'Raw Data'!$G$4:$Q$963,'Formatted Data'!CH$2,FALSE)</f>
        <v>34</v>
      </c>
      <c r="CI19">
        <f>VLOOKUP($A19&amp;"|"&amp;$B19&amp;"|"&amp;$C19&amp;"|"&amp;$D19&amp;"|"&amp;CI$1,'Raw Data'!$G$4:$Q$963,'Formatted Data'!CI$2,FALSE)</f>
        <v>23</v>
      </c>
      <c r="CJ19">
        <f>VLOOKUP($A19&amp;"|"&amp;$B19&amp;"|"&amp;$C19&amp;"|"&amp;$D19&amp;"|"&amp;CJ$1,'Raw Data'!$G$4:$Q$963,'Formatted Data'!CJ$2,FALSE)</f>
        <v>32</v>
      </c>
      <c r="CK19">
        <f>VLOOKUP($A19&amp;"|"&amp;$B19&amp;"|"&amp;$C19&amp;"|"&amp;$D19&amp;"|"&amp;CK$1,'Raw Data'!$G$4:$Q$963,'Formatted Data'!CK$2,FALSE)</f>
        <v>37</v>
      </c>
      <c r="CL19">
        <f>VLOOKUP($A19&amp;"|"&amp;$B19&amp;"|"&amp;$C19&amp;"|"&amp;$D19&amp;"|"&amp;CL$1,'Raw Data'!$G$4:$Q$963,'Formatted Data'!CL$2,FALSE)</f>
        <v>27</v>
      </c>
      <c r="CM19">
        <f>VLOOKUP($A19&amp;"|"&amp;$B19&amp;"|"&amp;$C19&amp;"|"&amp;$D19&amp;"|"&amp;CM$1,'Raw Data'!$G$4:$Q$963,'Formatted Data'!CM$2,FALSE)</f>
        <v>44</v>
      </c>
      <c r="CN19">
        <f>VLOOKUP($A19&amp;"|"&amp;$B19&amp;"|"&amp;$C19&amp;"|"&amp;$D19&amp;"|"&amp;CN$1,'Raw Data'!$G$4:$Q$963,'Formatted Data'!CN$2,FALSE)</f>
        <v>76</v>
      </c>
      <c r="CO19">
        <f>VLOOKUP($A19&amp;"|"&amp;$B19&amp;"|"&amp;$C19&amp;"|"&amp;$D19&amp;"|"&amp;CO$1,'Raw Data'!$G$4:$Q$963,'Formatted Data'!CO$2,FALSE)</f>
        <v>55</v>
      </c>
      <c r="CP19">
        <f>VLOOKUP($A19&amp;"|"&amp;$B19&amp;"|"&amp;$C19&amp;"|"&amp;$D19&amp;"|"&amp;CP$1,'Raw Data'!$G$4:$Q$963,'Formatted Data'!CP$2,FALSE)</f>
        <v>33</v>
      </c>
      <c r="CQ19">
        <f>VLOOKUP($A19&amp;"|"&amp;$B19&amp;"|"&amp;$C19&amp;"|"&amp;$D19&amp;"|"&amp;CQ$1,'Raw Data'!$G$4:$Q$963,'Formatted Data'!CQ$2,FALSE)</f>
        <v>26</v>
      </c>
      <c r="CR19">
        <f>VLOOKUP($A19&amp;"|"&amp;$B19&amp;"|"&amp;$C19&amp;"|"&amp;$D19&amp;"|"&amp;CR$1,'Raw Data'!$G$4:$Q$963,'Formatted Data'!CR$2,FALSE)</f>
        <v>18</v>
      </c>
      <c r="CS19">
        <f>VLOOKUP($A19&amp;"|"&amp;$B19&amp;"|"&amp;$C19&amp;"|"&amp;$D19&amp;"|"&amp;CS$1,'Raw Data'!$G$4:$Q$963,'Formatted Data'!CS$2,FALSE)</f>
        <v>29</v>
      </c>
      <c r="CT19">
        <f>VLOOKUP($A19&amp;"|"&amp;$B19&amp;"|"&amp;$C19&amp;"|"&amp;$D19&amp;"|"&amp;CT$1,'Raw Data'!$G$4:$Q$963,'Formatted Data'!CT$2,FALSE)</f>
        <v>33</v>
      </c>
      <c r="CU19">
        <f>VLOOKUP($A19&amp;"|"&amp;$B19&amp;"|"&amp;$C19&amp;"|"&amp;$D19&amp;"|"&amp;CU$1,'Raw Data'!$G$4:$Q$963,'Formatted Data'!CU$2,FALSE)</f>
        <v>37</v>
      </c>
      <c r="CV19">
        <f>VLOOKUP($A19&amp;"|"&amp;$B19&amp;"|"&amp;$C19&amp;"|"&amp;$D19&amp;"|"&amp;CV$1,'Raw Data'!$G$4:$Q$963,'Formatted Data'!CV$2,FALSE)</f>
        <v>54</v>
      </c>
      <c r="CW19">
        <f>VLOOKUP($A19&amp;"|"&amp;$B19&amp;"|"&amp;$C19&amp;"|"&amp;$D19&amp;"|"&amp;CW$1,'Raw Data'!$G$4:$Q$963,'Formatted Data'!CW$2,FALSE)</f>
        <v>43</v>
      </c>
      <c r="CX19">
        <f>VLOOKUP($A19&amp;"|"&amp;$B19&amp;"|"&amp;$C19&amp;"|"&amp;$D19&amp;"|"&amp;CX$1,'Raw Data'!$G$4:$Q$963,'Formatted Data'!CX$2,FALSE)</f>
        <v>37</v>
      </c>
      <c r="CY19">
        <f>VLOOKUP($A19&amp;"|"&amp;$B19&amp;"|"&amp;$C19&amp;"|"&amp;$D19&amp;"|"&amp;CY$1,'Raw Data'!$G$4:$Q$963,'Formatted Data'!CY$2,FALSE)</f>
        <v>46</v>
      </c>
      <c r="CZ19">
        <f>VLOOKUP($A19&amp;"|"&amp;$B19&amp;"|"&amp;$C19&amp;"|"&amp;$D19&amp;"|"&amp;CZ$1,'Raw Data'!$G$4:$Q$963,'Formatted Data'!CZ$2,FALSE)</f>
        <v>44</v>
      </c>
      <c r="DA19">
        <f>VLOOKUP($A19&amp;"|"&amp;$B19&amp;"|"&amp;$C19&amp;"|"&amp;$D19&amp;"|"&amp;DA$1,'Raw Data'!$G$4:$Q$963,'Formatted Data'!DA$2,FALSE)</f>
        <v>51</v>
      </c>
      <c r="DB19">
        <f>VLOOKUP($A19&amp;"|"&amp;$B19&amp;"|"&amp;$C19&amp;"|"&amp;$D19&amp;"|"&amp;DB$1,'Raw Data'!$G$4:$Q$963,'Formatted Data'!DB$2,FALSE)</f>
        <v>36</v>
      </c>
      <c r="DC19">
        <f>VLOOKUP($A19&amp;"|"&amp;$B19&amp;"|"&amp;$C19&amp;"|"&amp;$D19&amp;"|"&amp;DC$1,'Raw Data'!$G$4:$Q$963,'Formatted Data'!DC$2,FALSE)</f>
        <v>19</v>
      </c>
      <c r="DD19">
        <f>VLOOKUP($A19&amp;"|"&amp;$B19&amp;"|"&amp;$C19&amp;"|"&amp;$D19&amp;"|"&amp;DD$1,'Raw Data'!$G$4:$Q$963,'Formatted Data'!DD$2,FALSE)</f>
        <v>31</v>
      </c>
      <c r="DE19">
        <f>VLOOKUP($A19&amp;"|"&amp;$B19&amp;"|"&amp;$C19&amp;"|"&amp;$D19&amp;"|"&amp;DE$1,'Raw Data'!$G$4:$Q$963,'Formatted Data'!DE$2,FALSE)</f>
        <v>30</v>
      </c>
      <c r="DF19">
        <f>VLOOKUP($A19&amp;"|"&amp;$B19&amp;"|"&amp;$C19&amp;"|"&amp;$D19&amp;"|"&amp;DF$1,'Raw Data'!$G$4:$Q$963,'Formatted Data'!DF$2,FALSE)</f>
        <v>29</v>
      </c>
      <c r="DG19">
        <f>VLOOKUP($A19&amp;"|"&amp;$B19&amp;"|"&amp;$C19&amp;"|"&amp;$D19&amp;"|"&amp;DG$1,'Raw Data'!$G$4:$Q$963,'Formatted Data'!DG$2,FALSE)</f>
        <v>36</v>
      </c>
      <c r="DH19">
        <f>VLOOKUP($A19&amp;"|"&amp;$B19&amp;"|"&amp;$C19&amp;"|"&amp;$D19&amp;"|"&amp;DH$1,'Raw Data'!$G$4:$Q$963,'Formatted Data'!DH$2,FALSE)</f>
        <v>40</v>
      </c>
      <c r="DI19">
        <f>VLOOKUP($A19&amp;"|"&amp;$B19&amp;"|"&amp;$C19&amp;"|"&amp;$D19&amp;"|"&amp;DI$1,'Raw Data'!$G$4:$Q$963,'Formatted Data'!DI$2,FALSE)</f>
        <v>30</v>
      </c>
      <c r="DJ19">
        <f>VLOOKUP($A19&amp;"|"&amp;$B19&amp;"|"&amp;$C19&amp;"|"&amp;$D19&amp;"|"&amp;DJ$1,'Raw Data'!$G$4:$Q$963,'Formatted Data'!DJ$2,FALSE)</f>
        <v>34</v>
      </c>
      <c r="DK19">
        <f>VLOOKUP($A19&amp;"|"&amp;$B19&amp;"|"&amp;$C19&amp;"|"&amp;$D19&amp;"|"&amp;DK$1,'Raw Data'!$G$4:$Q$963,'Formatted Data'!DK$2,FALSE)</f>
        <v>38</v>
      </c>
      <c r="DL19">
        <f>VLOOKUP($A19&amp;"|"&amp;$B19&amp;"|"&amp;$C19&amp;"|"&amp;$D19&amp;"|"&amp;DL$1,'Raw Data'!$G$4:$Q$963,'Formatted Data'!DL$2,FALSE)</f>
        <v>34</v>
      </c>
      <c r="DM19">
        <f>VLOOKUP($A19&amp;"|"&amp;$B19&amp;"|"&amp;$C19&amp;"|"&amp;$D19&amp;"|"&amp;DM$1,'Raw Data'!$G$4:$Q$963,'Formatted Data'!DM$2,FALSE)</f>
        <v>27</v>
      </c>
      <c r="DN19">
        <f>VLOOKUP($A19&amp;"|"&amp;$B19&amp;"|"&amp;$C19&amp;"|"&amp;$D19&amp;"|"&amp;DN$1,'Raw Data'!$G$4:$Q$963,'Formatted Data'!DN$2,FALSE)</f>
        <v>36</v>
      </c>
      <c r="DO19">
        <f>VLOOKUP($A19&amp;"|"&amp;$B19&amp;"|"&amp;$C19&amp;"|"&amp;$D19&amp;"|"&amp;DO$1,'Raw Data'!$G$4:$Q$963,'Formatted Data'!DO$2,FALSE)</f>
        <v>23</v>
      </c>
      <c r="DP19">
        <f>VLOOKUP($A19&amp;"|"&amp;$B19&amp;"|"&amp;$C19&amp;"|"&amp;$D19&amp;"|"&amp;DP$1,'Raw Data'!$G$4:$Q$963,'Formatted Data'!DP$2,FALSE)</f>
        <v>24</v>
      </c>
      <c r="DQ19">
        <f>VLOOKUP($A19&amp;"|"&amp;$B19&amp;"|"&amp;$C19&amp;"|"&amp;$D19&amp;"|"&amp;DQ$1,'Raw Data'!$G$4:$Q$963,'Formatted Data'!DQ$2,FALSE)</f>
        <v>26</v>
      </c>
      <c r="DR19">
        <f>VLOOKUP($A19&amp;"|"&amp;$B19&amp;"|"&amp;$C19&amp;"|"&amp;$D19&amp;"|"&amp;DR$1,'Raw Data'!$G$4:$Q$963,'Formatted Data'!DR$2,FALSE)</f>
        <v>36</v>
      </c>
      <c r="DS19">
        <f>VLOOKUP($A19&amp;"|"&amp;$B19&amp;"|"&amp;$C19&amp;"|"&amp;$D19&amp;"|"&amp;DS$1,'Raw Data'!$G$4:$Q$963,'Formatted Data'!DS$2,FALSE)</f>
        <v>26</v>
      </c>
      <c r="DT19">
        <f>VLOOKUP($A19&amp;"|"&amp;$B19&amp;"|"&amp;$C19&amp;"|"&amp;$D19&amp;"|"&amp;DT$1,'Raw Data'!$G$4:$Q$963,'Formatted Data'!DT$2,FALSE)</f>
        <v>35</v>
      </c>
    </row>
    <row r="20" spans="1:124" x14ac:dyDescent="0.2">
      <c r="A20" t="s">
        <v>11</v>
      </c>
      <c r="B20" t="s">
        <v>32</v>
      </c>
      <c r="C20" t="s">
        <v>29</v>
      </c>
      <c r="D20" t="s">
        <v>27</v>
      </c>
      <c r="E20">
        <f>VLOOKUP($A20&amp;"|"&amp;$B20&amp;"|"&amp;$C20&amp;"|"&amp;$D20&amp;"|"&amp;E$1,'Raw Data'!$G$4:$Q$963,'Formatted Data'!E$2,FALSE)</f>
        <v>18</v>
      </c>
      <c r="F20">
        <f>VLOOKUP($A20&amp;"|"&amp;$B20&amp;"|"&amp;$C20&amp;"|"&amp;$D20&amp;"|"&amp;F$1,'Raw Data'!$G$4:$Q$963,'Formatted Data'!F$2,FALSE)</f>
        <v>11</v>
      </c>
      <c r="G20">
        <f>VLOOKUP($A20&amp;"|"&amp;$B20&amp;"|"&amp;$C20&amp;"|"&amp;$D20&amp;"|"&amp;G$1,'Raw Data'!$G$4:$Q$963,'Formatted Data'!G$2,FALSE)</f>
        <v>8</v>
      </c>
      <c r="H20">
        <f>VLOOKUP($A20&amp;"|"&amp;$B20&amp;"|"&amp;$C20&amp;"|"&amp;$D20&amp;"|"&amp;H$1,'Raw Data'!$G$4:$Q$963,'Formatted Data'!H$2,FALSE)</f>
        <v>19</v>
      </c>
      <c r="I20">
        <f>VLOOKUP($A20&amp;"|"&amp;$B20&amp;"|"&amp;$C20&amp;"|"&amp;$D20&amp;"|"&amp;I$1,'Raw Data'!$G$4:$Q$963,'Formatted Data'!I$2,FALSE)</f>
        <v>19</v>
      </c>
      <c r="J20">
        <f>VLOOKUP($A20&amp;"|"&amp;$B20&amp;"|"&amp;$C20&amp;"|"&amp;$D20&amp;"|"&amp;J$1,'Raw Data'!$G$4:$Q$963,'Formatted Data'!J$2,FALSE)</f>
        <v>17</v>
      </c>
      <c r="K20">
        <f>VLOOKUP($A20&amp;"|"&amp;$B20&amp;"|"&amp;$C20&amp;"|"&amp;$D20&amp;"|"&amp;K$1,'Raw Data'!$G$4:$Q$963,'Formatted Data'!K$2,FALSE)</f>
        <v>19</v>
      </c>
      <c r="L20">
        <f>VLOOKUP($A20&amp;"|"&amp;$B20&amp;"|"&amp;$C20&amp;"|"&amp;$D20&amp;"|"&amp;L$1,'Raw Data'!$G$4:$Q$963,'Formatted Data'!L$2,FALSE)</f>
        <v>22</v>
      </c>
      <c r="M20">
        <f>VLOOKUP($A20&amp;"|"&amp;$B20&amp;"|"&amp;$C20&amp;"|"&amp;$D20&amp;"|"&amp;M$1,'Raw Data'!$G$4:$Q$963,'Formatted Data'!M$2,FALSE)</f>
        <v>19</v>
      </c>
      <c r="N20">
        <f>VLOOKUP($A20&amp;"|"&amp;$B20&amp;"|"&amp;$C20&amp;"|"&amp;$D20&amp;"|"&amp;N$1,'Raw Data'!$G$4:$Q$963,'Formatted Data'!N$2,FALSE)</f>
        <v>19</v>
      </c>
      <c r="O20">
        <f>VLOOKUP($A20&amp;"|"&amp;$B20&amp;"|"&amp;$C20&amp;"|"&amp;$D20&amp;"|"&amp;O$1,'Raw Data'!$G$4:$Q$963,'Formatted Data'!O$2,FALSE)</f>
        <v>22</v>
      </c>
      <c r="P20">
        <f>VLOOKUP($A20&amp;"|"&amp;$B20&amp;"|"&amp;$C20&amp;"|"&amp;$D20&amp;"|"&amp;P$1,'Raw Data'!$G$4:$Q$963,'Formatted Data'!P$2,FALSE)</f>
        <v>24</v>
      </c>
      <c r="Q20">
        <f>VLOOKUP($A20&amp;"|"&amp;$B20&amp;"|"&amp;$C20&amp;"|"&amp;$D20&amp;"|"&amp;Q$1,'Raw Data'!$G$4:$Q$963,'Formatted Data'!Q$2,FALSE)</f>
        <v>24</v>
      </c>
      <c r="R20">
        <f>VLOOKUP($A20&amp;"|"&amp;$B20&amp;"|"&amp;$C20&amp;"|"&amp;$D20&amp;"|"&amp;R$1,'Raw Data'!$G$4:$Q$963,'Formatted Data'!R$2,FALSE)</f>
        <v>15</v>
      </c>
      <c r="S20">
        <f>VLOOKUP($A20&amp;"|"&amp;$B20&amp;"|"&amp;$C20&amp;"|"&amp;$D20&amp;"|"&amp;S$1,'Raw Data'!$G$4:$Q$963,'Formatted Data'!S$2,FALSE)</f>
        <v>19</v>
      </c>
      <c r="T20">
        <f>VLOOKUP($A20&amp;"|"&amp;$B20&amp;"|"&amp;$C20&amp;"|"&amp;$D20&amp;"|"&amp;T$1,'Raw Data'!$G$4:$Q$963,'Formatted Data'!T$2,FALSE)</f>
        <v>19</v>
      </c>
      <c r="U20">
        <f>VLOOKUP($A20&amp;"|"&amp;$B20&amp;"|"&amp;$C20&amp;"|"&amp;$D20&amp;"|"&amp;U$1,'Raw Data'!$G$4:$Q$963,'Formatted Data'!U$2,FALSE)</f>
        <v>17</v>
      </c>
      <c r="V20">
        <f>VLOOKUP($A20&amp;"|"&amp;$B20&amp;"|"&amp;$C20&amp;"|"&amp;$D20&amp;"|"&amp;V$1,'Raw Data'!$G$4:$Q$963,'Formatted Data'!V$2,FALSE)</f>
        <v>17</v>
      </c>
      <c r="W20">
        <f>VLOOKUP($A20&amp;"|"&amp;$B20&amp;"|"&amp;$C20&amp;"|"&amp;$D20&amp;"|"&amp;W$1,'Raw Data'!$G$4:$Q$963,'Formatted Data'!W$2,FALSE)</f>
        <v>22</v>
      </c>
      <c r="X20">
        <f>VLOOKUP($A20&amp;"|"&amp;$B20&amp;"|"&amp;$C20&amp;"|"&amp;$D20&amp;"|"&amp;X$1,'Raw Data'!$G$4:$Q$963,'Formatted Data'!X$2,FALSE)</f>
        <v>18</v>
      </c>
      <c r="Y20">
        <f>VLOOKUP($A20&amp;"|"&amp;$B20&amp;"|"&amp;$C20&amp;"|"&amp;$D20&amp;"|"&amp;Y$1,'Raw Data'!$G$4:$Q$963,'Formatted Data'!Y$2,FALSE)</f>
        <v>19</v>
      </c>
      <c r="Z20">
        <f>VLOOKUP($A20&amp;"|"&amp;$B20&amp;"|"&amp;$C20&amp;"|"&amp;$D20&amp;"|"&amp;Z$1,'Raw Data'!$G$4:$Q$963,'Formatted Data'!Z$2,FALSE)</f>
        <v>21</v>
      </c>
      <c r="AA20">
        <f>VLOOKUP($A20&amp;"|"&amp;$B20&amp;"|"&amp;$C20&amp;"|"&amp;$D20&amp;"|"&amp;AA$1,'Raw Data'!$G$4:$Q$963,'Formatted Data'!AA$2,FALSE)</f>
        <v>16</v>
      </c>
      <c r="AB20">
        <f>VLOOKUP($A20&amp;"|"&amp;$B20&amp;"|"&amp;$C20&amp;"|"&amp;$D20&amp;"|"&amp;AB$1,'Raw Data'!$G$4:$Q$963,'Formatted Data'!AB$2,FALSE)</f>
        <v>24</v>
      </c>
      <c r="AC20">
        <f>VLOOKUP($A20&amp;"|"&amp;$B20&amp;"|"&amp;$C20&amp;"|"&amp;$D20&amp;"|"&amp;AC$1,'Raw Data'!$G$4:$Q$963,'Formatted Data'!AC$2,FALSE)</f>
        <v>19</v>
      </c>
      <c r="AD20">
        <f>VLOOKUP($A20&amp;"|"&amp;$B20&amp;"|"&amp;$C20&amp;"|"&amp;$D20&amp;"|"&amp;AD$1,'Raw Data'!$G$4:$Q$963,'Formatted Data'!AD$2,FALSE)</f>
        <v>18</v>
      </c>
      <c r="AE20">
        <f>VLOOKUP($A20&amp;"|"&amp;$B20&amp;"|"&amp;$C20&amp;"|"&amp;$D20&amp;"|"&amp;AE$1,'Raw Data'!$G$4:$Q$963,'Formatted Data'!AE$2,FALSE)</f>
        <v>14</v>
      </c>
      <c r="AF20">
        <f>VLOOKUP($A20&amp;"|"&amp;$B20&amp;"|"&amp;$C20&amp;"|"&amp;$D20&amp;"|"&amp;AF$1,'Raw Data'!$G$4:$Q$963,'Formatted Data'!AF$2,FALSE)</f>
        <v>22</v>
      </c>
      <c r="AG20">
        <f>VLOOKUP($A20&amp;"|"&amp;$B20&amp;"|"&amp;$C20&amp;"|"&amp;$D20&amp;"|"&amp;AG$1,'Raw Data'!$G$4:$Q$963,'Formatted Data'!AG$2,FALSE)</f>
        <v>10</v>
      </c>
      <c r="AH20">
        <f>VLOOKUP($A20&amp;"|"&amp;$B20&amp;"|"&amp;$C20&amp;"|"&amp;$D20&amp;"|"&amp;AH$1,'Raw Data'!$G$4:$Q$963,'Formatted Data'!AH$2,FALSE)</f>
        <v>19</v>
      </c>
      <c r="AI20">
        <f>VLOOKUP($A20&amp;"|"&amp;$B20&amp;"|"&amp;$C20&amp;"|"&amp;$D20&amp;"|"&amp;AI$1,'Raw Data'!$G$4:$Q$963,'Formatted Data'!AI$2,FALSE)</f>
        <v>23</v>
      </c>
      <c r="AJ20">
        <f>VLOOKUP($A20&amp;"|"&amp;$B20&amp;"|"&amp;$C20&amp;"|"&amp;$D20&amp;"|"&amp;AJ$1,'Raw Data'!$G$4:$Q$963,'Formatted Data'!AJ$2,FALSE)</f>
        <v>14</v>
      </c>
      <c r="AK20">
        <f>VLOOKUP($A20&amp;"|"&amp;$B20&amp;"|"&amp;$C20&amp;"|"&amp;$D20&amp;"|"&amp;AK$1,'Raw Data'!$G$4:$Q$963,'Formatted Data'!AK$2,FALSE)</f>
        <v>22</v>
      </c>
      <c r="AL20">
        <f>VLOOKUP($A20&amp;"|"&amp;$B20&amp;"|"&amp;$C20&amp;"|"&amp;$D20&amp;"|"&amp;AL$1,'Raw Data'!$G$4:$Q$963,'Formatted Data'!AL$2,FALSE)</f>
        <v>22</v>
      </c>
      <c r="AM20">
        <f>VLOOKUP($A20&amp;"|"&amp;$B20&amp;"|"&amp;$C20&amp;"|"&amp;$D20&amp;"|"&amp;AM$1,'Raw Data'!$G$4:$Q$963,'Formatted Data'!AM$2,FALSE)</f>
        <v>20</v>
      </c>
      <c r="AN20">
        <f>VLOOKUP($A20&amp;"|"&amp;$B20&amp;"|"&amp;$C20&amp;"|"&amp;$D20&amp;"|"&amp;AN$1,'Raw Data'!$G$4:$Q$963,'Formatted Data'!AN$2,FALSE)</f>
        <v>17</v>
      </c>
      <c r="AO20">
        <f>VLOOKUP($A20&amp;"|"&amp;$B20&amp;"|"&amp;$C20&amp;"|"&amp;$D20&amp;"|"&amp;AO$1,'Raw Data'!$G$4:$Q$963,'Formatted Data'!AO$2,FALSE)</f>
        <v>19</v>
      </c>
      <c r="AP20">
        <f>VLOOKUP($A20&amp;"|"&amp;$B20&amp;"|"&amp;$C20&amp;"|"&amp;$D20&amp;"|"&amp;AP$1,'Raw Data'!$G$4:$Q$963,'Formatted Data'!AP$2,FALSE)</f>
        <v>21</v>
      </c>
      <c r="AQ20">
        <f>VLOOKUP($A20&amp;"|"&amp;$B20&amp;"|"&amp;$C20&amp;"|"&amp;$D20&amp;"|"&amp;AQ$1,'Raw Data'!$G$4:$Q$963,'Formatted Data'!AQ$2,FALSE)</f>
        <v>21</v>
      </c>
      <c r="AR20">
        <f>VLOOKUP($A20&amp;"|"&amp;$B20&amp;"|"&amp;$C20&amp;"|"&amp;$D20&amp;"|"&amp;AR$1,'Raw Data'!$G$4:$Q$963,'Formatted Data'!AR$2,FALSE)</f>
        <v>19</v>
      </c>
      <c r="AS20">
        <f>VLOOKUP($A20&amp;"|"&amp;$B20&amp;"|"&amp;$C20&amp;"|"&amp;$D20&amp;"|"&amp;AS$1,'Raw Data'!$G$4:$Q$963,'Formatted Data'!AS$2,FALSE)</f>
        <v>19</v>
      </c>
      <c r="AT20">
        <f>VLOOKUP($A20&amp;"|"&amp;$B20&amp;"|"&amp;$C20&amp;"|"&amp;$D20&amp;"|"&amp;AT$1,'Raw Data'!$G$4:$Q$963,'Formatted Data'!AT$2,FALSE)</f>
        <v>10</v>
      </c>
      <c r="AU20">
        <f>VLOOKUP($A20&amp;"|"&amp;$B20&amp;"|"&amp;$C20&amp;"|"&amp;$D20&amp;"|"&amp;AU$1,'Raw Data'!$G$4:$Q$963,'Formatted Data'!AU$2,FALSE)</f>
        <v>15</v>
      </c>
      <c r="AV20">
        <f>VLOOKUP($A20&amp;"|"&amp;$B20&amp;"|"&amp;$C20&amp;"|"&amp;$D20&amp;"|"&amp;AV$1,'Raw Data'!$G$4:$Q$963,'Formatted Data'!AV$2,FALSE)</f>
        <v>19</v>
      </c>
      <c r="AW20">
        <f>VLOOKUP($A20&amp;"|"&amp;$B20&amp;"|"&amp;$C20&amp;"|"&amp;$D20&amp;"|"&amp;AW$1,'Raw Data'!$G$4:$Q$963,'Formatted Data'!AW$2,FALSE)</f>
        <v>22</v>
      </c>
      <c r="AX20">
        <f>VLOOKUP($A20&amp;"|"&amp;$B20&amp;"|"&amp;$C20&amp;"|"&amp;$D20&amp;"|"&amp;AX$1,'Raw Data'!$G$4:$Q$963,'Formatted Data'!AX$2,FALSE)</f>
        <v>25</v>
      </c>
      <c r="AY20">
        <f>VLOOKUP($A20&amp;"|"&amp;$B20&amp;"|"&amp;$C20&amp;"|"&amp;$D20&amp;"|"&amp;AY$1,'Raw Data'!$G$4:$Q$963,'Formatted Data'!AY$2,FALSE)</f>
        <v>24</v>
      </c>
      <c r="AZ20">
        <f>VLOOKUP($A20&amp;"|"&amp;$B20&amp;"|"&amp;$C20&amp;"|"&amp;$D20&amp;"|"&amp;AZ$1,'Raw Data'!$G$4:$Q$963,'Formatted Data'!AZ$2,FALSE)</f>
        <v>24</v>
      </c>
      <c r="BA20">
        <f>VLOOKUP($A20&amp;"|"&amp;$B20&amp;"|"&amp;$C20&amp;"|"&amp;$D20&amp;"|"&amp;BA$1,'Raw Data'!$G$4:$Q$963,'Formatted Data'!BA$2,FALSE)</f>
        <v>14</v>
      </c>
      <c r="BB20">
        <f>VLOOKUP($A20&amp;"|"&amp;$B20&amp;"|"&amp;$C20&amp;"|"&amp;$D20&amp;"|"&amp;BB$1,'Raw Data'!$G$4:$Q$963,'Formatted Data'!BB$2,FALSE)</f>
        <v>25</v>
      </c>
      <c r="BC20">
        <f>VLOOKUP($A20&amp;"|"&amp;$B20&amp;"|"&amp;$C20&amp;"|"&amp;$D20&amp;"|"&amp;BC$1,'Raw Data'!$G$4:$Q$963,'Formatted Data'!BC$2,FALSE)</f>
        <v>16</v>
      </c>
      <c r="BD20">
        <f>VLOOKUP($A20&amp;"|"&amp;$B20&amp;"|"&amp;$C20&amp;"|"&amp;$D20&amp;"|"&amp;BD$1,'Raw Data'!$G$4:$Q$963,'Formatted Data'!BD$2,FALSE)</f>
        <v>19</v>
      </c>
      <c r="BE20">
        <f>VLOOKUP($A20&amp;"|"&amp;$B20&amp;"|"&amp;$C20&amp;"|"&amp;$D20&amp;"|"&amp;BE$1,'Raw Data'!$G$4:$Q$963,'Formatted Data'!BE$2,FALSE)</f>
        <v>19</v>
      </c>
      <c r="BF20">
        <f>VLOOKUP($A20&amp;"|"&amp;$B20&amp;"|"&amp;$C20&amp;"|"&amp;$D20&amp;"|"&amp;BF$1,'Raw Data'!$G$4:$Q$963,'Formatted Data'!BF$2,FALSE)</f>
        <v>24</v>
      </c>
      <c r="BG20">
        <f>VLOOKUP($A20&amp;"|"&amp;$B20&amp;"|"&amp;$C20&amp;"|"&amp;$D20&amp;"|"&amp;BG$1,'Raw Data'!$G$4:$Q$963,'Formatted Data'!BG$2,FALSE)</f>
        <v>15</v>
      </c>
      <c r="BH20">
        <f>VLOOKUP($A20&amp;"|"&amp;$B20&amp;"|"&amp;$C20&amp;"|"&amp;$D20&amp;"|"&amp;BH$1,'Raw Data'!$G$4:$Q$963,'Formatted Data'!BH$2,FALSE)</f>
        <v>12</v>
      </c>
      <c r="BI20">
        <f>VLOOKUP($A20&amp;"|"&amp;$B20&amp;"|"&amp;$C20&amp;"|"&amp;$D20&amp;"|"&amp;BI$1,'Raw Data'!$G$4:$Q$963,'Formatted Data'!BI$2,FALSE)</f>
        <v>17</v>
      </c>
      <c r="BJ20">
        <f>VLOOKUP($A20&amp;"|"&amp;$B20&amp;"|"&amp;$C20&amp;"|"&amp;$D20&amp;"|"&amp;BJ$1,'Raw Data'!$G$4:$Q$963,'Formatted Data'!BJ$2,FALSE)</f>
        <v>19</v>
      </c>
      <c r="BK20">
        <f>VLOOKUP($A20&amp;"|"&amp;$B20&amp;"|"&amp;$C20&amp;"|"&amp;$D20&amp;"|"&amp;BK$1,'Raw Data'!$G$4:$Q$963,'Formatted Data'!BK$2,FALSE)</f>
        <v>30</v>
      </c>
      <c r="BL20">
        <f>VLOOKUP($A20&amp;"|"&amp;$B20&amp;"|"&amp;$C20&amp;"|"&amp;$D20&amp;"|"&amp;BL$1,'Raw Data'!$G$4:$Q$963,'Formatted Data'!BL$2,FALSE)</f>
        <v>20</v>
      </c>
      <c r="BM20">
        <f>VLOOKUP($A20&amp;"|"&amp;$B20&amp;"|"&amp;$C20&amp;"|"&amp;$D20&amp;"|"&amp;BM$1,'Raw Data'!$G$4:$Q$963,'Formatted Data'!BM$2,FALSE)</f>
        <v>29</v>
      </c>
      <c r="BN20">
        <f>VLOOKUP($A20&amp;"|"&amp;$B20&amp;"|"&amp;$C20&amp;"|"&amp;$D20&amp;"|"&amp;BN$1,'Raw Data'!$G$4:$Q$963,'Formatted Data'!BN$2,FALSE)</f>
        <v>22</v>
      </c>
      <c r="BO20">
        <f>VLOOKUP($A20&amp;"|"&amp;$B20&amp;"|"&amp;$C20&amp;"|"&amp;$D20&amp;"|"&amp;BO$1,'Raw Data'!$G$4:$Q$963,'Formatted Data'!BO$2,FALSE)</f>
        <v>25</v>
      </c>
      <c r="BP20">
        <f>VLOOKUP($A20&amp;"|"&amp;$B20&amp;"|"&amp;$C20&amp;"|"&amp;$D20&amp;"|"&amp;BP$1,'Raw Data'!$G$4:$Q$963,'Formatted Data'!BP$2,FALSE)</f>
        <v>26</v>
      </c>
      <c r="BQ20">
        <f>VLOOKUP($A20&amp;"|"&amp;$B20&amp;"|"&amp;$C20&amp;"|"&amp;$D20&amp;"|"&amp;BQ$1,'Raw Data'!$G$4:$Q$963,'Formatted Data'!BQ$2,FALSE)</f>
        <v>18</v>
      </c>
      <c r="BR20">
        <f>VLOOKUP($A20&amp;"|"&amp;$B20&amp;"|"&amp;$C20&amp;"|"&amp;$D20&amp;"|"&amp;BR$1,'Raw Data'!$G$4:$Q$963,'Formatted Data'!BR$2,FALSE)</f>
        <v>20</v>
      </c>
      <c r="BS20">
        <f>VLOOKUP($A20&amp;"|"&amp;$B20&amp;"|"&amp;$C20&amp;"|"&amp;$D20&amp;"|"&amp;BS$1,'Raw Data'!$G$4:$Q$963,'Formatted Data'!BS$2,FALSE)</f>
        <v>17</v>
      </c>
      <c r="BT20">
        <f>VLOOKUP($A20&amp;"|"&amp;$B20&amp;"|"&amp;$C20&amp;"|"&amp;$D20&amp;"|"&amp;BT$1,'Raw Data'!$G$4:$Q$963,'Formatted Data'!BT$2,FALSE)</f>
        <v>16</v>
      </c>
      <c r="BU20">
        <f>VLOOKUP($A20&amp;"|"&amp;$B20&amp;"|"&amp;$C20&amp;"|"&amp;$D20&amp;"|"&amp;BU$1,'Raw Data'!$G$4:$Q$963,'Formatted Data'!BU$2,FALSE)</f>
        <v>19</v>
      </c>
      <c r="BV20">
        <f>VLOOKUP($A20&amp;"|"&amp;$B20&amp;"|"&amp;$C20&amp;"|"&amp;$D20&amp;"|"&amp;BV$1,'Raw Data'!$G$4:$Q$963,'Formatted Data'!BV$2,FALSE)</f>
        <v>24</v>
      </c>
      <c r="BW20">
        <f>VLOOKUP($A20&amp;"|"&amp;$B20&amp;"|"&amp;$C20&amp;"|"&amp;$D20&amp;"|"&amp;BW$1,'Raw Data'!$G$4:$Q$963,'Formatted Data'!BW$2,FALSE)</f>
        <v>20</v>
      </c>
      <c r="BX20">
        <f>VLOOKUP($A20&amp;"|"&amp;$B20&amp;"|"&amp;$C20&amp;"|"&amp;$D20&amp;"|"&amp;BX$1,'Raw Data'!$G$4:$Q$963,'Formatted Data'!BX$2,FALSE)</f>
        <v>19</v>
      </c>
      <c r="BY20">
        <f>VLOOKUP($A20&amp;"|"&amp;$B20&amp;"|"&amp;$C20&amp;"|"&amp;$D20&amp;"|"&amp;BY$1,'Raw Data'!$G$4:$Q$963,'Formatted Data'!BY$2,FALSE)</f>
        <v>26</v>
      </c>
      <c r="BZ20">
        <f>VLOOKUP($A20&amp;"|"&amp;$B20&amp;"|"&amp;$C20&amp;"|"&amp;$D20&amp;"|"&amp;BZ$1,'Raw Data'!$G$4:$Q$963,'Formatted Data'!BZ$2,FALSE)</f>
        <v>18</v>
      </c>
      <c r="CA20">
        <f>VLOOKUP($A20&amp;"|"&amp;$B20&amp;"|"&amp;$C20&amp;"|"&amp;$D20&amp;"|"&amp;CA$1,'Raw Data'!$G$4:$Q$963,'Formatted Data'!CA$2,FALSE)</f>
        <v>23</v>
      </c>
      <c r="CB20">
        <f>VLOOKUP($A20&amp;"|"&amp;$B20&amp;"|"&amp;$C20&amp;"|"&amp;$D20&amp;"|"&amp;CB$1,'Raw Data'!$G$4:$Q$963,'Formatted Data'!CB$2,FALSE)</f>
        <v>17</v>
      </c>
      <c r="CC20">
        <f>VLOOKUP($A20&amp;"|"&amp;$B20&amp;"|"&amp;$C20&amp;"|"&amp;$D20&amp;"|"&amp;CC$1,'Raw Data'!$G$4:$Q$963,'Formatted Data'!CC$2,FALSE)</f>
        <v>17</v>
      </c>
      <c r="CD20">
        <f>VLOOKUP($A20&amp;"|"&amp;$B20&amp;"|"&amp;$C20&amp;"|"&amp;$D20&amp;"|"&amp;CD$1,'Raw Data'!$G$4:$Q$963,'Formatted Data'!CD$2,FALSE)</f>
        <v>16</v>
      </c>
      <c r="CE20">
        <f>VLOOKUP($A20&amp;"|"&amp;$B20&amp;"|"&amp;$C20&amp;"|"&amp;$D20&amp;"|"&amp;CE$1,'Raw Data'!$G$4:$Q$963,'Formatted Data'!CE$2,FALSE)</f>
        <v>22</v>
      </c>
      <c r="CF20">
        <f>VLOOKUP($A20&amp;"|"&amp;$B20&amp;"|"&amp;$C20&amp;"|"&amp;$D20&amp;"|"&amp;CF$1,'Raw Data'!$G$4:$Q$963,'Formatted Data'!CF$2,FALSE)</f>
        <v>24</v>
      </c>
      <c r="CG20">
        <f>VLOOKUP($A20&amp;"|"&amp;$B20&amp;"|"&amp;$C20&amp;"|"&amp;$D20&amp;"|"&amp;CG$1,'Raw Data'!$G$4:$Q$963,'Formatted Data'!CG$2,FALSE)</f>
        <v>21</v>
      </c>
      <c r="CH20">
        <f>VLOOKUP($A20&amp;"|"&amp;$B20&amp;"|"&amp;$C20&amp;"|"&amp;$D20&amp;"|"&amp;CH$1,'Raw Data'!$G$4:$Q$963,'Formatted Data'!CH$2,FALSE)</f>
        <v>25</v>
      </c>
      <c r="CI20">
        <f>VLOOKUP($A20&amp;"|"&amp;$B20&amp;"|"&amp;$C20&amp;"|"&amp;$D20&amp;"|"&amp;CI$1,'Raw Data'!$G$4:$Q$963,'Formatted Data'!CI$2,FALSE)</f>
        <v>16</v>
      </c>
      <c r="CJ20">
        <f>VLOOKUP($A20&amp;"|"&amp;$B20&amp;"|"&amp;$C20&amp;"|"&amp;$D20&amp;"|"&amp;CJ$1,'Raw Data'!$G$4:$Q$963,'Formatted Data'!CJ$2,FALSE)</f>
        <v>12</v>
      </c>
      <c r="CK20">
        <f>VLOOKUP($A20&amp;"|"&amp;$B20&amp;"|"&amp;$C20&amp;"|"&amp;$D20&amp;"|"&amp;CK$1,'Raw Data'!$G$4:$Q$963,'Formatted Data'!CK$2,FALSE)</f>
        <v>15</v>
      </c>
      <c r="CL20">
        <f>VLOOKUP($A20&amp;"|"&amp;$B20&amp;"|"&amp;$C20&amp;"|"&amp;$D20&amp;"|"&amp;CL$1,'Raw Data'!$G$4:$Q$963,'Formatted Data'!CL$2,FALSE)</f>
        <v>26</v>
      </c>
      <c r="CM20">
        <f>VLOOKUP($A20&amp;"|"&amp;$B20&amp;"|"&amp;$C20&amp;"|"&amp;$D20&amp;"|"&amp;CM$1,'Raw Data'!$G$4:$Q$963,'Formatted Data'!CM$2,FALSE)</f>
        <v>27</v>
      </c>
      <c r="CN20">
        <f>VLOOKUP($A20&amp;"|"&amp;$B20&amp;"|"&amp;$C20&amp;"|"&amp;$D20&amp;"|"&amp;CN$1,'Raw Data'!$G$4:$Q$963,'Formatted Data'!CN$2,FALSE)</f>
        <v>36</v>
      </c>
      <c r="CO20">
        <f>VLOOKUP($A20&amp;"|"&amp;$B20&amp;"|"&amp;$C20&amp;"|"&amp;$D20&amp;"|"&amp;CO$1,'Raw Data'!$G$4:$Q$963,'Formatted Data'!CO$2,FALSE)</f>
        <v>29</v>
      </c>
      <c r="CP20">
        <f>VLOOKUP($A20&amp;"|"&amp;$B20&amp;"|"&amp;$C20&amp;"|"&amp;$D20&amp;"|"&amp;CP$1,'Raw Data'!$G$4:$Q$963,'Formatted Data'!CP$2,FALSE)</f>
        <v>26</v>
      </c>
      <c r="CQ20">
        <f>VLOOKUP($A20&amp;"|"&amp;$B20&amp;"|"&amp;$C20&amp;"|"&amp;$D20&amp;"|"&amp;CQ$1,'Raw Data'!$G$4:$Q$963,'Formatted Data'!CQ$2,FALSE)</f>
        <v>27</v>
      </c>
      <c r="CR20">
        <f>VLOOKUP($A20&amp;"|"&amp;$B20&amp;"|"&amp;$C20&amp;"|"&amp;$D20&amp;"|"&amp;CR$1,'Raw Data'!$G$4:$Q$963,'Formatted Data'!CR$2,FALSE)</f>
        <v>21</v>
      </c>
      <c r="CS20">
        <f>VLOOKUP($A20&amp;"|"&amp;$B20&amp;"|"&amp;$C20&amp;"|"&amp;$D20&amp;"|"&amp;CS$1,'Raw Data'!$G$4:$Q$963,'Formatted Data'!CS$2,FALSE)</f>
        <v>25</v>
      </c>
      <c r="CT20">
        <f>VLOOKUP($A20&amp;"|"&amp;$B20&amp;"|"&amp;$C20&amp;"|"&amp;$D20&amp;"|"&amp;CT$1,'Raw Data'!$G$4:$Q$963,'Formatted Data'!CT$2,FALSE)</f>
        <v>16</v>
      </c>
      <c r="CU20">
        <f>VLOOKUP($A20&amp;"|"&amp;$B20&amp;"|"&amp;$C20&amp;"|"&amp;$D20&amp;"|"&amp;CU$1,'Raw Data'!$G$4:$Q$963,'Formatted Data'!CU$2,FALSE)</f>
        <v>30</v>
      </c>
      <c r="CV20">
        <f>VLOOKUP($A20&amp;"|"&amp;$B20&amp;"|"&amp;$C20&amp;"|"&amp;$D20&amp;"|"&amp;CV$1,'Raw Data'!$G$4:$Q$963,'Formatted Data'!CV$2,FALSE)</f>
        <v>18</v>
      </c>
      <c r="CW20">
        <f>VLOOKUP($A20&amp;"|"&amp;$B20&amp;"|"&amp;$C20&amp;"|"&amp;$D20&amp;"|"&amp;CW$1,'Raw Data'!$G$4:$Q$963,'Formatted Data'!CW$2,FALSE)</f>
        <v>38</v>
      </c>
      <c r="CX20">
        <f>VLOOKUP($A20&amp;"|"&amp;$B20&amp;"|"&amp;$C20&amp;"|"&amp;$D20&amp;"|"&amp;CX$1,'Raw Data'!$G$4:$Q$963,'Formatted Data'!CX$2,FALSE)</f>
        <v>20</v>
      </c>
      <c r="CY20">
        <f>VLOOKUP($A20&amp;"|"&amp;$B20&amp;"|"&amp;$C20&amp;"|"&amp;$D20&amp;"|"&amp;CY$1,'Raw Data'!$G$4:$Q$963,'Formatted Data'!CY$2,FALSE)</f>
        <v>22</v>
      </c>
      <c r="CZ20">
        <f>VLOOKUP($A20&amp;"|"&amp;$B20&amp;"|"&amp;$C20&amp;"|"&amp;$D20&amp;"|"&amp;CZ$1,'Raw Data'!$G$4:$Q$963,'Formatted Data'!CZ$2,FALSE)</f>
        <v>31</v>
      </c>
      <c r="DA20">
        <f>VLOOKUP($A20&amp;"|"&amp;$B20&amp;"|"&amp;$C20&amp;"|"&amp;$D20&amp;"|"&amp;DA$1,'Raw Data'!$G$4:$Q$963,'Formatted Data'!DA$2,FALSE)</f>
        <v>23</v>
      </c>
      <c r="DB20">
        <f>VLOOKUP($A20&amp;"|"&amp;$B20&amp;"|"&amp;$C20&amp;"|"&amp;$D20&amp;"|"&amp;DB$1,'Raw Data'!$G$4:$Q$963,'Formatted Data'!DB$2,FALSE)</f>
        <v>25</v>
      </c>
      <c r="DC20">
        <f>VLOOKUP($A20&amp;"|"&amp;$B20&amp;"|"&amp;$C20&amp;"|"&amp;$D20&amp;"|"&amp;DC$1,'Raw Data'!$G$4:$Q$963,'Formatted Data'!DC$2,FALSE)</f>
        <v>17</v>
      </c>
      <c r="DD20">
        <f>VLOOKUP($A20&amp;"|"&amp;$B20&amp;"|"&amp;$C20&amp;"|"&amp;$D20&amp;"|"&amp;DD$1,'Raw Data'!$G$4:$Q$963,'Formatted Data'!DD$2,FALSE)</f>
        <v>23</v>
      </c>
      <c r="DE20">
        <f>VLOOKUP($A20&amp;"|"&amp;$B20&amp;"|"&amp;$C20&amp;"|"&amp;$D20&amp;"|"&amp;DE$1,'Raw Data'!$G$4:$Q$963,'Formatted Data'!DE$2,FALSE)</f>
        <v>20</v>
      </c>
      <c r="DF20">
        <f>VLOOKUP($A20&amp;"|"&amp;$B20&amp;"|"&amp;$C20&amp;"|"&amp;$D20&amp;"|"&amp;DF$1,'Raw Data'!$G$4:$Q$963,'Formatted Data'!DF$2,FALSE)</f>
        <v>20</v>
      </c>
      <c r="DG20">
        <f>VLOOKUP($A20&amp;"|"&amp;$B20&amp;"|"&amp;$C20&amp;"|"&amp;$D20&amp;"|"&amp;DG$1,'Raw Data'!$G$4:$Q$963,'Formatted Data'!DG$2,FALSE)</f>
        <v>23</v>
      </c>
      <c r="DH20">
        <f>VLOOKUP($A20&amp;"|"&amp;$B20&amp;"|"&amp;$C20&amp;"|"&amp;$D20&amp;"|"&amp;DH$1,'Raw Data'!$G$4:$Q$963,'Formatted Data'!DH$2,FALSE)</f>
        <v>19</v>
      </c>
      <c r="DI20">
        <f>VLOOKUP($A20&amp;"|"&amp;$B20&amp;"|"&amp;$C20&amp;"|"&amp;$D20&amp;"|"&amp;DI$1,'Raw Data'!$G$4:$Q$963,'Formatted Data'!DI$2,FALSE)</f>
        <v>27</v>
      </c>
      <c r="DJ20">
        <f>VLOOKUP($A20&amp;"|"&amp;$B20&amp;"|"&amp;$C20&amp;"|"&amp;$D20&amp;"|"&amp;DJ$1,'Raw Data'!$G$4:$Q$963,'Formatted Data'!DJ$2,FALSE)</f>
        <v>25</v>
      </c>
      <c r="DK20">
        <f>VLOOKUP($A20&amp;"|"&amp;$B20&amp;"|"&amp;$C20&amp;"|"&amp;$D20&amp;"|"&amp;DK$1,'Raw Data'!$G$4:$Q$963,'Formatted Data'!DK$2,FALSE)</f>
        <v>23</v>
      </c>
      <c r="DL20">
        <f>VLOOKUP($A20&amp;"|"&amp;$B20&amp;"|"&amp;$C20&amp;"|"&amp;$D20&amp;"|"&amp;DL$1,'Raw Data'!$G$4:$Q$963,'Formatted Data'!DL$2,FALSE)</f>
        <v>18</v>
      </c>
      <c r="DM20">
        <f>VLOOKUP($A20&amp;"|"&amp;$B20&amp;"|"&amp;$C20&amp;"|"&amp;$D20&amp;"|"&amp;DM$1,'Raw Data'!$G$4:$Q$963,'Formatted Data'!DM$2,FALSE)</f>
        <v>26</v>
      </c>
      <c r="DN20">
        <f>VLOOKUP($A20&amp;"|"&amp;$B20&amp;"|"&amp;$C20&amp;"|"&amp;$D20&amp;"|"&amp;DN$1,'Raw Data'!$G$4:$Q$963,'Formatted Data'!DN$2,FALSE)</f>
        <v>16</v>
      </c>
      <c r="DO20">
        <f>VLOOKUP($A20&amp;"|"&amp;$B20&amp;"|"&amp;$C20&amp;"|"&amp;$D20&amp;"|"&amp;DO$1,'Raw Data'!$G$4:$Q$963,'Formatted Data'!DO$2,FALSE)</f>
        <v>26</v>
      </c>
      <c r="DP20">
        <f>VLOOKUP($A20&amp;"|"&amp;$B20&amp;"|"&amp;$C20&amp;"|"&amp;$D20&amp;"|"&amp;DP$1,'Raw Data'!$G$4:$Q$963,'Formatted Data'!DP$2,FALSE)</f>
        <v>22</v>
      </c>
      <c r="DQ20">
        <f>VLOOKUP($A20&amp;"|"&amp;$B20&amp;"|"&amp;$C20&amp;"|"&amp;$D20&amp;"|"&amp;DQ$1,'Raw Data'!$G$4:$Q$963,'Formatted Data'!DQ$2,FALSE)</f>
        <v>20</v>
      </c>
      <c r="DR20">
        <f>VLOOKUP($A20&amp;"|"&amp;$B20&amp;"|"&amp;$C20&amp;"|"&amp;$D20&amp;"|"&amp;DR$1,'Raw Data'!$G$4:$Q$963,'Formatted Data'!DR$2,FALSE)</f>
        <v>21</v>
      </c>
      <c r="DS20">
        <f>VLOOKUP($A20&amp;"|"&amp;$B20&amp;"|"&amp;$C20&amp;"|"&amp;$D20&amp;"|"&amp;DS$1,'Raw Data'!$G$4:$Q$963,'Formatted Data'!DS$2,FALSE)</f>
        <v>25</v>
      </c>
      <c r="DT20">
        <f>VLOOKUP($A20&amp;"|"&amp;$B20&amp;"|"&amp;$C20&amp;"|"&amp;$D20&amp;"|"&amp;DT$1,'Raw Data'!$G$4:$Q$963,'Formatted Data'!DT$2,FALSE)</f>
        <v>22</v>
      </c>
    </row>
    <row r="21" spans="1:124" x14ac:dyDescent="0.2">
      <c r="A21" t="s">
        <v>11</v>
      </c>
      <c r="B21" t="s">
        <v>32</v>
      </c>
      <c r="C21" t="s">
        <v>30</v>
      </c>
      <c r="D21" t="s">
        <v>14</v>
      </c>
      <c r="E21">
        <f>VLOOKUP($A21&amp;"|"&amp;$B21&amp;"|"&amp;$C21&amp;"|"&amp;$D21&amp;"|"&amp;E$1,'Raw Data'!$G$4:$Q$963,'Formatted Data'!E$2,FALSE)</f>
        <v>34</v>
      </c>
      <c r="F21">
        <f>VLOOKUP($A21&amp;"|"&amp;$B21&amp;"|"&amp;$C21&amp;"|"&amp;$D21&amp;"|"&amp;F$1,'Raw Data'!$G$4:$Q$963,'Formatted Data'!F$2,FALSE)</f>
        <v>32</v>
      </c>
      <c r="G21">
        <f>VLOOKUP($A21&amp;"|"&amp;$B21&amp;"|"&amp;$C21&amp;"|"&amp;$D21&amp;"|"&amp;G$1,'Raw Data'!$G$4:$Q$963,'Formatted Data'!G$2,FALSE)</f>
        <v>33</v>
      </c>
      <c r="H21">
        <f>VLOOKUP($A21&amp;"|"&amp;$B21&amp;"|"&amp;$C21&amp;"|"&amp;$D21&amp;"|"&amp;H$1,'Raw Data'!$G$4:$Q$963,'Formatted Data'!H$2,FALSE)</f>
        <v>43</v>
      </c>
      <c r="I21">
        <f>VLOOKUP($A21&amp;"|"&amp;$B21&amp;"|"&amp;$C21&amp;"|"&amp;$D21&amp;"|"&amp;I$1,'Raw Data'!$G$4:$Q$963,'Formatted Data'!I$2,FALSE)</f>
        <v>39</v>
      </c>
      <c r="J21">
        <f>VLOOKUP($A21&amp;"|"&amp;$B21&amp;"|"&amp;$C21&amp;"|"&amp;$D21&amp;"|"&amp;J$1,'Raw Data'!$G$4:$Q$963,'Formatted Data'!J$2,FALSE)</f>
        <v>51</v>
      </c>
      <c r="K21">
        <f>VLOOKUP($A21&amp;"|"&amp;$B21&amp;"|"&amp;$C21&amp;"|"&amp;$D21&amp;"|"&amp;K$1,'Raw Data'!$G$4:$Q$963,'Formatted Data'!K$2,FALSE)</f>
        <v>26</v>
      </c>
      <c r="L21">
        <f>VLOOKUP($A21&amp;"|"&amp;$B21&amp;"|"&amp;$C21&amp;"|"&amp;$D21&amp;"|"&amp;L$1,'Raw Data'!$G$4:$Q$963,'Formatted Data'!L$2,FALSE)</f>
        <v>36</v>
      </c>
      <c r="M21">
        <f>VLOOKUP($A21&amp;"|"&amp;$B21&amp;"|"&amp;$C21&amp;"|"&amp;$D21&amp;"|"&amp;M$1,'Raw Data'!$G$4:$Q$963,'Formatted Data'!M$2,FALSE)</f>
        <v>40</v>
      </c>
      <c r="N21">
        <f>VLOOKUP($A21&amp;"|"&amp;$B21&amp;"|"&amp;$C21&amp;"|"&amp;$D21&amp;"|"&amp;N$1,'Raw Data'!$G$4:$Q$963,'Formatted Data'!N$2,FALSE)</f>
        <v>30</v>
      </c>
      <c r="O21">
        <f>VLOOKUP($A21&amp;"|"&amp;$B21&amp;"|"&amp;$C21&amp;"|"&amp;$D21&amp;"|"&amp;O$1,'Raw Data'!$G$4:$Q$963,'Formatted Data'!O$2,FALSE)</f>
        <v>33</v>
      </c>
      <c r="P21">
        <f>VLOOKUP($A21&amp;"|"&amp;$B21&amp;"|"&amp;$C21&amp;"|"&amp;$D21&amp;"|"&amp;P$1,'Raw Data'!$G$4:$Q$963,'Formatted Data'!P$2,FALSE)</f>
        <v>28</v>
      </c>
      <c r="Q21">
        <f>VLOOKUP($A21&amp;"|"&amp;$B21&amp;"|"&amp;$C21&amp;"|"&amp;$D21&amp;"|"&amp;Q$1,'Raw Data'!$G$4:$Q$963,'Formatted Data'!Q$2,FALSE)</f>
        <v>39</v>
      </c>
      <c r="R21">
        <f>VLOOKUP($A21&amp;"|"&amp;$B21&amp;"|"&amp;$C21&amp;"|"&amp;$D21&amp;"|"&amp;R$1,'Raw Data'!$G$4:$Q$963,'Formatted Data'!R$2,FALSE)</f>
        <v>32</v>
      </c>
      <c r="S21">
        <f>VLOOKUP($A21&amp;"|"&amp;$B21&amp;"|"&amp;$C21&amp;"|"&amp;$D21&amp;"|"&amp;S$1,'Raw Data'!$G$4:$Q$963,'Formatted Data'!S$2,FALSE)</f>
        <v>29</v>
      </c>
      <c r="T21">
        <f>VLOOKUP($A21&amp;"|"&amp;$B21&amp;"|"&amp;$C21&amp;"|"&amp;$D21&amp;"|"&amp;T$1,'Raw Data'!$G$4:$Q$963,'Formatted Data'!T$2,FALSE)</f>
        <v>30</v>
      </c>
      <c r="U21">
        <f>VLOOKUP($A21&amp;"|"&amp;$B21&amp;"|"&amp;$C21&amp;"|"&amp;$D21&amp;"|"&amp;U$1,'Raw Data'!$G$4:$Q$963,'Formatted Data'!U$2,FALSE)</f>
        <v>25</v>
      </c>
      <c r="V21">
        <f>VLOOKUP($A21&amp;"|"&amp;$B21&amp;"|"&amp;$C21&amp;"|"&amp;$D21&amp;"|"&amp;V$1,'Raw Data'!$G$4:$Q$963,'Formatted Data'!V$2,FALSE)</f>
        <v>44</v>
      </c>
      <c r="W21">
        <f>VLOOKUP($A21&amp;"|"&amp;$B21&amp;"|"&amp;$C21&amp;"|"&amp;$D21&amp;"|"&amp;W$1,'Raw Data'!$G$4:$Q$963,'Formatted Data'!W$2,FALSE)</f>
        <v>39</v>
      </c>
      <c r="X21">
        <f>VLOOKUP($A21&amp;"|"&amp;$B21&amp;"|"&amp;$C21&amp;"|"&amp;$D21&amp;"|"&amp;X$1,'Raw Data'!$G$4:$Q$963,'Formatted Data'!X$2,FALSE)</f>
        <v>31</v>
      </c>
      <c r="Y21">
        <f>VLOOKUP($A21&amp;"|"&amp;$B21&amp;"|"&amp;$C21&amp;"|"&amp;$D21&amp;"|"&amp;Y$1,'Raw Data'!$G$4:$Q$963,'Formatted Data'!Y$2,FALSE)</f>
        <v>33</v>
      </c>
      <c r="Z21">
        <f>VLOOKUP($A21&amp;"|"&amp;$B21&amp;"|"&amp;$C21&amp;"|"&amp;$D21&amp;"|"&amp;Z$1,'Raw Data'!$G$4:$Q$963,'Formatted Data'!Z$2,FALSE)</f>
        <v>50</v>
      </c>
      <c r="AA21">
        <f>VLOOKUP($A21&amp;"|"&amp;$B21&amp;"|"&amp;$C21&amp;"|"&amp;$D21&amp;"|"&amp;AA$1,'Raw Data'!$G$4:$Q$963,'Formatted Data'!AA$2,FALSE)</f>
        <v>36</v>
      </c>
      <c r="AB21">
        <f>VLOOKUP($A21&amp;"|"&amp;$B21&amp;"|"&amp;$C21&amp;"|"&amp;$D21&amp;"|"&amp;AB$1,'Raw Data'!$G$4:$Q$963,'Formatted Data'!AB$2,FALSE)</f>
        <v>40</v>
      </c>
      <c r="AC21">
        <f>VLOOKUP($A21&amp;"|"&amp;$B21&amp;"|"&amp;$C21&amp;"|"&amp;$D21&amp;"|"&amp;AC$1,'Raw Data'!$G$4:$Q$963,'Formatted Data'!AC$2,FALSE)</f>
        <v>29</v>
      </c>
      <c r="AD21">
        <f>VLOOKUP($A21&amp;"|"&amp;$B21&amp;"|"&amp;$C21&amp;"|"&amp;$D21&amp;"|"&amp;AD$1,'Raw Data'!$G$4:$Q$963,'Formatted Data'!AD$2,FALSE)</f>
        <v>40</v>
      </c>
      <c r="AE21">
        <f>VLOOKUP($A21&amp;"|"&amp;$B21&amp;"|"&amp;$C21&amp;"|"&amp;$D21&amp;"|"&amp;AE$1,'Raw Data'!$G$4:$Q$963,'Formatted Data'!AE$2,FALSE)</f>
        <v>34</v>
      </c>
      <c r="AF21">
        <f>VLOOKUP($A21&amp;"|"&amp;$B21&amp;"|"&amp;$C21&amp;"|"&amp;$D21&amp;"|"&amp;AF$1,'Raw Data'!$G$4:$Q$963,'Formatted Data'!AF$2,FALSE)</f>
        <v>44</v>
      </c>
      <c r="AG21">
        <f>VLOOKUP($A21&amp;"|"&amp;$B21&amp;"|"&amp;$C21&amp;"|"&amp;$D21&amp;"|"&amp;AG$1,'Raw Data'!$G$4:$Q$963,'Formatted Data'!AG$2,FALSE)</f>
        <v>30</v>
      </c>
      <c r="AH21">
        <f>VLOOKUP($A21&amp;"|"&amp;$B21&amp;"|"&amp;$C21&amp;"|"&amp;$D21&amp;"|"&amp;AH$1,'Raw Data'!$G$4:$Q$963,'Formatted Data'!AH$2,FALSE)</f>
        <v>35</v>
      </c>
      <c r="AI21">
        <f>VLOOKUP($A21&amp;"|"&amp;$B21&amp;"|"&amp;$C21&amp;"|"&amp;$D21&amp;"|"&amp;AI$1,'Raw Data'!$G$4:$Q$963,'Formatted Data'!AI$2,FALSE)</f>
        <v>39</v>
      </c>
      <c r="AJ21">
        <f>VLOOKUP($A21&amp;"|"&amp;$B21&amp;"|"&amp;$C21&amp;"|"&amp;$D21&amp;"|"&amp;AJ$1,'Raw Data'!$G$4:$Q$963,'Formatted Data'!AJ$2,FALSE)</f>
        <v>39</v>
      </c>
      <c r="AK21">
        <f>VLOOKUP($A21&amp;"|"&amp;$B21&amp;"|"&amp;$C21&amp;"|"&amp;$D21&amp;"|"&amp;AK$1,'Raw Data'!$G$4:$Q$963,'Formatted Data'!AK$2,FALSE)</f>
        <v>27</v>
      </c>
      <c r="AL21">
        <f>VLOOKUP($A21&amp;"|"&amp;$B21&amp;"|"&amp;$C21&amp;"|"&amp;$D21&amp;"|"&amp;AL$1,'Raw Data'!$G$4:$Q$963,'Formatted Data'!AL$2,FALSE)</f>
        <v>33</v>
      </c>
      <c r="AM21">
        <f>VLOOKUP($A21&amp;"|"&amp;$B21&amp;"|"&amp;$C21&amp;"|"&amp;$D21&amp;"|"&amp;AM$1,'Raw Data'!$G$4:$Q$963,'Formatted Data'!AM$2,FALSE)</f>
        <v>40</v>
      </c>
      <c r="AN21">
        <f>VLOOKUP($A21&amp;"|"&amp;$B21&amp;"|"&amp;$C21&amp;"|"&amp;$D21&amp;"|"&amp;AN$1,'Raw Data'!$G$4:$Q$963,'Formatted Data'!AN$2,FALSE)</f>
        <v>45</v>
      </c>
      <c r="AO21">
        <f>VLOOKUP($A21&amp;"|"&amp;$B21&amp;"|"&amp;$C21&amp;"|"&amp;$D21&amp;"|"&amp;AO$1,'Raw Data'!$G$4:$Q$963,'Formatted Data'!AO$2,FALSE)</f>
        <v>45</v>
      </c>
      <c r="AP21">
        <f>VLOOKUP($A21&amp;"|"&amp;$B21&amp;"|"&amp;$C21&amp;"|"&amp;$D21&amp;"|"&amp;AP$1,'Raw Data'!$G$4:$Q$963,'Formatted Data'!AP$2,FALSE)</f>
        <v>32</v>
      </c>
      <c r="AQ21">
        <f>VLOOKUP($A21&amp;"|"&amp;$B21&amp;"|"&amp;$C21&amp;"|"&amp;$D21&amp;"|"&amp;AQ$1,'Raw Data'!$G$4:$Q$963,'Formatted Data'!AQ$2,FALSE)</f>
        <v>54</v>
      </c>
      <c r="AR21">
        <f>VLOOKUP($A21&amp;"|"&amp;$B21&amp;"|"&amp;$C21&amp;"|"&amp;$D21&amp;"|"&amp;AR$1,'Raw Data'!$G$4:$Q$963,'Formatted Data'!AR$2,FALSE)</f>
        <v>45</v>
      </c>
      <c r="AS21">
        <f>VLOOKUP($A21&amp;"|"&amp;$B21&amp;"|"&amp;$C21&amp;"|"&amp;$D21&amp;"|"&amp;AS$1,'Raw Data'!$G$4:$Q$963,'Formatted Data'!AS$2,FALSE)</f>
        <v>40</v>
      </c>
      <c r="AT21">
        <f>VLOOKUP($A21&amp;"|"&amp;$B21&amp;"|"&amp;$C21&amp;"|"&amp;$D21&amp;"|"&amp;AT$1,'Raw Data'!$G$4:$Q$963,'Formatted Data'!AT$2,FALSE)</f>
        <v>35</v>
      </c>
      <c r="AU21">
        <f>VLOOKUP($A21&amp;"|"&amp;$B21&amp;"|"&amp;$C21&amp;"|"&amp;$D21&amp;"|"&amp;AU$1,'Raw Data'!$G$4:$Q$963,'Formatted Data'!AU$2,FALSE)</f>
        <v>37</v>
      </c>
      <c r="AV21">
        <f>VLOOKUP($A21&amp;"|"&amp;$B21&amp;"|"&amp;$C21&amp;"|"&amp;$D21&amp;"|"&amp;AV$1,'Raw Data'!$G$4:$Q$963,'Formatted Data'!AV$2,FALSE)</f>
        <v>26</v>
      </c>
      <c r="AW21">
        <f>VLOOKUP($A21&amp;"|"&amp;$B21&amp;"|"&amp;$C21&amp;"|"&amp;$D21&amp;"|"&amp;AW$1,'Raw Data'!$G$4:$Q$963,'Formatted Data'!AW$2,FALSE)</f>
        <v>29</v>
      </c>
      <c r="AX21">
        <f>VLOOKUP($A21&amp;"|"&amp;$B21&amp;"|"&amp;$C21&amp;"|"&amp;$D21&amp;"|"&amp;AX$1,'Raw Data'!$G$4:$Q$963,'Formatted Data'!AX$2,FALSE)</f>
        <v>42</v>
      </c>
      <c r="AY21">
        <f>VLOOKUP($A21&amp;"|"&amp;$B21&amp;"|"&amp;$C21&amp;"|"&amp;$D21&amp;"|"&amp;AY$1,'Raw Data'!$G$4:$Q$963,'Formatted Data'!AY$2,FALSE)</f>
        <v>33</v>
      </c>
      <c r="AZ21">
        <f>VLOOKUP($A21&amp;"|"&amp;$B21&amp;"|"&amp;$C21&amp;"|"&amp;$D21&amp;"|"&amp;AZ$1,'Raw Data'!$G$4:$Q$963,'Formatted Data'!AZ$2,FALSE)</f>
        <v>46</v>
      </c>
      <c r="BA21">
        <f>VLOOKUP($A21&amp;"|"&amp;$B21&amp;"|"&amp;$C21&amp;"|"&amp;$D21&amp;"|"&amp;BA$1,'Raw Data'!$G$4:$Q$963,'Formatted Data'!BA$2,FALSE)</f>
        <v>41</v>
      </c>
      <c r="BB21">
        <f>VLOOKUP($A21&amp;"|"&amp;$B21&amp;"|"&amp;$C21&amp;"|"&amp;$D21&amp;"|"&amp;BB$1,'Raw Data'!$G$4:$Q$963,'Formatted Data'!BB$2,FALSE)</f>
        <v>41</v>
      </c>
      <c r="BC21">
        <f>VLOOKUP($A21&amp;"|"&amp;$B21&amp;"|"&amp;$C21&amp;"|"&amp;$D21&amp;"|"&amp;BC$1,'Raw Data'!$G$4:$Q$963,'Formatted Data'!BC$2,FALSE)</f>
        <v>45</v>
      </c>
      <c r="BD21">
        <f>VLOOKUP($A21&amp;"|"&amp;$B21&amp;"|"&amp;$C21&amp;"|"&amp;$D21&amp;"|"&amp;BD$1,'Raw Data'!$G$4:$Q$963,'Formatted Data'!BD$2,FALSE)</f>
        <v>48</v>
      </c>
      <c r="BE21">
        <f>VLOOKUP($A21&amp;"|"&amp;$B21&amp;"|"&amp;$C21&amp;"|"&amp;$D21&amp;"|"&amp;BE$1,'Raw Data'!$G$4:$Q$963,'Formatted Data'!BE$2,FALSE)</f>
        <v>36</v>
      </c>
      <c r="BF21">
        <f>VLOOKUP($A21&amp;"|"&amp;$B21&amp;"|"&amp;$C21&amp;"|"&amp;$D21&amp;"|"&amp;BF$1,'Raw Data'!$G$4:$Q$963,'Formatted Data'!BF$2,FALSE)</f>
        <v>35</v>
      </c>
      <c r="BG21">
        <f>VLOOKUP($A21&amp;"|"&amp;$B21&amp;"|"&amp;$C21&amp;"|"&amp;$D21&amp;"|"&amp;BG$1,'Raw Data'!$G$4:$Q$963,'Formatted Data'!BG$2,FALSE)</f>
        <v>31</v>
      </c>
      <c r="BH21">
        <f>VLOOKUP($A21&amp;"|"&amp;$B21&amp;"|"&amp;$C21&amp;"|"&amp;$D21&amp;"|"&amp;BH$1,'Raw Data'!$G$4:$Q$963,'Formatted Data'!BH$2,FALSE)</f>
        <v>42</v>
      </c>
      <c r="BI21">
        <f>VLOOKUP($A21&amp;"|"&amp;$B21&amp;"|"&amp;$C21&amp;"|"&amp;$D21&amp;"|"&amp;BI$1,'Raw Data'!$G$4:$Q$963,'Formatted Data'!BI$2,FALSE)</f>
        <v>43</v>
      </c>
      <c r="BJ21">
        <f>VLOOKUP($A21&amp;"|"&amp;$B21&amp;"|"&amp;$C21&amp;"|"&amp;$D21&amp;"|"&amp;BJ$1,'Raw Data'!$G$4:$Q$963,'Formatted Data'!BJ$2,FALSE)</f>
        <v>40</v>
      </c>
      <c r="BK21">
        <f>VLOOKUP($A21&amp;"|"&amp;$B21&amp;"|"&amp;$C21&amp;"|"&amp;$D21&amp;"|"&amp;BK$1,'Raw Data'!$G$4:$Q$963,'Formatted Data'!BK$2,FALSE)</f>
        <v>31</v>
      </c>
      <c r="BL21">
        <f>VLOOKUP($A21&amp;"|"&amp;$B21&amp;"|"&amp;$C21&amp;"|"&amp;$D21&amp;"|"&amp;BL$1,'Raw Data'!$G$4:$Q$963,'Formatted Data'!BL$2,FALSE)</f>
        <v>41</v>
      </c>
      <c r="BM21">
        <f>VLOOKUP($A21&amp;"|"&amp;$B21&amp;"|"&amp;$C21&amp;"|"&amp;$D21&amp;"|"&amp;BM$1,'Raw Data'!$G$4:$Q$963,'Formatted Data'!BM$2,FALSE)</f>
        <v>46</v>
      </c>
      <c r="BN21">
        <f>VLOOKUP($A21&amp;"|"&amp;$B21&amp;"|"&amp;$C21&amp;"|"&amp;$D21&amp;"|"&amp;BN$1,'Raw Data'!$G$4:$Q$963,'Formatted Data'!BN$2,FALSE)</f>
        <v>47</v>
      </c>
      <c r="BO21">
        <f>VLOOKUP($A21&amp;"|"&amp;$B21&amp;"|"&amp;$C21&amp;"|"&amp;$D21&amp;"|"&amp;BO$1,'Raw Data'!$G$4:$Q$963,'Formatted Data'!BO$2,FALSE)</f>
        <v>45</v>
      </c>
      <c r="BP21">
        <f>VLOOKUP($A21&amp;"|"&amp;$B21&amp;"|"&amp;$C21&amp;"|"&amp;$D21&amp;"|"&amp;BP$1,'Raw Data'!$G$4:$Q$963,'Formatted Data'!BP$2,FALSE)</f>
        <v>43</v>
      </c>
      <c r="BQ21">
        <f>VLOOKUP($A21&amp;"|"&amp;$B21&amp;"|"&amp;$C21&amp;"|"&amp;$D21&amp;"|"&amp;BQ$1,'Raw Data'!$G$4:$Q$963,'Formatted Data'!BQ$2,FALSE)</f>
        <v>44</v>
      </c>
      <c r="BR21">
        <f>VLOOKUP($A21&amp;"|"&amp;$B21&amp;"|"&amp;$C21&amp;"|"&amp;$D21&amp;"|"&amp;BR$1,'Raw Data'!$G$4:$Q$963,'Formatted Data'!BR$2,FALSE)</f>
        <v>37</v>
      </c>
      <c r="BS21">
        <f>VLOOKUP($A21&amp;"|"&amp;$B21&amp;"|"&amp;$C21&amp;"|"&amp;$D21&amp;"|"&amp;BS$1,'Raw Data'!$G$4:$Q$963,'Formatted Data'!BS$2,FALSE)</f>
        <v>43</v>
      </c>
      <c r="BT21">
        <f>VLOOKUP($A21&amp;"|"&amp;$B21&amp;"|"&amp;$C21&amp;"|"&amp;$D21&amp;"|"&amp;BT$1,'Raw Data'!$G$4:$Q$963,'Formatted Data'!BT$2,FALSE)</f>
        <v>41</v>
      </c>
      <c r="BU21">
        <f>VLOOKUP($A21&amp;"|"&amp;$B21&amp;"|"&amp;$C21&amp;"|"&amp;$D21&amp;"|"&amp;BU$1,'Raw Data'!$G$4:$Q$963,'Formatted Data'!BU$2,FALSE)</f>
        <v>28</v>
      </c>
      <c r="BV21">
        <f>VLOOKUP($A21&amp;"|"&amp;$B21&amp;"|"&amp;$C21&amp;"|"&amp;$D21&amp;"|"&amp;BV$1,'Raw Data'!$G$4:$Q$963,'Formatted Data'!BV$2,FALSE)</f>
        <v>56</v>
      </c>
      <c r="BW21">
        <f>VLOOKUP($A21&amp;"|"&amp;$B21&amp;"|"&amp;$C21&amp;"|"&amp;$D21&amp;"|"&amp;BW$1,'Raw Data'!$G$4:$Q$963,'Formatted Data'!BW$2,FALSE)</f>
        <v>44</v>
      </c>
      <c r="BX21">
        <f>VLOOKUP($A21&amp;"|"&amp;$B21&amp;"|"&amp;$C21&amp;"|"&amp;$D21&amp;"|"&amp;BX$1,'Raw Data'!$G$4:$Q$963,'Formatted Data'!BX$2,FALSE)</f>
        <v>36</v>
      </c>
      <c r="BY21">
        <f>VLOOKUP($A21&amp;"|"&amp;$B21&amp;"|"&amp;$C21&amp;"|"&amp;$D21&amp;"|"&amp;BY$1,'Raw Data'!$G$4:$Q$963,'Formatted Data'!BY$2,FALSE)</f>
        <v>42</v>
      </c>
      <c r="BZ21">
        <f>VLOOKUP($A21&amp;"|"&amp;$B21&amp;"|"&amp;$C21&amp;"|"&amp;$D21&amp;"|"&amp;BZ$1,'Raw Data'!$G$4:$Q$963,'Formatted Data'!BZ$2,FALSE)</f>
        <v>40</v>
      </c>
      <c r="CA21">
        <f>VLOOKUP($A21&amp;"|"&amp;$B21&amp;"|"&amp;$C21&amp;"|"&amp;$D21&amp;"|"&amp;CA$1,'Raw Data'!$G$4:$Q$963,'Formatted Data'!CA$2,FALSE)</f>
        <v>32</v>
      </c>
      <c r="CB21">
        <f>VLOOKUP($A21&amp;"|"&amp;$B21&amp;"|"&amp;$C21&amp;"|"&amp;$D21&amp;"|"&amp;CB$1,'Raw Data'!$G$4:$Q$963,'Formatted Data'!CB$2,FALSE)</f>
        <v>33</v>
      </c>
      <c r="CC21">
        <f>VLOOKUP($A21&amp;"|"&amp;$B21&amp;"|"&amp;$C21&amp;"|"&amp;$D21&amp;"|"&amp;CC$1,'Raw Data'!$G$4:$Q$963,'Formatted Data'!CC$2,FALSE)</f>
        <v>37</v>
      </c>
      <c r="CD21">
        <f>VLOOKUP($A21&amp;"|"&amp;$B21&amp;"|"&amp;$C21&amp;"|"&amp;$D21&amp;"|"&amp;CD$1,'Raw Data'!$G$4:$Q$963,'Formatted Data'!CD$2,FALSE)</f>
        <v>37</v>
      </c>
      <c r="CE21">
        <f>VLOOKUP($A21&amp;"|"&amp;$B21&amp;"|"&amp;$C21&amp;"|"&amp;$D21&amp;"|"&amp;CE$1,'Raw Data'!$G$4:$Q$963,'Formatted Data'!CE$2,FALSE)</f>
        <v>39</v>
      </c>
      <c r="CF21">
        <f>VLOOKUP($A21&amp;"|"&amp;$B21&amp;"|"&amp;$C21&amp;"|"&amp;$D21&amp;"|"&amp;CF$1,'Raw Data'!$G$4:$Q$963,'Formatted Data'!CF$2,FALSE)</f>
        <v>40</v>
      </c>
      <c r="CG21">
        <f>VLOOKUP($A21&amp;"|"&amp;$B21&amp;"|"&amp;$C21&amp;"|"&amp;$D21&amp;"|"&amp;CG$1,'Raw Data'!$G$4:$Q$963,'Formatted Data'!CG$2,FALSE)</f>
        <v>38</v>
      </c>
      <c r="CH21">
        <f>VLOOKUP($A21&amp;"|"&amp;$B21&amp;"|"&amp;$C21&amp;"|"&amp;$D21&amp;"|"&amp;CH$1,'Raw Data'!$G$4:$Q$963,'Formatted Data'!CH$2,FALSE)</f>
        <v>51</v>
      </c>
      <c r="CI21">
        <f>VLOOKUP($A21&amp;"|"&amp;$B21&amp;"|"&amp;$C21&amp;"|"&amp;$D21&amp;"|"&amp;CI$1,'Raw Data'!$G$4:$Q$963,'Formatted Data'!CI$2,FALSE)</f>
        <v>31</v>
      </c>
      <c r="CJ21">
        <f>VLOOKUP($A21&amp;"|"&amp;$B21&amp;"|"&amp;$C21&amp;"|"&amp;$D21&amp;"|"&amp;CJ$1,'Raw Data'!$G$4:$Q$963,'Formatted Data'!CJ$2,FALSE)</f>
        <v>49</v>
      </c>
      <c r="CK21">
        <f>VLOOKUP($A21&amp;"|"&amp;$B21&amp;"|"&amp;$C21&amp;"|"&amp;$D21&amp;"|"&amp;CK$1,'Raw Data'!$G$4:$Q$963,'Formatted Data'!CK$2,FALSE)</f>
        <v>47</v>
      </c>
      <c r="CL21">
        <f>VLOOKUP($A21&amp;"|"&amp;$B21&amp;"|"&amp;$C21&amp;"|"&amp;$D21&amp;"|"&amp;CL$1,'Raw Data'!$G$4:$Q$963,'Formatted Data'!CL$2,FALSE)</f>
        <v>36</v>
      </c>
      <c r="CM21">
        <f>VLOOKUP($A21&amp;"|"&amp;$B21&amp;"|"&amp;$C21&amp;"|"&amp;$D21&amp;"|"&amp;CM$1,'Raw Data'!$G$4:$Q$963,'Formatted Data'!CM$2,FALSE)</f>
        <v>68</v>
      </c>
      <c r="CN21">
        <f>VLOOKUP($A21&amp;"|"&amp;$B21&amp;"|"&amp;$C21&amp;"|"&amp;$D21&amp;"|"&amp;CN$1,'Raw Data'!$G$4:$Q$963,'Formatted Data'!CN$2,FALSE)</f>
        <v>127</v>
      </c>
      <c r="CO21">
        <f>VLOOKUP($A21&amp;"|"&amp;$B21&amp;"|"&amp;$C21&amp;"|"&amp;$D21&amp;"|"&amp;CO$1,'Raw Data'!$G$4:$Q$963,'Formatted Data'!CO$2,FALSE)</f>
        <v>52</v>
      </c>
      <c r="CP21">
        <f>VLOOKUP($A21&amp;"|"&amp;$B21&amp;"|"&amp;$C21&amp;"|"&amp;$D21&amp;"|"&amp;CP$1,'Raw Data'!$G$4:$Q$963,'Formatted Data'!CP$2,FALSE)</f>
        <v>52</v>
      </c>
      <c r="CQ21">
        <f>VLOOKUP($A21&amp;"|"&amp;$B21&amp;"|"&amp;$C21&amp;"|"&amp;$D21&amp;"|"&amp;CQ$1,'Raw Data'!$G$4:$Q$963,'Formatted Data'!CQ$2,FALSE)</f>
        <v>38</v>
      </c>
      <c r="CR21">
        <f>VLOOKUP($A21&amp;"|"&amp;$B21&amp;"|"&amp;$C21&amp;"|"&amp;$D21&amp;"|"&amp;CR$1,'Raw Data'!$G$4:$Q$963,'Formatted Data'!CR$2,FALSE)</f>
        <v>47</v>
      </c>
      <c r="CS21">
        <f>VLOOKUP($A21&amp;"|"&amp;$B21&amp;"|"&amp;$C21&amp;"|"&amp;$D21&amp;"|"&amp;CS$1,'Raw Data'!$G$4:$Q$963,'Formatted Data'!CS$2,FALSE)</f>
        <v>31</v>
      </c>
      <c r="CT21">
        <f>VLOOKUP($A21&amp;"|"&amp;$B21&amp;"|"&amp;$C21&amp;"|"&amp;$D21&amp;"|"&amp;CT$1,'Raw Data'!$G$4:$Q$963,'Formatted Data'!CT$2,FALSE)</f>
        <v>49</v>
      </c>
      <c r="CU21">
        <f>VLOOKUP($A21&amp;"|"&amp;$B21&amp;"|"&amp;$C21&amp;"|"&amp;$D21&amp;"|"&amp;CU$1,'Raw Data'!$G$4:$Q$963,'Formatted Data'!CU$2,FALSE)</f>
        <v>68</v>
      </c>
      <c r="CV21">
        <f>VLOOKUP($A21&amp;"|"&amp;$B21&amp;"|"&amp;$C21&amp;"|"&amp;$D21&amp;"|"&amp;CV$1,'Raw Data'!$G$4:$Q$963,'Formatted Data'!CV$2,FALSE)</f>
        <v>73</v>
      </c>
      <c r="CW21">
        <f>VLOOKUP($A21&amp;"|"&amp;$B21&amp;"|"&amp;$C21&amp;"|"&amp;$D21&amp;"|"&amp;CW$1,'Raw Data'!$G$4:$Q$963,'Formatted Data'!CW$2,FALSE)</f>
        <v>56</v>
      </c>
      <c r="CX21">
        <f>VLOOKUP($A21&amp;"|"&amp;$B21&amp;"|"&amp;$C21&amp;"|"&amp;$D21&amp;"|"&amp;CX$1,'Raw Data'!$G$4:$Q$963,'Formatted Data'!CX$2,FALSE)</f>
        <v>48</v>
      </c>
      <c r="CY21">
        <f>VLOOKUP($A21&amp;"|"&amp;$B21&amp;"|"&amp;$C21&amp;"|"&amp;$D21&amp;"|"&amp;CY$1,'Raw Data'!$G$4:$Q$963,'Formatted Data'!CY$2,FALSE)</f>
        <v>50</v>
      </c>
      <c r="CZ21">
        <f>VLOOKUP($A21&amp;"|"&amp;$B21&amp;"|"&amp;$C21&amp;"|"&amp;$D21&amp;"|"&amp;CZ$1,'Raw Data'!$G$4:$Q$963,'Formatted Data'!CZ$2,FALSE)</f>
        <v>61</v>
      </c>
      <c r="DA21">
        <f>VLOOKUP($A21&amp;"|"&amp;$B21&amp;"|"&amp;$C21&amp;"|"&amp;$D21&amp;"|"&amp;DA$1,'Raw Data'!$G$4:$Q$963,'Formatted Data'!DA$2,FALSE)</f>
        <v>49</v>
      </c>
      <c r="DB21">
        <f>VLOOKUP($A21&amp;"|"&amp;$B21&amp;"|"&amp;$C21&amp;"|"&amp;$D21&amp;"|"&amp;DB$1,'Raw Data'!$G$4:$Q$963,'Formatted Data'!DB$2,FALSE)</f>
        <v>43</v>
      </c>
      <c r="DC21">
        <f>VLOOKUP($A21&amp;"|"&amp;$B21&amp;"|"&amp;$C21&amp;"|"&amp;$D21&amp;"|"&amp;DC$1,'Raw Data'!$G$4:$Q$963,'Formatted Data'!DC$2,FALSE)</f>
        <v>43</v>
      </c>
      <c r="DD21">
        <f>VLOOKUP($A21&amp;"|"&amp;$B21&amp;"|"&amp;$C21&amp;"|"&amp;$D21&amp;"|"&amp;DD$1,'Raw Data'!$G$4:$Q$963,'Formatted Data'!DD$2,FALSE)</f>
        <v>38</v>
      </c>
      <c r="DE21">
        <f>VLOOKUP($A21&amp;"|"&amp;$B21&amp;"|"&amp;$C21&amp;"|"&amp;$D21&amp;"|"&amp;DE$1,'Raw Data'!$G$4:$Q$963,'Formatted Data'!DE$2,FALSE)</f>
        <v>43</v>
      </c>
      <c r="DF21">
        <f>VLOOKUP($A21&amp;"|"&amp;$B21&amp;"|"&amp;$C21&amp;"|"&amp;$D21&amp;"|"&amp;DF$1,'Raw Data'!$G$4:$Q$963,'Formatted Data'!DF$2,FALSE)</f>
        <v>40</v>
      </c>
      <c r="DG21">
        <f>VLOOKUP($A21&amp;"|"&amp;$B21&amp;"|"&amp;$C21&amp;"|"&amp;$D21&amp;"|"&amp;DG$1,'Raw Data'!$G$4:$Q$963,'Formatted Data'!DG$2,FALSE)</f>
        <v>43</v>
      </c>
      <c r="DH21">
        <f>VLOOKUP($A21&amp;"|"&amp;$B21&amp;"|"&amp;$C21&amp;"|"&amp;$D21&amp;"|"&amp;DH$1,'Raw Data'!$G$4:$Q$963,'Formatted Data'!DH$2,FALSE)</f>
        <v>61</v>
      </c>
      <c r="DI21">
        <f>VLOOKUP($A21&amp;"|"&amp;$B21&amp;"|"&amp;$C21&amp;"|"&amp;$D21&amp;"|"&amp;DI$1,'Raw Data'!$G$4:$Q$963,'Formatted Data'!DI$2,FALSE)</f>
        <v>60</v>
      </c>
      <c r="DJ21">
        <f>VLOOKUP($A21&amp;"|"&amp;$B21&amp;"|"&amp;$C21&amp;"|"&amp;$D21&amp;"|"&amp;DJ$1,'Raw Data'!$G$4:$Q$963,'Formatted Data'!DJ$2,FALSE)</f>
        <v>53</v>
      </c>
      <c r="DK21">
        <f>VLOOKUP($A21&amp;"|"&amp;$B21&amp;"|"&amp;$C21&amp;"|"&amp;$D21&amp;"|"&amp;DK$1,'Raw Data'!$G$4:$Q$963,'Formatted Data'!DK$2,FALSE)</f>
        <v>45</v>
      </c>
      <c r="DL21">
        <f>VLOOKUP($A21&amp;"|"&amp;$B21&amp;"|"&amp;$C21&amp;"|"&amp;$D21&amp;"|"&amp;DL$1,'Raw Data'!$G$4:$Q$963,'Formatted Data'!DL$2,FALSE)</f>
        <v>48</v>
      </c>
      <c r="DM21">
        <f>VLOOKUP($A21&amp;"|"&amp;$B21&amp;"|"&amp;$C21&amp;"|"&amp;$D21&amp;"|"&amp;DM$1,'Raw Data'!$G$4:$Q$963,'Formatted Data'!DM$2,FALSE)</f>
        <v>45</v>
      </c>
      <c r="DN21">
        <f>VLOOKUP($A21&amp;"|"&amp;$B21&amp;"|"&amp;$C21&amp;"|"&amp;$D21&amp;"|"&amp;DN$1,'Raw Data'!$G$4:$Q$963,'Formatted Data'!DN$2,FALSE)</f>
        <v>50</v>
      </c>
      <c r="DO21">
        <f>VLOOKUP($A21&amp;"|"&amp;$B21&amp;"|"&amp;$C21&amp;"|"&amp;$D21&amp;"|"&amp;DO$1,'Raw Data'!$G$4:$Q$963,'Formatted Data'!DO$2,FALSE)</f>
        <v>47</v>
      </c>
      <c r="DP21">
        <f>VLOOKUP($A21&amp;"|"&amp;$B21&amp;"|"&amp;$C21&amp;"|"&amp;$D21&amp;"|"&amp;DP$1,'Raw Data'!$G$4:$Q$963,'Formatted Data'!DP$2,FALSE)</f>
        <v>39</v>
      </c>
      <c r="DQ21">
        <f>VLOOKUP($A21&amp;"|"&amp;$B21&amp;"|"&amp;$C21&amp;"|"&amp;$D21&amp;"|"&amp;DQ$1,'Raw Data'!$G$4:$Q$963,'Formatted Data'!DQ$2,FALSE)</f>
        <v>41</v>
      </c>
      <c r="DR21">
        <f>VLOOKUP($A21&amp;"|"&amp;$B21&amp;"|"&amp;$C21&amp;"|"&amp;$D21&amp;"|"&amp;DR$1,'Raw Data'!$G$4:$Q$963,'Formatted Data'!DR$2,FALSE)</f>
        <v>44</v>
      </c>
      <c r="DS21">
        <f>VLOOKUP($A21&amp;"|"&amp;$B21&amp;"|"&amp;$C21&amp;"|"&amp;$D21&amp;"|"&amp;DS$1,'Raw Data'!$G$4:$Q$963,'Formatted Data'!DS$2,FALSE)</f>
        <v>45</v>
      </c>
      <c r="DT21">
        <f>VLOOKUP($A21&amp;"|"&amp;$B21&amp;"|"&amp;$C21&amp;"|"&amp;$D21&amp;"|"&amp;DT$1,'Raw Data'!$G$4:$Q$963,'Formatted Data'!DT$2,FALSE)</f>
        <v>45</v>
      </c>
    </row>
    <row r="22" spans="1:124" x14ac:dyDescent="0.2">
      <c r="A22" t="s">
        <v>11</v>
      </c>
      <c r="B22" t="s">
        <v>32</v>
      </c>
      <c r="C22" t="s">
        <v>30</v>
      </c>
      <c r="D22" t="s">
        <v>27</v>
      </c>
      <c r="E22">
        <f>VLOOKUP($A22&amp;"|"&amp;$B22&amp;"|"&amp;$C22&amp;"|"&amp;$D22&amp;"|"&amp;E$1,'Raw Data'!$G$4:$Q$963,'Formatted Data'!E$2,FALSE)</f>
        <v>46</v>
      </c>
      <c r="F22">
        <f>VLOOKUP($A22&amp;"|"&amp;$B22&amp;"|"&amp;$C22&amp;"|"&amp;$D22&amp;"|"&amp;F$1,'Raw Data'!$G$4:$Q$963,'Formatted Data'!F$2,FALSE)</f>
        <v>38</v>
      </c>
      <c r="G22">
        <f>VLOOKUP($A22&amp;"|"&amp;$B22&amp;"|"&amp;$C22&amp;"|"&amp;$D22&amp;"|"&amp;G$1,'Raw Data'!$G$4:$Q$963,'Formatted Data'!G$2,FALSE)</f>
        <v>34</v>
      </c>
      <c r="H22">
        <f>VLOOKUP($A22&amp;"|"&amp;$B22&amp;"|"&amp;$C22&amp;"|"&amp;$D22&amp;"|"&amp;H$1,'Raw Data'!$G$4:$Q$963,'Formatted Data'!H$2,FALSE)</f>
        <v>37</v>
      </c>
      <c r="I22">
        <f>VLOOKUP($A22&amp;"|"&amp;$B22&amp;"|"&amp;$C22&amp;"|"&amp;$D22&amp;"|"&amp;I$1,'Raw Data'!$G$4:$Q$963,'Formatted Data'!I$2,FALSE)</f>
        <v>30</v>
      </c>
      <c r="J22">
        <f>VLOOKUP($A22&amp;"|"&amp;$B22&amp;"|"&amp;$C22&amp;"|"&amp;$D22&amp;"|"&amp;J$1,'Raw Data'!$G$4:$Q$963,'Formatted Data'!J$2,FALSE)</f>
        <v>31</v>
      </c>
      <c r="K22">
        <f>VLOOKUP($A22&amp;"|"&amp;$B22&amp;"|"&amp;$C22&amp;"|"&amp;$D22&amp;"|"&amp;K$1,'Raw Data'!$G$4:$Q$963,'Formatted Data'!K$2,FALSE)</f>
        <v>42</v>
      </c>
      <c r="L22">
        <f>VLOOKUP($A22&amp;"|"&amp;$B22&amp;"|"&amp;$C22&amp;"|"&amp;$D22&amp;"|"&amp;L$1,'Raw Data'!$G$4:$Q$963,'Formatted Data'!L$2,FALSE)</f>
        <v>37</v>
      </c>
      <c r="M22">
        <f>VLOOKUP($A22&amp;"|"&amp;$B22&amp;"|"&amp;$C22&amp;"|"&amp;$D22&amp;"|"&amp;M$1,'Raw Data'!$G$4:$Q$963,'Formatted Data'!M$2,FALSE)</f>
        <v>39</v>
      </c>
      <c r="N22">
        <f>VLOOKUP($A22&amp;"|"&amp;$B22&amp;"|"&amp;$C22&amp;"|"&amp;$D22&amp;"|"&amp;N$1,'Raw Data'!$G$4:$Q$963,'Formatted Data'!N$2,FALSE)</f>
        <v>40</v>
      </c>
      <c r="O22">
        <f>VLOOKUP($A22&amp;"|"&amp;$B22&amp;"|"&amp;$C22&amp;"|"&amp;$D22&amp;"|"&amp;O$1,'Raw Data'!$G$4:$Q$963,'Formatted Data'!O$2,FALSE)</f>
        <v>33</v>
      </c>
      <c r="P22">
        <f>VLOOKUP($A22&amp;"|"&amp;$B22&amp;"|"&amp;$C22&amp;"|"&amp;$D22&amp;"|"&amp;P$1,'Raw Data'!$G$4:$Q$963,'Formatted Data'!P$2,FALSE)</f>
        <v>44</v>
      </c>
      <c r="Q22">
        <f>VLOOKUP($A22&amp;"|"&amp;$B22&amp;"|"&amp;$C22&amp;"|"&amp;$D22&amp;"|"&amp;Q$1,'Raw Data'!$G$4:$Q$963,'Formatted Data'!Q$2,FALSE)</f>
        <v>44</v>
      </c>
      <c r="R22">
        <f>VLOOKUP($A22&amp;"|"&amp;$B22&amp;"|"&amp;$C22&amp;"|"&amp;$D22&amp;"|"&amp;R$1,'Raw Data'!$G$4:$Q$963,'Formatted Data'!R$2,FALSE)</f>
        <v>33</v>
      </c>
      <c r="S22">
        <f>VLOOKUP($A22&amp;"|"&amp;$B22&amp;"|"&amp;$C22&amp;"|"&amp;$D22&amp;"|"&amp;S$1,'Raw Data'!$G$4:$Q$963,'Formatted Data'!S$2,FALSE)</f>
        <v>42</v>
      </c>
      <c r="T22">
        <f>VLOOKUP($A22&amp;"|"&amp;$B22&amp;"|"&amp;$C22&amp;"|"&amp;$D22&amp;"|"&amp;T$1,'Raw Data'!$G$4:$Q$963,'Formatted Data'!T$2,FALSE)</f>
        <v>33</v>
      </c>
      <c r="U22">
        <f>VLOOKUP($A22&amp;"|"&amp;$B22&amp;"|"&amp;$C22&amp;"|"&amp;$D22&amp;"|"&amp;U$1,'Raw Data'!$G$4:$Q$963,'Formatted Data'!U$2,FALSE)</f>
        <v>46</v>
      </c>
      <c r="V22">
        <f>VLOOKUP($A22&amp;"|"&amp;$B22&amp;"|"&amp;$C22&amp;"|"&amp;$D22&amp;"|"&amp;V$1,'Raw Data'!$G$4:$Q$963,'Formatted Data'!V$2,FALSE)</f>
        <v>33</v>
      </c>
      <c r="W22">
        <f>VLOOKUP($A22&amp;"|"&amp;$B22&amp;"|"&amp;$C22&amp;"|"&amp;$D22&amp;"|"&amp;W$1,'Raw Data'!$G$4:$Q$963,'Formatted Data'!W$2,FALSE)</f>
        <v>34</v>
      </c>
      <c r="X22">
        <f>VLOOKUP($A22&amp;"|"&amp;$B22&amp;"|"&amp;$C22&amp;"|"&amp;$D22&amp;"|"&amp;X$1,'Raw Data'!$G$4:$Q$963,'Formatted Data'!X$2,FALSE)</f>
        <v>32</v>
      </c>
      <c r="Y22">
        <f>VLOOKUP($A22&amp;"|"&amp;$B22&amp;"|"&amp;$C22&amp;"|"&amp;$D22&amp;"|"&amp;Y$1,'Raw Data'!$G$4:$Q$963,'Formatted Data'!Y$2,FALSE)</f>
        <v>40</v>
      </c>
      <c r="Z22">
        <f>VLOOKUP($A22&amp;"|"&amp;$B22&amp;"|"&amp;$C22&amp;"|"&amp;$D22&amp;"|"&amp;Z$1,'Raw Data'!$G$4:$Q$963,'Formatted Data'!Z$2,FALSE)</f>
        <v>27</v>
      </c>
      <c r="AA22">
        <f>VLOOKUP($A22&amp;"|"&amp;$B22&amp;"|"&amp;$C22&amp;"|"&amp;$D22&amp;"|"&amp;AA$1,'Raw Data'!$G$4:$Q$963,'Formatted Data'!AA$2,FALSE)</f>
        <v>39</v>
      </c>
      <c r="AB22">
        <f>VLOOKUP($A22&amp;"|"&amp;$B22&amp;"|"&amp;$C22&amp;"|"&amp;$D22&amp;"|"&amp;AB$1,'Raw Data'!$G$4:$Q$963,'Formatted Data'!AB$2,FALSE)</f>
        <v>36</v>
      </c>
      <c r="AC22">
        <f>VLOOKUP($A22&amp;"|"&amp;$B22&amp;"|"&amp;$C22&amp;"|"&amp;$D22&amp;"|"&amp;AC$1,'Raw Data'!$G$4:$Q$963,'Formatted Data'!AC$2,FALSE)</f>
        <v>45</v>
      </c>
      <c r="AD22">
        <f>VLOOKUP($A22&amp;"|"&amp;$B22&amp;"|"&amp;$C22&amp;"|"&amp;$D22&amp;"|"&amp;AD$1,'Raw Data'!$G$4:$Q$963,'Formatted Data'!AD$2,FALSE)</f>
        <v>49</v>
      </c>
      <c r="AE22">
        <f>VLOOKUP($A22&amp;"|"&amp;$B22&amp;"|"&amp;$C22&amp;"|"&amp;$D22&amp;"|"&amp;AE$1,'Raw Data'!$G$4:$Q$963,'Formatted Data'!AE$2,FALSE)</f>
        <v>45</v>
      </c>
      <c r="AF22">
        <f>VLOOKUP($A22&amp;"|"&amp;$B22&amp;"|"&amp;$C22&amp;"|"&amp;$D22&amp;"|"&amp;AF$1,'Raw Data'!$G$4:$Q$963,'Formatted Data'!AF$2,FALSE)</f>
        <v>31</v>
      </c>
      <c r="AG22">
        <f>VLOOKUP($A22&amp;"|"&amp;$B22&amp;"|"&amp;$C22&amp;"|"&amp;$D22&amp;"|"&amp;AG$1,'Raw Data'!$G$4:$Q$963,'Formatted Data'!AG$2,FALSE)</f>
        <v>41</v>
      </c>
      <c r="AH22">
        <f>VLOOKUP($A22&amp;"|"&amp;$B22&amp;"|"&amp;$C22&amp;"|"&amp;$D22&amp;"|"&amp;AH$1,'Raw Data'!$G$4:$Q$963,'Formatted Data'!AH$2,FALSE)</f>
        <v>45</v>
      </c>
      <c r="AI22">
        <f>VLOOKUP($A22&amp;"|"&amp;$B22&amp;"|"&amp;$C22&amp;"|"&amp;$D22&amp;"|"&amp;AI$1,'Raw Data'!$G$4:$Q$963,'Formatted Data'!AI$2,FALSE)</f>
        <v>39</v>
      </c>
      <c r="AJ22">
        <f>VLOOKUP($A22&amp;"|"&amp;$B22&amp;"|"&amp;$C22&amp;"|"&amp;$D22&amp;"|"&amp;AJ$1,'Raw Data'!$G$4:$Q$963,'Formatted Data'!AJ$2,FALSE)</f>
        <v>23</v>
      </c>
      <c r="AK22">
        <f>VLOOKUP($A22&amp;"|"&amp;$B22&amp;"|"&amp;$C22&amp;"|"&amp;$D22&amp;"|"&amp;AK$1,'Raw Data'!$G$4:$Q$963,'Formatted Data'!AK$2,FALSE)</f>
        <v>32</v>
      </c>
      <c r="AL22">
        <f>VLOOKUP($A22&amp;"|"&amp;$B22&amp;"|"&amp;$C22&amp;"|"&amp;$D22&amp;"|"&amp;AL$1,'Raw Data'!$G$4:$Q$963,'Formatted Data'!AL$2,FALSE)</f>
        <v>28</v>
      </c>
      <c r="AM22">
        <f>VLOOKUP($A22&amp;"|"&amp;$B22&amp;"|"&amp;$C22&amp;"|"&amp;$D22&amp;"|"&amp;AM$1,'Raw Data'!$G$4:$Q$963,'Formatted Data'!AM$2,FALSE)</f>
        <v>37</v>
      </c>
      <c r="AN22">
        <f>VLOOKUP($A22&amp;"|"&amp;$B22&amp;"|"&amp;$C22&amp;"|"&amp;$D22&amp;"|"&amp;AN$1,'Raw Data'!$G$4:$Q$963,'Formatted Data'!AN$2,FALSE)</f>
        <v>46</v>
      </c>
      <c r="AO22">
        <f>VLOOKUP($A22&amp;"|"&amp;$B22&amp;"|"&amp;$C22&amp;"|"&amp;$D22&amp;"|"&amp;AO$1,'Raw Data'!$G$4:$Q$963,'Formatted Data'!AO$2,FALSE)</f>
        <v>48</v>
      </c>
      <c r="AP22">
        <f>VLOOKUP($A22&amp;"|"&amp;$B22&amp;"|"&amp;$C22&amp;"|"&amp;$D22&amp;"|"&amp;AP$1,'Raw Data'!$G$4:$Q$963,'Formatted Data'!AP$2,FALSE)</f>
        <v>39</v>
      </c>
      <c r="AQ22">
        <f>VLOOKUP($A22&amp;"|"&amp;$B22&amp;"|"&amp;$C22&amp;"|"&amp;$D22&amp;"|"&amp;AQ$1,'Raw Data'!$G$4:$Q$963,'Formatted Data'!AQ$2,FALSE)</f>
        <v>44</v>
      </c>
      <c r="AR22">
        <f>VLOOKUP($A22&amp;"|"&amp;$B22&amp;"|"&amp;$C22&amp;"|"&amp;$D22&amp;"|"&amp;AR$1,'Raw Data'!$G$4:$Q$963,'Formatted Data'!AR$2,FALSE)</f>
        <v>40</v>
      </c>
      <c r="AS22">
        <f>VLOOKUP($A22&amp;"|"&amp;$B22&amp;"|"&amp;$C22&amp;"|"&amp;$D22&amp;"|"&amp;AS$1,'Raw Data'!$G$4:$Q$963,'Formatted Data'!AS$2,FALSE)</f>
        <v>36</v>
      </c>
      <c r="AT22">
        <f>VLOOKUP($A22&amp;"|"&amp;$B22&amp;"|"&amp;$C22&amp;"|"&amp;$D22&amp;"|"&amp;AT$1,'Raw Data'!$G$4:$Q$963,'Formatted Data'!AT$2,FALSE)</f>
        <v>31</v>
      </c>
      <c r="AU22">
        <f>VLOOKUP($A22&amp;"|"&amp;$B22&amp;"|"&amp;$C22&amp;"|"&amp;$D22&amp;"|"&amp;AU$1,'Raw Data'!$G$4:$Q$963,'Formatted Data'!AU$2,FALSE)</f>
        <v>33</v>
      </c>
      <c r="AV22">
        <f>VLOOKUP($A22&amp;"|"&amp;$B22&amp;"|"&amp;$C22&amp;"|"&amp;$D22&amp;"|"&amp;AV$1,'Raw Data'!$G$4:$Q$963,'Formatted Data'!AV$2,FALSE)</f>
        <v>25</v>
      </c>
      <c r="AW22">
        <f>VLOOKUP($A22&amp;"|"&amp;$B22&amp;"|"&amp;$C22&amp;"|"&amp;$D22&amp;"|"&amp;AW$1,'Raw Data'!$G$4:$Q$963,'Formatted Data'!AW$2,FALSE)</f>
        <v>25</v>
      </c>
      <c r="AX22">
        <f>VLOOKUP($A22&amp;"|"&amp;$B22&amp;"|"&amp;$C22&amp;"|"&amp;$D22&amp;"|"&amp;AX$1,'Raw Data'!$G$4:$Q$963,'Formatted Data'!AX$2,FALSE)</f>
        <v>25</v>
      </c>
      <c r="AY22">
        <f>VLOOKUP($A22&amp;"|"&amp;$B22&amp;"|"&amp;$C22&amp;"|"&amp;$D22&amp;"|"&amp;AY$1,'Raw Data'!$G$4:$Q$963,'Formatted Data'!AY$2,FALSE)</f>
        <v>37</v>
      </c>
      <c r="AZ22">
        <f>VLOOKUP($A22&amp;"|"&amp;$B22&amp;"|"&amp;$C22&amp;"|"&amp;$D22&amp;"|"&amp;AZ$1,'Raw Data'!$G$4:$Q$963,'Formatted Data'!AZ$2,FALSE)</f>
        <v>46</v>
      </c>
      <c r="BA22">
        <f>VLOOKUP($A22&amp;"|"&amp;$B22&amp;"|"&amp;$C22&amp;"|"&amp;$D22&amp;"|"&amp;BA$1,'Raw Data'!$G$4:$Q$963,'Formatted Data'!BA$2,FALSE)</f>
        <v>40</v>
      </c>
      <c r="BB22">
        <f>VLOOKUP($A22&amp;"|"&amp;$B22&amp;"|"&amp;$C22&amp;"|"&amp;$D22&amp;"|"&amp;BB$1,'Raw Data'!$G$4:$Q$963,'Formatted Data'!BB$2,FALSE)</f>
        <v>45</v>
      </c>
      <c r="BC22">
        <f>VLOOKUP($A22&amp;"|"&amp;$B22&amp;"|"&amp;$C22&amp;"|"&amp;$D22&amp;"|"&amp;BC$1,'Raw Data'!$G$4:$Q$963,'Formatted Data'!BC$2,FALSE)</f>
        <v>45</v>
      </c>
      <c r="BD22">
        <f>VLOOKUP($A22&amp;"|"&amp;$B22&amp;"|"&amp;$C22&amp;"|"&amp;$D22&amp;"|"&amp;BD$1,'Raw Data'!$G$4:$Q$963,'Formatted Data'!BD$2,FALSE)</f>
        <v>35</v>
      </c>
      <c r="BE22">
        <f>VLOOKUP($A22&amp;"|"&amp;$B22&amp;"|"&amp;$C22&amp;"|"&amp;$D22&amp;"|"&amp;BE$1,'Raw Data'!$G$4:$Q$963,'Formatted Data'!BE$2,FALSE)</f>
        <v>25</v>
      </c>
      <c r="BF22">
        <f>VLOOKUP($A22&amp;"|"&amp;$B22&amp;"|"&amp;$C22&amp;"|"&amp;$D22&amp;"|"&amp;BF$1,'Raw Data'!$G$4:$Q$963,'Formatted Data'!BF$2,FALSE)</f>
        <v>29</v>
      </c>
      <c r="BG22">
        <f>VLOOKUP($A22&amp;"|"&amp;$B22&amp;"|"&amp;$C22&amp;"|"&amp;$D22&amp;"|"&amp;BG$1,'Raw Data'!$G$4:$Q$963,'Formatted Data'!BG$2,FALSE)</f>
        <v>29</v>
      </c>
      <c r="BH22">
        <f>VLOOKUP($A22&amp;"|"&amp;$B22&amp;"|"&amp;$C22&amp;"|"&amp;$D22&amp;"|"&amp;BH$1,'Raw Data'!$G$4:$Q$963,'Formatted Data'!BH$2,FALSE)</f>
        <v>38</v>
      </c>
      <c r="BI22">
        <f>VLOOKUP($A22&amp;"|"&amp;$B22&amp;"|"&amp;$C22&amp;"|"&amp;$D22&amp;"|"&amp;BI$1,'Raw Data'!$G$4:$Q$963,'Formatted Data'!BI$2,FALSE)</f>
        <v>29</v>
      </c>
      <c r="BJ22">
        <f>VLOOKUP($A22&amp;"|"&amp;$B22&amp;"|"&amp;$C22&amp;"|"&amp;$D22&amp;"|"&amp;BJ$1,'Raw Data'!$G$4:$Q$963,'Formatted Data'!BJ$2,FALSE)</f>
        <v>26</v>
      </c>
      <c r="BK22">
        <f>VLOOKUP($A22&amp;"|"&amp;$B22&amp;"|"&amp;$C22&amp;"|"&amp;$D22&amp;"|"&amp;BK$1,'Raw Data'!$G$4:$Q$963,'Formatted Data'!BK$2,FALSE)</f>
        <v>39</v>
      </c>
      <c r="BL22">
        <f>VLOOKUP($A22&amp;"|"&amp;$B22&amp;"|"&amp;$C22&amp;"|"&amp;$D22&amp;"|"&amp;BL$1,'Raw Data'!$G$4:$Q$963,'Formatted Data'!BL$2,FALSE)</f>
        <v>36</v>
      </c>
      <c r="BM22">
        <f>VLOOKUP($A22&amp;"|"&amp;$B22&amp;"|"&amp;$C22&amp;"|"&amp;$D22&amp;"|"&amp;BM$1,'Raw Data'!$G$4:$Q$963,'Formatted Data'!BM$2,FALSE)</f>
        <v>49</v>
      </c>
      <c r="BN22">
        <f>VLOOKUP($A22&amp;"|"&amp;$B22&amp;"|"&amp;$C22&amp;"|"&amp;$D22&amp;"|"&amp;BN$1,'Raw Data'!$G$4:$Q$963,'Formatted Data'!BN$2,FALSE)</f>
        <v>52</v>
      </c>
      <c r="BO22">
        <f>VLOOKUP($A22&amp;"|"&amp;$B22&amp;"|"&amp;$C22&amp;"|"&amp;$D22&amp;"|"&amp;BO$1,'Raw Data'!$G$4:$Q$963,'Formatted Data'!BO$2,FALSE)</f>
        <v>39</v>
      </c>
      <c r="BP22">
        <f>VLOOKUP($A22&amp;"|"&amp;$B22&amp;"|"&amp;$C22&amp;"|"&amp;$D22&amp;"|"&amp;BP$1,'Raw Data'!$G$4:$Q$963,'Formatted Data'!BP$2,FALSE)</f>
        <v>48</v>
      </c>
      <c r="BQ22">
        <f>VLOOKUP($A22&amp;"|"&amp;$B22&amp;"|"&amp;$C22&amp;"|"&amp;$D22&amp;"|"&amp;BQ$1,'Raw Data'!$G$4:$Q$963,'Formatted Data'!BQ$2,FALSE)</f>
        <v>35</v>
      </c>
      <c r="BR22">
        <f>VLOOKUP($A22&amp;"|"&amp;$B22&amp;"|"&amp;$C22&amp;"|"&amp;$D22&amp;"|"&amp;BR$1,'Raw Data'!$G$4:$Q$963,'Formatted Data'!BR$2,FALSE)</f>
        <v>35</v>
      </c>
      <c r="BS22">
        <f>VLOOKUP($A22&amp;"|"&amp;$B22&amp;"|"&amp;$C22&amp;"|"&amp;$D22&amp;"|"&amp;BS$1,'Raw Data'!$G$4:$Q$963,'Formatted Data'!BS$2,FALSE)</f>
        <v>41</v>
      </c>
      <c r="BT22">
        <f>VLOOKUP($A22&amp;"|"&amp;$B22&amp;"|"&amp;$C22&amp;"|"&amp;$D22&amp;"|"&amp;BT$1,'Raw Data'!$G$4:$Q$963,'Formatted Data'!BT$2,FALSE)</f>
        <v>32</v>
      </c>
      <c r="BU22">
        <f>VLOOKUP($A22&amp;"|"&amp;$B22&amp;"|"&amp;$C22&amp;"|"&amp;$D22&amp;"|"&amp;BU$1,'Raw Data'!$G$4:$Q$963,'Formatted Data'!BU$2,FALSE)</f>
        <v>25</v>
      </c>
      <c r="BV22">
        <f>VLOOKUP($A22&amp;"|"&amp;$B22&amp;"|"&amp;$C22&amp;"|"&amp;$D22&amp;"|"&amp;BV$1,'Raw Data'!$G$4:$Q$963,'Formatted Data'!BV$2,FALSE)</f>
        <v>41</v>
      </c>
      <c r="BW22">
        <f>VLOOKUP($A22&amp;"|"&amp;$B22&amp;"|"&amp;$C22&amp;"|"&amp;$D22&amp;"|"&amp;BW$1,'Raw Data'!$G$4:$Q$963,'Formatted Data'!BW$2,FALSE)</f>
        <v>41</v>
      </c>
      <c r="BX22">
        <f>VLOOKUP($A22&amp;"|"&amp;$B22&amp;"|"&amp;$C22&amp;"|"&amp;$D22&amp;"|"&amp;BX$1,'Raw Data'!$G$4:$Q$963,'Formatted Data'!BX$2,FALSE)</f>
        <v>40</v>
      </c>
      <c r="BY22">
        <f>VLOOKUP($A22&amp;"|"&amp;$B22&amp;"|"&amp;$C22&amp;"|"&amp;$D22&amp;"|"&amp;BY$1,'Raw Data'!$G$4:$Q$963,'Formatted Data'!BY$2,FALSE)</f>
        <v>43</v>
      </c>
      <c r="BZ22">
        <f>VLOOKUP($A22&amp;"|"&amp;$B22&amp;"|"&amp;$C22&amp;"|"&amp;$D22&amp;"|"&amp;BZ$1,'Raw Data'!$G$4:$Q$963,'Formatted Data'!BZ$2,FALSE)</f>
        <v>42</v>
      </c>
      <c r="CA22">
        <f>VLOOKUP($A22&amp;"|"&amp;$B22&amp;"|"&amp;$C22&amp;"|"&amp;$D22&amp;"|"&amp;CA$1,'Raw Data'!$G$4:$Q$963,'Formatted Data'!CA$2,FALSE)</f>
        <v>49</v>
      </c>
      <c r="CB22">
        <f>VLOOKUP($A22&amp;"|"&amp;$B22&amp;"|"&amp;$C22&amp;"|"&amp;$D22&amp;"|"&amp;CB$1,'Raw Data'!$G$4:$Q$963,'Formatted Data'!CB$2,FALSE)</f>
        <v>45</v>
      </c>
      <c r="CC22">
        <f>VLOOKUP($A22&amp;"|"&amp;$B22&amp;"|"&amp;$C22&amp;"|"&amp;$D22&amp;"|"&amp;CC$1,'Raw Data'!$G$4:$Q$963,'Formatted Data'!CC$2,FALSE)</f>
        <v>39</v>
      </c>
      <c r="CD22">
        <f>VLOOKUP($A22&amp;"|"&amp;$B22&amp;"|"&amp;$C22&amp;"|"&amp;$D22&amp;"|"&amp;CD$1,'Raw Data'!$G$4:$Q$963,'Formatted Data'!CD$2,FALSE)</f>
        <v>36</v>
      </c>
      <c r="CE22">
        <f>VLOOKUP($A22&amp;"|"&amp;$B22&amp;"|"&amp;$C22&amp;"|"&amp;$D22&amp;"|"&amp;CE$1,'Raw Data'!$G$4:$Q$963,'Formatted Data'!CE$2,FALSE)</f>
        <v>44</v>
      </c>
      <c r="CF22">
        <f>VLOOKUP($A22&amp;"|"&amp;$B22&amp;"|"&amp;$C22&amp;"|"&amp;$D22&amp;"|"&amp;CF$1,'Raw Data'!$G$4:$Q$963,'Formatted Data'!CF$2,FALSE)</f>
        <v>31</v>
      </c>
      <c r="CG22">
        <f>VLOOKUP($A22&amp;"|"&amp;$B22&amp;"|"&amp;$C22&amp;"|"&amp;$D22&amp;"|"&amp;CG$1,'Raw Data'!$G$4:$Q$963,'Formatted Data'!CG$2,FALSE)</f>
        <v>34</v>
      </c>
      <c r="CH22">
        <f>VLOOKUP($A22&amp;"|"&amp;$B22&amp;"|"&amp;$C22&amp;"|"&amp;$D22&amp;"|"&amp;CH$1,'Raw Data'!$G$4:$Q$963,'Formatted Data'!CH$2,FALSE)</f>
        <v>34</v>
      </c>
      <c r="CI22">
        <f>VLOOKUP($A22&amp;"|"&amp;$B22&amp;"|"&amp;$C22&amp;"|"&amp;$D22&amp;"|"&amp;CI$1,'Raw Data'!$G$4:$Q$963,'Formatted Data'!CI$2,FALSE)</f>
        <v>35</v>
      </c>
      <c r="CJ22">
        <f>VLOOKUP($A22&amp;"|"&amp;$B22&amp;"|"&amp;$C22&amp;"|"&amp;$D22&amp;"|"&amp;CJ$1,'Raw Data'!$G$4:$Q$963,'Formatted Data'!CJ$2,FALSE)</f>
        <v>30</v>
      </c>
      <c r="CK22">
        <f>VLOOKUP($A22&amp;"|"&amp;$B22&amp;"|"&amp;$C22&amp;"|"&amp;$D22&amp;"|"&amp;CK$1,'Raw Data'!$G$4:$Q$963,'Formatted Data'!CK$2,FALSE)</f>
        <v>40</v>
      </c>
      <c r="CL22">
        <f>VLOOKUP($A22&amp;"|"&amp;$B22&amp;"|"&amp;$C22&amp;"|"&amp;$D22&amp;"|"&amp;CL$1,'Raw Data'!$G$4:$Q$963,'Formatted Data'!CL$2,FALSE)</f>
        <v>33</v>
      </c>
      <c r="CM22">
        <f>VLOOKUP($A22&amp;"|"&amp;$B22&amp;"|"&amp;$C22&amp;"|"&amp;$D22&amp;"|"&amp;CM$1,'Raw Data'!$G$4:$Q$963,'Formatted Data'!CM$2,FALSE)</f>
        <v>46</v>
      </c>
      <c r="CN22">
        <f>VLOOKUP($A22&amp;"|"&amp;$B22&amp;"|"&amp;$C22&amp;"|"&amp;$D22&amp;"|"&amp;CN$1,'Raw Data'!$G$4:$Q$963,'Formatted Data'!CN$2,FALSE)</f>
        <v>95</v>
      </c>
      <c r="CO22">
        <f>VLOOKUP($A22&amp;"|"&amp;$B22&amp;"|"&amp;$C22&amp;"|"&amp;$D22&amp;"|"&amp;CO$1,'Raw Data'!$G$4:$Q$963,'Formatted Data'!CO$2,FALSE)</f>
        <v>57</v>
      </c>
      <c r="CP22">
        <f>VLOOKUP($A22&amp;"|"&amp;$B22&amp;"|"&amp;$C22&amp;"|"&amp;$D22&amp;"|"&amp;CP$1,'Raw Data'!$G$4:$Q$963,'Formatted Data'!CP$2,FALSE)</f>
        <v>48</v>
      </c>
      <c r="CQ22">
        <f>VLOOKUP($A22&amp;"|"&amp;$B22&amp;"|"&amp;$C22&amp;"|"&amp;$D22&amp;"|"&amp;CQ$1,'Raw Data'!$G$4:$Q$963,'Formatted Data'!CQ$2,FALSE)</f>
        <v>36</v>
      </c>
      <c r="CR22">
        <f>VLOOKUP($A22&amp;"|"&amp;$B22&amp;"|"&amp;$C22&amp;"|"&amp;$D22&amp;"|"&amp;CR$1,'Raw Data'!$G$4:$Q$963,'Formatted Data'!CR$2,FALSE)</f>
        <v>36</v>
      </c>
      <c r="CS22">
        <f>VLOOKUP($A22&amp;"|"&amp;$B22&amp;"|"&amp;$C22&amp;"|"&amp;$D22&amp;"|"&amp;CS$1,'Raw Data'!$G$4:$Q$963,'Formatted Data'!CS$2,FALSE)</f>
        <v>28</v>
      </c>
      <c r="CT22">
        <f>VLOOKUP($A22&amp;"|"&amp;$B22&amp;"|"&amp;$C22&amp;"|"&amp;$D22&amp;"|"&amp;CT$1,'Raw Data'!$G$4:$Q$963,'Formatted Data'!CT$2,FALSE)</f>
        <v>24</v>
      </c>
      <c r="CU22">
        <f>VLOOKUP($A22&amp;"|"&amp;$B22&amp;"|"&amp;$C22&amp;"|"&amp;$D22&amp;"|"&amp;CU$1,'Raw Data'!$G$4:$Q$963,'Formatted Data'!CU$2,FALSE)</f>
        <v>43</v>
      </c>
      <c r="CV22">
        <f>VLOOKUP($A22&amp;"|"&amp;$B22&amp;"|"&amp;$C22&amp;"|"&amp;$D22&amp;"|"&amp;CV$1,'Raw Data'!$G$4:$Q$963,'Formatted Data'!CV$2,FALSE)</f>
        <v>63</v>
      </c>
      <c r="CW22">
        <f>VLOOKUP($A22&amp;"|"&amp;$B22&amp;"|"&amp;$C22&amp;"|"&amp;$D22&amp;"|"&amp;CW$1,'Raw Data'!$G$4:$Q$963,'Formatted Data'!CW$2,FALSE)</f>
        <v>54</v>
      </c>
      <c r="CX22">
        <f>VLOOKUP($A22&amp;"|"&amp;$B22&amp;"|"&amp;$C22&amp;"|"&amp;$D22&amp;"|"&amp;CX$1,'Raw Data'!$G$4:$Q$963,'Formatted Data'!CX$2,FALSE)</f>
        <v>37</v>
      </c>
      <c r="CY22">
        <f>VLOOKUP($A22&amp;"|"&amp;$B22&amp;"|"&amp;$C22&amp;"|"&amp;$D22&amp;"|"&amp;CY$1,'Raw Data'!$G$4:$Q$963,'Formatted Data'!CY$2,FALSE)</f>
        <v>44</v>
      </c>
      <c r="CZ22">
        <f>VLOOKUP($A22&amp;"|"&amp;$B22&amp;"|"&amp;$C22&amp;"|"&amp;$D22&amp;"|"&amp;CZ$1,'Raw Data'!$G$4:$Q$963,'Formatted Data'!CZ$2,FALSE)</f>
        <v>48</v>
      </c>
      <c r="DA22">
        <f>VLOOKUP($A22&amp;"|"&amp;$B22&amp;"|"&amp;$C22&amp;"|"&amp;$D22&amp;"|"&amp;DA$1,'Raw Data'!$G$4:$Q$963,'Formatted Data'!DA$2,FALSE)</f>
        <v>39</v>
      </c>
      <c r="DB22">
        <f>VLOOKUP($A22&amp;"|"&amp;$B22&amp;"|"&amp;$C22&amp;"|"&amp;$D22&amp;"|"&amp;DB$1,'Raw Data'!$G$4:$Q$963,'Formatted Data'!DB$2,FALSE)</f>
        <v>36</v>
      </c>
      <c r="DC22">
        <f>VLOOKUP($A22&amp;"|"&amp;$B22&amp;"|"&amp;$C22&amp;"|"&amp;$D22&amp;"|"&amp;DC$1,'Raw Data'!$G$4:$Q$963,'Formatted Data'!DC$2,FALSE)</f>
        <v>42</v>
      </c>
      <c r="DD22">
        <f>VLOOKUP($A22&amp;"|"&amp;$B22&amp;"|"&amp;$C22&amp;"|"&amp;$D22&amp;"|"&amp;DD$1,'Raw Data'!$G$4:$Q$963,'Formatted Data'!DD$2,FALSE)</f>
        <v>35</v>
      </c>
      <c r="DE22">
        <f>VLOOKUP($A22&amp;"|"&amp;$B22&amp;"|"&amp;$C22&amp;"|"&amp;$D22&amp;"|"&amp;DE$1,'Raw Data'!$G$4:$Q$963,'Formatted Data'!DE$2,FALSE)</f>
        <v>36</v>
      </c>
      <c r="DF22">
        <f>VLOOKUP($A22&amp;"|"&amp;$B22&amp;"|"&amp;$C22&amp;"|"&amp;$D22&amp;"|"&amp;DF$1,'Raw Data'!$G$4:$Q$963,'Formatted Data'!DF$2,FALSE)</f>
        <v>31</v>
      </c>
      <c r="DG22">
        <f>VLOOKUP($A22&amp;"|"&amp;$B22&amp;"|"&amp;$C22&amp;"|"&amp;$D22&amp;"|"&amp;DG$1,'Raw Data'!$G$4:$Q$963,'Formatted Data'!DG$2,FALSE)</f>
        <v>34</v>
      </c>
      <c r="DH22">
        <f>VLOOKUP($A22&amp;"|"&amp;$B22&amp;"|"&amp;$C22&amp;"|"&amp;$D22&amp;"|"&amp;DH$1,'Raw Data'!$G$4:$Q$963,'Formatted Data'!DH$2,FALSE)</f>
        <v>41</v>
      </c>
      <c r="DI22">
        <f>VLOOKUP($A22&amp;"|"&amp;$B22&amp;"|"&amp;$C22&amp;"|"&amp;$D22&amp;"|"&amp;DI$1,'Raw Data'!$G$4:$Q$963,'Formatted Data'!DI$2,FALSE)</f>
        <v>49</v>
      </c>
      <c r="DJ22">
        <f>VLOOKUP($A22&amp;"|"&amp;$B22&amp;"|"&amp;$C22&amp;"|"&amp;$D22&amp;"|"&amp;DJ$1,'Raw Data'!$G$4:$Q$963,'Formatted Data'!DJ$2,FALSE)</f>
        <v>46</v>
      </c>
      <c r="DK22">
        <f>VLOOKUP($A22&amp;"|"&amp;$B22&amp;"|"&amp;$C22&amp;"|"&amp;$D22&amp;"|"&amp;DK$1,'Raw Data'!$G$4:$Q$963,'Formatted Data'!DK$2,FALSE)</f>
        <v>33</v>
      </c>
      <c r="DL22">
        <f>VLOOKUP($A22&amp;"|"&amp;$B22&amp;"|"&amp;$C22&amp;"|"&amp;$D22&amp;"|"&amp;DL$1,'Raw Data'!$G$4:$Q$963,'Formatted Data'!DL$2,FALSE)</f>
        <v>35</v>
      </c>
      <c r="DM22">
        <f>VLOOKUP($A22&amp;"|"&amp;$B22&amp;"|"&amp;$C22&amp;"|"&amp;$D22&amp;"|"&amp;DM$1,'Raw Data'!$G$4:$Q$963,'Formatted Data'!DM$2,FALSE)</f>
        <v>42</v>
      </c>
      <c r="DN22">
        <f>VLOOKUP($A22&amp;"|"&amp;$B22&amp;"|"&amp;$C22&amp;"|"&amp;$D22&amp;"|"&amp;DN$1,'Raw Data'!$G$4:$Q$963,'Formatted Data'!DN$2,FALSE)</f>
        <v>35</v>
      </c>
      <c r="DO22">
        <f>VLOOKUP($A22&amp;"|"&amp;$B22&amp;"|"&amp;$C22&amp;"|"&amp;$D22&amp;"|"&amp;DO$1,'Raw Data'!$G$4:$Q$963,'Formatted Data'!DO$2,FALSE)</f>
        <v>39</v>
      </c>
      <c r="DP22">
        <f>VLOOKUP($A22&amp;"|"&amp;$B22&amp;"|"&amp;$C22&amp;"|"&amp;$D22&amp;"|"&amp;DP$1,'Raw Data'!$G$4:$Q$963,'Formatted Data'!DP$2,FALSE)</f>
        <v>37</v>
      </c>
      <c r="DQ22">
        <f>VLOOKUP($A22&amp;"|"&amp;$B22&amp;"|"&amp;$C22&amp;"|"&amp;$D22&amp;"|"&amp;DQ$1,'Raw Data'!$G$4:$Q$963,'Formatted Data'!DQ$2,FALSE)</f>
        <v>38</v>
      </c>
      <c r="DR22">
        <f>VLOOKUP($A22&amp;"|"&amp;$B22&amp;"|"&amp;$C22&amp;"|"&amp;$D22&amp;"|"&amp;DR$1,'Raw Data'!$G$4:$Q$963,'Formatted Data'!DR$2,FALSE)</f>
        <v>34</v>
      </c>
      <c r="DS22">
        <f>VLOOKUP($A22&amp;"|"&amp;$B22&amp;"|"&amp;$C22&amp;"|"&amp;$D22&amp;"|"&amp;DS$1,'Raw Data'!$G$4:$Q$963,'Formatted Data'!DS$2,FALSE)</f>
        <v>40</v>
      </c>
      <c r="DT22">
        <f>VLOOKUP($A22&amp;"|"&amp;$B22&amp;"|"&amp;$C22&amp;"|"&amp;$D22&amp;"|"&amp;DT$1,'Raw Data'!$G$4:$Q$963,'Formatted Data'!DT$2,FALSE)</f>
        <v>52</v>
      </c>
    </row>
    <row r="23" spans="1:124" x14ac:dyDescent="0.2">
      <c r="A23" t="s">
        <v>11</v>
      </c>
      <c r="B23" t="s">
        <v>32</v>
      </c>
      <c r="C23" t="s">
        <v>31</v>
      </c>
      <c r="D23" t="s">
        <v>14</v>
      </c>
      <c r="E23">
        <f>VLOOKUP($A23&amp;"|"&amp;$B23&amp;"|"&amp;$C23&amp;"|"&amp;$D23&amp;"|"&amp;E$1,'Raw Data'!$G$4:$Q$963,'Formatted Data'!E$2,FALSE)</f>
        <v>26</v>
      </c>
      <c r="F23">
        <f>VLOOKUP($A23&amp;"|"&amp;$B23&amp;"|"&amp;$C23&amp;"|"&amp;$D23&amp;"|"&amp;F$1,'Raw Data'!$G$4:$Q$963,'Formatted Data'!F$2,FALSE)</f>
        <v>18</v>
      </c>
      <c r="G23">
        <f>VLOOKUP($A23&amp;"|"&amp;$B23&amp;"|"&amp;$C23&amp;"|"&amp;$D23&amp;"|"&amp;G$1,'Raw Data'!$G$4:$Q$963,'Formatted Data'!G$2,FALSE)</f>
        <v>22</v>
      </c>
      <c r="H23">
        <f>VLOOKUP($A23&amp;"|"&amp;$B23&amp;"|"&amp;$C23&amp;"|"&amp;$D23&amp;"|"&amp;H$1,'Raw Data'!$G$4:$Q$963,'Formatted Data'!H$2,FALSE)</f>
        <v>21</v>
      </c>
      <c r="I23">
        <f>VLOOKUP($A23&amp;"|"&amp;$B23&amp;"|"&amp;$C23&amp;"|"&amp;$D23&amp;"|"&amp;I$1,'Raw Data'!$G$4:$Q$963,'Formatted Data'!I$2,FALSE)</f>
        <v>24</v>
      </c>
      <c r="J23">
        <f>VLOOKUP($A23&amp;"|"&amp;$B23&amp;"|"&amp;$C23&amp;"|"&amp;$D23&amp;"|"&amp;J$1,'Raw Data'!$G$4:$Q$963,'Formatted Data'!J$2,FALSE)</f>
        <v>23</v>
      </c>
      <c r="K23">
        <f>VLOOKUP($A23&amp;"|"&amp;$B23&amp;"|"&amp;$C23&amp;"|"&amp;$D23&amp;"|"&amp;K$1,'Raw Data'!$G$4:$Q$963,'Formatted Data'!K$2,FALSE)</f>
        <v>18</v>
      </c>
      <c r="L23">
        <f>VLOOKUP($A23&amp;"|"&amp;$B23&amp;"|"&amp;$C23&amp;"|"&amp;$D23&amp;"|"&amp;L$1,'Raw Data'!$G$4:$Q$963,'Formatted Data'!L$2,FALSE)</f>
        <v>18</v>
      </c>
      <c r="M23">
        <f>VLOOKUP($A23&amp;"|"&amp;$B23&amp;"|"&amp;$C23&amp;"|"&amp;$D23&amp;"|"&amp;M$1,'Raw Data'!$G$4:$Q$963,'Formatted Data'!M$2,FALSE)</f>
        <v>21</v>
      </c>
      <c r="N23">
        <f>VLOOKUP($A23&amp;"|"&amp;$B23&amp;"|"&amp;$C23&amp;"|"&amp;$D23&amp;"|"&amp;N$1,'Raw Data'!$G$4:$Q$963,'Formatted Data'!N$2,FALSE)</f>
        <v>18</v>
      </c>
      <c r="O23">
        <f>VLOOKUP($A23&amp;"|"&amp;$B23&amp;"|"&amp;$C23&amp;"|"&amp;$D23&amp;"|"&amp;O$1,'Raw Data'!$G$4:$Q$963,'Formatted Data'!O$2,FALSE)</f>
        <v>24</v>
      </c>
      <c r="P23">
        <f>VLOOKUP($A23&amp;"|"&amp;$B23&amp;"|"&amp;$C23&amp;"|"&amp;$D23&amp;"|"&amp;P$1,'Raw Data'!$G$4:$Q$963,'Formatted Data'!P$2,FALSE)</f>
        <v>27</v>
      </c>
      <c r="Q23">
        <f>VLOOKUP($A23&amp;"|"&amp;$B23&amp;"|"&amp;$C23&amp;"|"&amp;$D23&amp;"|"&amp;Q$1,'Raw Data'!$G$4:$Q$963,'Formatted Data'!Q$2,FALSE)</f>
        <v>27</v>
      </c>
      <c r="R23">
        <f>VLOOKUP($A23&amp;"|"&amp;$B23&amp;"|"&amp;$C23&amp;"|"&amp;$D23&amp;"|"&amp;R$1,'Raw Data'!$G$4:$Q$963,'Formatted Data'!R$2,FALSE)</f>
        <v>23</v>
      </c>
      <c r="S23">
        <f>VLOOKUP($A23&amp;"|"&amp;$B23&amp;"|"&amp;$C23&amp;"|"&amp;$D23&amp;"|"&amp;S$1,'Raw Data'!$G$4:$Q$963,'Formatted Data'!S$2,FALSE)</f>
        <v>28</v>
      </c>
      <c r="T23">
        <f>VLOOKUP($A23&amp;"|"&amp;$B23&amp;"|"&amp;$C23&amp;"|"&amp;$D23&amp;"|"&amp;T$1,'Raw Data'!$G$4:$Q$963,'Formatted Data'!T$2,FALSE)</f>
        <v>21</v>
      </c>
      <c r="U23">
        <f>VLOOKUP($A23&amp;"|"&amp;$B23&amp;"|"&amp;$C23&amp;"|"&amp;$D23&amp;"|"&amp;U$1,'Raw Data'!$G$4:$Q$963,'Formatted Data'!U$2,FALSE)</f>
        <v>30</v>
      </c>
      <c r="V23">
        <f>VLOOKUP($A23&amp;"|"&amp;$B23&amp;"|"&amp;$C23&amp;"|"&amp;$D23&amp;"|"&amp;V$1,'Raw Data'!$G$4:$Q$963,'Formatted Data'!V$2,FALSE)</f>
        <v>17</v>
      </c>
      <c r="W23">
        <f>VLOOKUP($A23&amp;"|"&amp;$B23&amp;"|"&amp;$C23&amp;"|"&amp;$D23&amp;"|"&amp;W$1,'Raw Data'!$G$4:$Q$963,'Formatted Data'!W$2,FALSE)</f>
        <v>25</v>
      </c>
      <c r="X23">
        <f>VLOOKUP($A23&amp;"|"&amp;$B23&amp;"|"&amp;$C23&amp;"|"&amp;$D23&amp;"|"&amp;X$1,'Raw Data'!$G$4:$Q$963,'Formatted Data'!X$2,FALSE)</f>
        <v>24</v>
      </c>
      <c r="Y23">
        <f>VLOOKUP($A23&amp;"|"&amp;$B23&amp;"|"&amp;$C23&amp;"|"&amp;$D23&amp;"|"&amp;Y$1,'Raw Data'!$G$4:$Q$963,'Formatted Data'!Y$2,FALSE)</f>
        <v>20</v>
      </c>
      <c r="Z23">
        <f>VLOOKUP($A23&amp;"|"&amp;$B23&amp;"|"&amp;$C23&amp;"|"&amp;$D23&amp;"|"&amp;Z$1,'Raw Data'!$G$4:$Q$963,'Formatted Data'!Z$2,FALSE)</f>
        <v>28</v>
      </c>
      <c r="AA23">
        <f>VLOOKUP($A23&amp;"|"&amp;$B23&amp;"|"&amp;$C23&amp;"|"&amp;$D23&amp;"|"&amp;AA$1,'Raw Data'!$G$4:$Q$963,'Formatted Data'!AA$2,FALSE)</f>
        <v>27</v>
      </c>
      <c r="AB23">
        <f>VLOOKUP($A23&amp;"|"&amp;$B23&amp;"|"&amp;$C23&amp;"|"&amp;$D23&amp;"|"&amp;AB$1,'Raw Data'!$G$4:$Q$963,'Formatted Data'!AB$2,FALSE)</f>
        <v>20</v>
      </c>
      <c r="AC23">
        <f>VLOOKUP($A23&amp;"|"&amp;$B23&amp;"|"&amp;$C23&amp;"|"&amp;$D23&amp;"|"&amp;AC$1,'Raw Data'!$G$4:$Q$963,'Formatted Data'!AC$2,FALSE)</f>
        <v>26</v>
      </c>
      <c r="AD23">
        <f>VLOOKUP($A23&amp;"|"&amp;$B23&amp;"|"&amp;$C23&amp;"|"&amp;$D23&amp;"|"&amp;AD$1,'Raw Data'!$G$4:$Q$963,'Formatted Data'!AD$2,FALSE)</f>
        <v>36</v>
      </c>
      <c r="AE23">
        <f>VLOOKUP($A23&amp;"|"&amp;$B23&amp;"|"&amp;$C23&amp;"|"&amp;$D23&amp;"|"&amp;AE$1,'Raw Data'!$G$4:$Q$963,'Formatted Data'!AE$2,FALSE)</f>
        <v>37</v>
      </c>
      <c r="AF23">
        <f>VLOOKUP($A23&amp;"|"&amp;$B23&amp;"|"&amp;$C23&amp;"|"&amp;$D23&amp;"|"&amp;AF$1,'Raw Data'!$G$4:$Q$963,'Formatted Data'!AF$2,FALSE)</f>
        <v>23</v>
      </c>
      <c r="AG23">
        <f>VLOOKUP($A23&amp;"|"&amp;$B23&amp;"|"&amp;$C23&amp;"|"&amp;$D23&amp;"|"&amp;AG$1,'Raw Data'!$G$4:$Q$963,'Formatted Data'!AG$2,FALSE)</f>
        <v>31</v>
      </c>
      <c r="AH23">
        <f>VLOOKUP($A23&amp;"|"&amp;$B23&amp;"|"&amp;$C23&amp;"|"&amp;$D23&amp;"|"&amp;AH$1,'Raw Data'!$G$4:$Q$963,'Formatted Data'!AH$2,FALSE)</f>
        <v>21</v>
      </c>
      <c r="AI23">
        <f>VLOOKUP($A23&amp;"|"&amp;$B23&amp;"|"&amp;$C23&amp;"|"&amp;$D23&amp;"|"&amp;AI$1,'Raw Data'!$G$4:$Q$963,'Formatted Data'!AI$2,FALSE)</f>
        <v>19</v>
      </c>
      <c r="AJ23">
        <f>VLOOKUP($A23&amp;"|"&amp;$B23&amp;"|"&amp;$C23&amp;"|"&amp;$D23&amp;"|"&amp;AJ$1,'Raw Data'!$G$4:$Q$963,'Formatted Data'!AJ$2,FALSE)</f>
        <v>24</v>
      </c>
      <c r="AK23">
        <f>VLOOKUP($A23&amp;"|"&amp;$B23&amp;"|"&amp;$C23&amp;"|"&amp;$D23&amp;"|"&amp;AK$1,'Raw Data'!$G$4:$Q$963,'Formatted Data'!AK$2,FALSE)</f>
        <v>32</v>
      </c>
      <c r="AL23">
        <f>VLOOKUP($A23&amp;"|"&amp;$B23&amp;"|"&amp;$C23&amp;"|"&amp;$D23&amp;"|"&amp;AL$1,'Raw Data'!$G$4:$Q$963,'Formatted Data'!AL$2,FALSE)</f>
        <v>23</v>
      </c>
      <c r="AM23">
        <f>VLOOKUP($A23&amp;"|"&amp;$B23&amp;"|"&amp;$C23&amp;"|"&amp;$D23&amp;"|"&amp;AM$1,'Raw Data'!$G$4:$Q$963,'Formatted Data'!AM$2,FALSE)</f>
        <v>33</v>
      </c>
      <c r="AN23">
        <f>VLOOKUP($A23&amp;"|"&amp;$B23&amp;"|"&amp;$C23&amp;"|"&amp;$D23&amp;"|"&amp;AN$1,'Raw Data'!$G$4:$Q$963,'Formatted Data'!AN$2,FALSE)</f>
        <v>31</v>
      </c>
      <c r="AO23">
        <f>VLOOKUP($A23&amp;"|"&amp;$B23&amp;"|"&amp;$C23&amp;"|"&amp;$D23&amp;"|"&amp;AO$1,'Raw Data'!$G$4:$Q$963,'Formatted Data'!AO$2,FALSE)</f>
        <v>32</v>
      </c>
      <c r="AP23">
        <f>VLOOKUP($A23&amp;"|"&amp;$B23&amp;"|"&amp;$C23&amp;"|"&amp;$D23&amp;"|"&amp;AP$1,'Raw Data'!$G$4:$Q$963,'Formatted Data'!AP$2,FALSE)</f>
        <v>29</v>
      </c>
      <c r="AQ23">
        <f>VLOOKUP($A23&amp;"|"&amp;$B23&amp;"|"&amp;$C23&amp;"|"&amp;$D23&amp;"|"&amp;AQ$1,'Raw Data'!$G$4:$Q$963,'Formatted Data'!AQ$2,FALSE)</f>
        <v>32</v>
      </c>
      <c r="AR23">
        <f>VLOOKUP($A23&amp;"|"&amp;$B23&amp;"|"&amp;$C23&amp;"|"&amp;$D23&amp;"|"&amp;AR$1,'Raw Data'!$G$4:$Q$963,'Formatted Data'!AR$2,FALSE)</f>
        <v>26</v>
      </c>
      <c r="AS23">
        <f>VLOOKUP($A23&amp;"|"&amp;$B23&amp;"|"&amp;$C23&amp;"|"&amp;$D23&amp;"|"&amp;AS$1,'Raw Data'!$G$4:$Q$963,'Formatted Data'!AS$2,FALSE)</f>
        <v>25</v>
      </c>
      <c r="AT23">
        <f>VLOOKUP($A23&amp;"|"&amp;$B23&amp;"|"&amp;$C23&amp;"|"&amp;$D23&amp;"|"&amp;AT$1,'Raw Data'!$G$4:$Q$963,'Formatted Data'!AT$2,FALSE)</f>
        <v>20</v>
      </c>
      <c r="AU23">
        <f>VLOOKUP($A23&amp;"|"&amp;$B23&amp;"|"&amp;$C23&amp;"|"&amp;$D23&amp;"|"&amp;AU$1,'Raw Data'!$G$4:$Q$963,'Formatted Data'!AU$2,FALSE)</f>
        <v>37</v>
      </c>
      <c r="AV23">
        <f>VLOOKUP($A23&amp;"|"&amp;$B23&amp;"|"&amp;$C23&amp;"|"&amp;$D23&amp;"|"&amp;AV$1,'Raw Data'!$G$4:$Q$963,'Formatted Data'!AV$2,FALSE)</f>
        <v>19</v>
      </c>
      <c r="AW23">
        <f>VLOOKUP($A23&amp;"|"&amp;$B23&amp;"|"&amp;$C23&amp;"|"&amp;$D23&amp;"|"&amp;AW$1,'Raw Data'!$G$4:$Q$963,'Formatted Data'!AW$2,FALSE)</f>
        <v>36</v>
      </c>
      <c r="AX23">
        <f>VLOOKUP($A23&amp;"|"&amp;$B23&amp;"|"&amp;$C23&amp;"|"&amp;$D23&amp;"|"&amp;AX$1,'Raw Data'!$G$4:$Q$963,'Formatted Data'!AX$2,FALSE)</f>
        <v>40</v>
      </c>
      <c r="AY23">
        <f>VLOOKUP($A23&amp;"|"&amp;$B23&amp;"|"&amp;$C23&amp;"|"&amp;$D23&amp;"|"&amp;AY$1,'Raw Data'!$G$4:$Q$963,'Formatted Data'!AY$2,FALSE)</f>
        <v>31</v>
      </c>
      <c r="AZ23">
        <f>VLOOKUP($A23&amp;"|"&amp;$B23&amp;"|"&amp;$C23&amp;"|"&amp;$D23&amp;"|"&amp;AZ$1,'Raw Data'!$G$4:$Q$963,'Formatted Data'!AZ$2,FALSE)</f>
        <v>47</v>
      </c>
      <c r="BA23">
        <f>VLOOKUP($A23&amp;"|"&amp;$B23&amp;"|"&amp;$C23&amp;"|"&amp;$D23&amp;"|"&amp;BA$1,'Raw Data'!$G$4:$Q$963,'Formatted Data'!BA$2,FALSE)</f>
        <v>46</v>
      </c>
      <c r="BB23">
        <f>VLOOKUP($A23&amp;"|"&amp;$B23&amp;"|"&amp;$C23&amp;"|"&amp;$D23&amp;"|"&amp;BB$1,'Raw Data'!$G$4:$Q$963,'Formatted Data'!BB$2,FALSE)</f>
        <v>32</v>
      </c>
      <c r="BC23">
        <f>VLOOKUP($A23&amp;"|"&amp;$B23&amp;"|"&amp;$C23&amp;"|"&amp;$D23&amp;"|"&amp;BC$1,'Raw Data'!$G$4:$Q$963,'Formatted Data'!BC$2,FALSE)</f>
        <v>28</v>
      </c>
      <c r="BD23">
        <f>VLOOKUP($A23&amp;"|"&amp;$B23&amp;"|"&amp;$C23&amp;"|"&amp;$D23&amp;"|"&amp;BD$1,'Raw Data'!$G$4:$Q$963,'Formatted Data'!BD$2,FALSE)</f>
        <v>30</v>
      </c>
      <c r="BE23">
        <f>VLOOKUP($A23&amp;"|"&amp;$B23&amp;"|"&amp;$C23&amp;"|"&amp;$D23&amp;"|"&amp;BE$1,'Raw Data'!$G$4:$Q$963,'Formatted Data'!BE$2,FALSE)</f>
        <v>33</v>
      </c>
      <c r="BF23">
        <f>VLOOKUP($A23&amp;"|"&amp;$B23&amp;"|"&amp;$C23&amp;"|"&amp;$D23&amp;"|"&amp;BF$1,'Raw Data'!$G$4:$Q$963,'Formatted Data'!BF$2,FALSE)</f>
        <v>30</v>
      </c>
      <c r="BG23">
        <f>VLOOKUP($A23&amp;"|"&amp;$B23&amp;"|"&amp;$C23&amp;"|"&amp;$D23&amp;"|"&amp;BG$1,'Raw Data'!$G$4:$Q$963,'Formatted Data'!BG$2,FALSE)</f>
        <v>30</v>
      </c>
      <c r="BH23">
        <f>VLOOKUP($A23&amp;"|"&amp;$B23&amp;"|"&amp;$C23&amp;"|"&amp;$D23&amp;"|"&amp;BH$1,'Raw Data'!$G$4:$Q$963,'Formatted Data'!BH$2,FALSE)</f>
        <v>26</v>
      </c>
      <c r="BI23">
        <f>VLOOKUP($A23&amp;"|"&amp;$B23&amp;"|"&amp;$C23&amp;"|"&amp;$D23&amp;"|"&amp;BI$1,'Raw Data'!$G$4:$Q$963,'Formatted Data'!BI$2,FALSE)</f>
        <v>23</v>
      </c>
      <c r="BJ23">
        <f>VLOOKUP($A23&amp;"|"&amp;$B23&amp;"|"&amp;$C23&amp;"|"&amp;$D23&amp;"|"&amp;BJ$1,'Raw Data'!$G$4:$Q$963,'Formatted Data'!BJ$2,FALSE)</f>
        <v>44</v>
      </c>
      <c r="BK23">
        <f>VLOOKUP($A23&amp;"|"&amp;$B23&amp;"|"&amp;$C23&amp;"|"&amp;$D23&amp;"|"&amp;BK$1,'Raw Data'!$G$4:$Q$963,'Formatted Data'!BK$2,FALSE)</f>
        <v>24</v>
      </c>
      <c r="BL23">
        <f>VLOOKUP($A23&amp;"|"&amp;$B23&amp;"|"&amp;$C23&amp;"|"&amp;$D23&amp;"|"&amp;BL$1,'Raw Data'!$G$4:$Q$963,'Formatted Data'!BL$2,FALSE)</f>
        <v>34</v>
      </c>
      <c r="BM23">
        <f>VLOOKUP($A23&amp;"|"&amp;$B23&amp;"|"&amp;$C23&amp;"|"&amp;$D23&amp;"|"&amp;BM$1,'Raw Data'!$G$4:$Q$963,'Formatted Data'!BM$2,FALSE)</f>
        <v>35</v>
      </c>
      <c r="BN23">
        <f>VLOOKUP($A23&amp;"|"&amp;$B23&amp;"|"&amp;$C23&amp;"|"&amp;$D23&amp;"|"&amp;BN$1,'Raw Data'!$G$4:$Q$963,'Formatted Data'!BN$2,FALSE)</f>
        <v>30</v>
      </c>
      <c r="BO23">
        <f>VLOOKUP($A23&amp;"|"&amp;$B23&amp;"|"&amp;$C23&amp;"|"&amp;$D23&amp;"|"&amp;BO$1,'Raw Data'!$G$4:$Q$963,'Formatted Data'!BO$2,FALSE)</f>
        <v>39</v>
      </c>
      <c r="BP23">
        <f>VLOOKUP($A23&amp;"|"&amp;$B23&amp;"|"&amp;$C23&amp;"|"&amp;$D23&amp;"|"&amp;BP$1,'Raw Data'!$G$4:$Q$963,'Formatted Data'!BP$2,FALSE)</f>
        <v>33</v>
      </c>
      <c r="BQ23">
        <f>VLOOKUP($A23&amp;"|"&amp;$B23&amp;"|"&amp;$C23&amp;"|"&amp;$D23&amp;"|"&amp;BQ$1,'Raw Data'!$G$4:$Q$963,'Formatted Data'!BQ$2,FALSE)</f>
        <v>28</v>
      </c>
      <c r="BR23">
        <f>VLOOKUP($A23&amp;"|"&amp;$B23&amp;"|"&amp;$C23&amp;"|"&amp;$D23&amp;"|"&amp;BR$1,'Raw Data'!$G$4:$Q$963,'Formatted Data'!BR$2,FALSE)</f>
        <v>39</v>
      </c>
      <c r="BS23">
        <f>VLOOKUP($A23&amp;"|"&amp;$B23&amp;"|"&amp;$C23&amp;"|"&amp;$D23&amp;"|"&amp;BS$1,'Raw Data'!$G$4:$Q$963,'Formatted Data'!BS$2,FALSE)</f>
        <v>31</v>
      </c>
      <c r="BT23">
        <f>VLOOKUP($A23&amp;"|"&amp;$B23&amp;"|"&amp;$C23&amp;"|"&amp;$D23&amp;"|"&amp;BT$1,'Raw Data'!$G$4:$Q$963,'Formatted Data'!BT$2,FALSE)</f>
        <v>28</v>
      </c>
      <c r="BU23">
        <f>VLOOKUP($A23&amp;"|"&amp;$B23&amp;"|"&amp;$C23&amp;"|"&amp;$D23&amp;"|"&amp;BU$1,'Raw Data'!$G$4:$Q$963,'Formatted Data'!BU$2,FALSE)</f>
        <v>22</v>
      </c>
      <c r="BV23">
        <f>VLOOKUP($A23&amp;"|"&amp;$B23&amp;"|"&amp;$C23&amp;"|"&amp;$D23&amp;"|"&amp;BV$1,'Raw Data'!$G$4:$Q$963,'Formatted Data'!BV$2,FALSE)</f>
        <v>35</v>
      </c>
      <c r="BW23">
        <f>VLOOKUP($A23&amp;"|"&amp;$B23&amp;"|"&amp;$C23&amp;"|"&amp;$D23&amp;"|"&amp;BW$1,'Raw Data'!$G$4:$Q$963,'Formatted Data'!BW$2,FALSE)</f>
        <v>33</v>
      </c>
      <c r="BX23">
        <f>VLOOKUP($A23&amp;"|"&amp;$B23&amp;"|"&amp;$C23&amp;"|"&amp;$D23&amp;"|"&amp;BX$1,'Raw Data'!$G$4:$Q$963,'Formatted Data'!BX$2,FALSE)</f>
        <v>29</v>
      </c>
      <c r="BY23">
        <f>VLOOKUP($A23&amp;"|"&amp;$B23&amp;"|"&amp;$C23&amp;"|"&amp;$D23&amp;"|"&amp;BY$1,'Raw Data'!$G$4:$Q$963,'Formatted Data'!BY$2,FALSE)</f>
        <v>39</v>
      </c>
      <c r="BZ23">
        <f>VLOOKUP($A23&amp;"|"&amp;$B23&amp;"|"&amp;$C23&amp;"|"&amp;$D23&amp;"|"&amp;BZ$1,'Raw Data'!$G$4:$Q$963,'Formatted Data'!BZ$2,FALSE)</f>
        <v>33</v>
      </c>
      <c r="CA23">
        <f>VLOOKUP($A23&amp;"|"&amp;$B23&amp;"|"&amp;$C23&amp;"|"&amp;$D23&amp;"|"&amp;CA$1,'Raw Data'!$G$4:$Q$963,'Formatted Data'!CA$2,FALSE)</f>
        <v>39</v>
      </c>
      <c r="CB23">
        <f>VLOOKUP($A23&amp;"|"&amp;$B23&amp;"|"&amp;$C23&amp;"|"&amp;$D23&amp;"|"&amp;CB$1,'Raw Data'!$G$4:$Q$963,'Formatted Data'!CB$2,FALSE)</f>
        <v>35</v>
      </c>
      <c r="CC23">
        <f>VLOOKUP($A23&amp;"|"&amp;$B23&amp;"|"&amp;$C23&amp;"|"&amp;$D23&amp;"|"&amp;CC$1,'Raw Data'!$G$4:$Q$963,'Formatted Data'!CC$2,FALSE)</f>
        <v>31</v>
      </c>
      <c r="CD23">
        <f>VLOOKUP($A23&amp;"|"&amp;$B23&amp;"|"&amp;$C23&amp;"|"&amp;$D23&amp;"|"&amp;CD$1,'Raw Data'!$G$4:$Q$963,'Formatted Data'!CD$2,FALSE)</f>
        <v>33</v>
      </c>
      <c r="CE23">
        <f>VLOOKUP($A23&amp;"|"&amp;$B23&amp;"|"&amp;$C23&amp;"|"&amp;$D23&amp;"|"&amp;CE$1,'Raw Data'!$G$4:$Q$963,'Formatted Data'!CE$2,FALSE)</f>
        <v>24</v>
      </c>
      <c r="CF23">
        <f>VLOOKUP($A23&amp;"|"&amp;$B23&amp;"|"&amp;$C23&amp;"|"&amp;$D23&amp;"|"&amp;CF$1,'Raw Data'!$G$4:$Q$963,'Formatted Data'!CF$2,FALSE)</f>
        <v>28</v>
      </c>
      <c r="CG23">
        <f>VLOOKUP($A23&amp;"|"&amp;$B23&amp;"|"&amp;$C23&amp;"|"&amp;$D23&amp;"|"&amp;CG$1,'Raw Data'!$G$4:$Q$963,'Formatted Data'!CG$2,FALSE)</f>
        <v>34</v>
      </c>
      <c r="CH23">
        <f>VLOOKUP($A23&amp;"|"&amp;$B23&amp;"|"&amp;$C23&amp;"|"&amp;$D23&amp;"|"&amp;CH$1,'Raw Data'!$G$4:$Q$963,'Formatted Data'!CH$2,FALSE)</f>
        <v>43</v>
      </c>
      <c r="CI23">
        <f>VLOOKUP($A23&amp;"|"&amp;$B23&amp;"|"&amp;$C23&amp;"|"&amp;$D23&amp;"|"&amp;CI$1,'Raw Data'!$G$4:$Q$963,'Formatted Data'!CI$2,FALSE)</f>
        <v>31</v>
      </c>
      <c r="CJ23">
        <f>VLOOKUP($A23&amp;"|"&amp;$B23&amp;"|"&amp;$C23&amp;"|"&amp;$D23&amp;"|"&amp;CJ$1,'Raw Data'!$G$4:$Q$963,'Formatted Data'!CJ$2,FALSE)</f>
        <v>30</v>
      </c>
      <c r="CK23">
        <f>VLOOKUP($A23&amp;"|"&amp;$B23&amp;"|"&amp;$C23&amp;"|"&amp;$D23&amp;"|"&amp;CK$1,'Raw Data'!$G$4:$Q$963,'Formatted Data'!CK$2,FALSE)</f>
        <v>34</v>
      </c>
      <c r="CL23">
        <f>VLOOKUP($A23&amp;"|"&amp;$B23&amp;"|"&amp;$C23&amp;"|"&amp;$D23&amp;"|"&amp;CL$1,'Raw Data'!$G$4:$Q$963,'Formatted Data'!CL$2,FALSE)</f>
        <v>40</v>
      </c>
      <c r="CM23">
        <f>VLOOKUP($A23&amp;"|"&amp;$B23&amp;"|"&amp;$C23&amp;"|"&amp;$D23&amp;"|"&amp;CM$1,'Raw Data'!$G$4:$Q$963,'Formatted Data'!CM$2,FALSE)</f>
        <v>60</v>
      </c>
      <c r="CN23">
        <f>VLOOKUP($A23&amp;"|"&amp;$B23&amp;"|"&amp;$C23&amp;"|"&amp;$D23&amp;"|"&amp;CN$1,'Raw Data'!$G$4:$Q$963,'Formatted Data'!CN$2,FALSE)</f>
        <v>113</v>
      </c>
      <c r="CO23">
        <f>VLOOKUP($A23&amp;"|"&amp;$B23&amp;"|"&amp;$C23&amp;"|"&amp;$D23&amp;"|"&amp;CO$1,'Raw Data'!$G$4:$Q$963,'Formatted Data'!CO$2,FALSE)</f>
        <v>56</v>
      </c>
      <c r="CP23">
        <f>VLOOKUP($A23&amp;"|"&amp;$B23&amp;"|"&amp;$C23&amp;"|"&amp;$D23&amp;"|"&amp;CP$1,'Raw Data'!$G$4:$Q$963,'Formatted Data'!CP$2,FALSE)</f>
        <v>40</v>
      </c>
      <c r="CQ23">
        <f>VLOOKUP($A23&amp;"|"&amp;$B23&amp;"|"&amp;$C23&amp;"|"&amp;$D23&amp;"|"&amp;CQ$1,'Raw Data'!$G$4:$Q$963,'Formatted Data'!CQ$2,FALSE)</f>
        <v>27</v>
      </c>
      <c r="CR23">
        <f>VLOOKUP($A23&amp;"|"&amp;$B23&amp;"|"&amp;$C23&amp;"|"&amp;$D23&amp;"|"&amp;CR$1,'Raw Data'!$G$4:$Q$963,'Formatted Data'!CR$2,FALSE)</f>
        <v>29</v>
      </c>
      <c r="CS23">
        <f>VLOOKUP($A23&amp;"|"&amp;$B23&amp;"|"&amp;$C23&amp;"|"&amp;$D23&amp;"|"&amp;CS$1,'Raw Data'!$G$4:$Q$963,'Formatted Data'!CS$2,FALSE)</f>
        <v>33</v>
      </c>
      <c r="CT23">
        <f>VLOOKUP($A23&amp;"|"&amp;$B23&amp;"|"&amp;$C23&amp;"|"&amp;$D23&amp;"|"&amp;CT$1,'Raw Data'!$G$4:$Q$963,'Formatted Data'!CT$2,FALSE)</f>
        <v>30</v>
      </c>
      <c r="CU23">
        <f>VLOOKUP($A23&amp;"|"&amp;$B23&amp;"|"&amp;$C23&amp;"|"&amp;$D23&amp;"|"&amp;CU$1,'Raw Data'!$G$4:$Q$963,'Formatted Data'!CU$2,FALSE)</f>
        <v>59</v>
      </c>
      <c r="CV23">
        <f>VLOOKUP($A23&amp;"|"&amp;$B23&amp;"|"&amp;$C23&amp;"|"&amp;$D23&amp;"|"&amp;CV$1,'Raw Data'!$G$4:$Q$963,'Formatted Data'!CV$2,FALSE)</f>
        <v>69</v>
      </c>
      <c r="CW23">
        <f>VLOOKUP($A23&amp;"|"&amp;$B23&amp;"|"&amp;$C23&amp;"|"&amp;$D23&amp;"|"&amp;CW$1,'Raw Data'!$G$4:$Q$963,'Formatted Data'!CW$2,FALSE)</f>
        <v>47</v>
      </c>
      <c r="CX23">
        <f>VLOOKUP($A23&amp;"|"&amp;$B23&amp;"|"&amp;$C23&amp;"|"&amp;$D23&amp;"|"&amp;CX$1,'Raw Data'!$G$4:$Q$963,'Formatted Data'!CX$2,FALSE)</f>
        <v>33</v>
      </c>
      <c r="CY23">
        <f>VLOOKUP($A23&amp;"|"&amp;$B23&amp;"|"&amp;$C23&amp;"|"&amp;$D23&amp;"|"&amp;CY$1,'Raw Data'!$G$4:$Q$963,'Formatted Data'!CY$2,FALSE)</f>
        <v>36</v>
      </c>
      <c r="CZ23">
        <f>VLOOKUP($A23&amp;"|"&amp;$B23&amp;"|"&amp;$C23&amp;"|"&amp;$D23&amp;"|"&amp;CZ$1,'Raw Data'!$G$4:$Q$963,'Formatted Data'!CZ$2,FALSE)</f>
        <v>40</v>
      </c>
      <c r="DA23">
        <f>VLOOKUP($A23&amp;"|"&amp;$B23&amp;"|"&amp;$C23&amp;"|"&amp;$D23&amp;"|"&amp;DA$1,'Raw Data'!$G$4:$Q$963,'Formatted Data'!DA$2,FALSE)</f>
        <v>31</v>
      </c>
      <c r="DB23">
        <f>VLOOKUP($A23&amp;"|"&amp;$B23&amp;"|"&amp;$C23&amp;"|"&amp;$D23&amp;"|"&amp;DB$1,'Raw Data'!$G$4:$Q$963,'Formatted Data'!DB$2,FALSE)</f>
        <v>27</v>
      </c>
      <c r="DC23">
        <f>VLOOKUP($A23&amp;"|"&amp;$B23&amp;"|"&amp;$C23&amp;"|"&amp;$D23&amp;"|"&amp;DC$1,'Raw Data'!$G$4:$Q$963,'Formatted Data'!DC$2,FALSE)</f>
        <v>25</v>
      </c>
      <c r="DD23">
        <f>VLOOKUP($A23&amp;"|"&amp;$B23&amp;"|"&amp;$C23&amp;"|"&amp;$D23&amp;"|"&amp;DD$1,'Raw Data'!$G$4:$Q$963,'Formatted Data'!DD$2,FALSE)</f>
        <v>33</v>
      </c>
      <c r="DE23">
        <f>VLOOKUP($A23&amp;"|"&amp;$B23&amp;"|"&amp;$C23&amp;"|"&amp;$D23&amp;"|"&amp;DE$1,'Raw Data'!$G$4:$Q$963,'Formatted Data'!DE$2,FALSE)</f>
        <v>36</v>
      </c>
      <c r="DF23">
        <f>VLOOKUP($A23&amp;"|"&amp;$B23&amp;"|"&amp;$C23&amp;"|"&amp;$D23&amp;"|"&amp;DF$1,'Raw Data'!$G$4:$Q$963,'Formatted Data'!DF$2,FALSE)</f>
        <v>36</v>
      </c>
      <c r="DG23">
        <f>VLOOKUP($A23&amp;"|"&amp;$B23&amp;"|"&amp;$C23&amp;"|"&amp;$D23&amp;"|"&amp;DG$1,'Raw Data'!$G$4:$Q$963,'Formatted Data'!DG$2,FALSE)</f>
        <v>31</v>
      </c>
      <c r="DH23">
        <f>VLOOKUP($A23&amp;"|"&amp;$B23&amp;"|"&amp;$C23&amp;"|"&amp;$D23&amp;"|"&amp;DH$1,'Raw Data'!$G$4:$Q$963,'Formatted Data'!DH$2,FALSE)</f>
        <v>41</v>
      </c>
      <c r="DI23">
        <f>VLOOKUP($A23&amp;"|"&amp;$B23&amp;"|"&amp;$C23&amp;"|"&amp;$D23&amp;"|"&amp;DI$1,'Raw Data'!$G$4:$Q$963,'Formatted Data'!DI$2,FALSE)</f>
        <v>46</v>
      </c>
      <c r="DJ23">
        <f>VLOOKUP($A23&amp;"|"&amp;$B23&amp;"|"&amp;$C23&amp;"|"&amp;$D23&amp;"|"&amp;DJ$1,'Raw Data'!$G$4:$Q$963,'Formatted Data'!DJ$2,FALSE)</f>
        <v>38</v>
      </c>
      <c r="DK23">
        <f>VLOOKUP($A23&amp;"|"&amp;$B23&amp;"|"&amp;$C23&amp;"|"&amp;$D23&amp;"|"&amp;DK$1,'Raw Data'!$G$4:$Q$963,'Formatted Data'!DK$2,FALSE)</f>
        <v>41</v>
      </c>
      <c r="DL23">
        <f>VLOOKUP($A23&amp;"|"&amp;$B23&amp;"|"&amp;$C23&amp;"|"&amp;$D23&amp;"|"&amp;DL$1,'Raw Data'!$G$4:$Q$963,'Formatted Data'!DL$2,FALSE)</f>
        <v>43</v>
      </c>
      <c r="DM23">
        <f>VLOOKUP($A23&amp;"|"&amp;$B23&amp;"|"&amp;$C23&amp;"|"&amp;$D23&amp;"|"&amp;DM$1,'Raw Data'!$G$4:$Q$963,'Formatted Data'!DM$2,FALSE)</f>
        <v>25</v>
      </c>
      <c r="DN23">
        <f>VLOOKUP($A23&amp;"|"&amp;$B23&amp;"|"&amp;$C23&amp;"|"&amp;$D23&amp;"|"&amp;DN$1,'Raw Data'!$G$4:$Q$963,'Formatted Data'!DN$2,FALSE)</f>
        <v>36</v>
      </c>
      <c r="DO23">
        <f>VLOOKUP($A23&amp;"|"&amp;$B23&amp;"|"&amp;$C23&amp;"|"&amp;$D23&amp;"|"&amp;DO$1,'Raw Data'!$G$4:$Q$963,'Formatted Data'!DO$2,FALSE)</f>
        <v>35</v>
      </c>
      <c r="DP23">
        <f>VLOOKUP($A23&amp;"|"&amp;$B23&amp;"|"&amp;$C23&amp;"|"&amp;$D23&amp;"|"&amp;DP$1,'Raw Data'!$G$4:$Q$963,'Formatted Data'!DP$2,FALSE)</f>
        <v>32</v>
      </c>
      <c r="DQ23">
        <f>VLOOKUP($A23&amp;"|"&amp;$B23&amp;"|"&amp;$C23&amp;"|"&amp;$D23&amp;"|"&amp;DQ$1,'Raw Data'!$G$4:$Q$963,'Formatted Data'!DQ$2,FALSE)</f>
        <v>32</v>
      </c>
      <c r="DR23">
        <f>VLOOKUP($A23&amp;"|"&amp;$B23&amp;"|"&amp;$C23&amp;"|"&amp;$D23&amp;"|"&amp;DR$1,'Raw Data'!$G$4:$Q$963,'Formatted Data'!DR$2,FALSE)</f>
        <v>41</v>
      </c>
      <c r="DS23">
        <f>VLOOKUP($A23&amp;"|"&amp;$B23&amp;"|"&amp;$C23&amp;"|"&amp;$D23&amp;"|"&amp;DS$1,'Raw Data'!$G$4:$Q$963,'Formatted Data'!DS$2,FALSE)</f>
        <v>38</v>
      </c>
      <c r="DT23">
        <f>VLOOKUP($A23&amp;"|"&amp;$B23&amp;"|"&amp;$C23&amp;"|"&amp;$D23&amp;"|"&amp;DT$1,'Raw Data'!$G$4:$Q$963,'Formatted Data'!DT$2,FALSE)</f>
        <v>44</v>
      </c>
    </row>
    <row r="24" spans="1:124" x14ac:dyDescent="0.2">
      <c r="A24" t="s">
        <v>11</v>
      </c>
      <c r="B24" t="s">
        <v>32</v>
      </c>
      <c r="C24" t="s">
        <v>31</v>
      </c>
      <c r="D24" t="s">
        <v>27</v>
      </c>
      <c r="E24">
        <f>VLOOKUP($A24&amp;"|"&amp;$B24&amp;"|"&amp;$C24&amp;"|"&amp;$D24&amp;"|"&amp;E$1,'Raw Data'!$G$4:$Q$963,'Formatted Data'!E$2,FALSE)</f>
        <v>52</v>
      </c>
      <c r="F24">
        <f>VLOOKUP($A24&amp;"|"&amp;$B24&amp;"|"&amp;$C24&amp;"|"&amp;$D24&amp;"|"&amp;F$1,'Raw Data'!$G$4:$Q$963,'Formatted Data'!F$2,FALSE)</f>
        <v>53</v>
      </c>
      <c r="G24">
        <f>VLOOKUP($A24&amp;"|"&amp;$B24&amp;"|"&amp;$C24&amp;"|"&amp;$D24&amp;"|"&amp;G$1,'Raw Data'!$G$4:$Q$963,'Formatted Data'!G$2,FALSE)</f>
        <v>56</v>
      </c>
      <c r="H24">
        <f>VLOOKUP($A24&amp;"|"&amp;$B24&amp;"|"&amp;$C24&amp;"|"&amp;$D24&amp;"|"&amp;H$1,'Raw Data'!$G$4:$Q$963,'Formatted Data'!H$2,FALSE)</f>
        <v>63</v>
      </c>
      <c r="I24">
        <f>VLOOKUP($A24&amp;"|"&amp;$B24&amp;"|"&amp;$C24&amp;"|"&amp;$D24&amp;"|"&amp;I$1,'Raw Data'!$G$4:$Q$963,'Formatted Data'!I$2,FALSE)</f>
        <v>51</v>
      </c>
      <c r="J24">
        <f>VLOOKUP($A24&amp;"|"&amp;$B24&amp;"|"&amp;$C24&amp;"|"&amp;$D24&amp;"|"&amp;J$1,'Raw Data'!$G$4:$Q$963,'Formatted Data'!J$2,FALSE)</f>
        <v>39</v>
      </c>
      <c r="K24">
        <f>VLOOKUP($A24&amp;"|"&amp;$B24&amp;"|"&amp;$C24&amp;"|"&amp;$D24&amp;"|"&amp;K$1,'Raw Data'!$G$4:$Q$963,'Formatted Data'!K$2,FALSE)</f>
        <v>50</v>
      </c>
      <c r="L24">
        <f>VLOOKUP($A24&amp;"|"&amp;$B24&amp;"|"&amp;$C24&amp;"|"&amp;$D24&amp;"|"&amp;L$1,'Raw Data'!$G$4:$Q$963,'Formatted Data'!L$2,FALSE)</f>
        <v>44</v>
      </c>
      <c r="M24">
        <f>VLOOKUP($A24&amp;"|"&amp;$B24&amp;"|"&amp;$C24&amp;"|"&amp;$D24&amp;"|"&amp;M$1,'Raw Data'!$G$4:$Q$963,'Formatted Data'!M$2,FALSE)</f>
        <v>42</v>
      </c>
      <c r="N24">
        <f>VLOOKUP($A24&amp;"|"&amp;$B24&amp;"|"&amp;$C24&amp;"|"&amp;$D24&amp;"|"&amp;N$1,'Raw Data'!$G$4:$Q$963,'Formatted Data'!N$2,FALSE)</f>
        <v>46</v>
      </c>
      <c r="O24">
        <f>VLOOKUP($A24&amp;"|"&amp;$B24&amp;"|"&amp;$C24&amp;"|"&amp;$D24&amp;"|"&amp;O$1,'Raw Data'!$G$4:$Q$963,'Formatted Data'!O$2,FALSE)</f>
        <v>53</v>
      </c>
      <c r="P24">
        <f>VLOOKUP($A24&amp;"|"&amp;$B24&amp;"|"&amp;$C24&amp;"|"&amp;$D24&amp;"|"&amp;P$1,'Raw Data'!$G$4:$Q$963,'Formatted Data'!P$2,FALSE)</f>
        <v>57</v>
      </c>
      <c r="Q24">
        <f>VLOOKUP($A24&amp;"|"&amp;$B24&amp;"|"&amp;$C24&amp;"|"&amp;$D24&amp;"|"&amp;Q$1,'Raw Data'!$G$4:$Q$963,'Formatted Data'!Q$2,FALSE)</f>
        <v>53</v>
      </c>
      <c r="R24">
        <f>VLOOKUP($A24&amp;"|"&amp;$B24&amp;"|"&amp;$C24&amp;"|"&amp;$D24&amp;"|"&amp;R$1,'Raw Data'!$G$4:$Q$963,'Formatted Data'!R$2,FALSE)</f>
        <v>58</v>
      </c>
      <c r="S24">
        <f>VLOOKUP($A24&amp;"|"&amp;$B24&amp;"|"&amp;$C24&amp;"|"&amp;$D24&amp;"|"&amp;S$1,'Raw Data'!$G$4:$Q$963,'Formatted Data'!S$2,FALSE)</f>
        <v>68</v>
      </c>
      <c r="T24">
        <f>VLOOKUP($A24&amp;"|"&amp;$B24&amp;"|"&amp;$C24&amp;"|"&amp;$D24&amp;"|"&amp;T$1,'Raw Data'!$G$4:$Q$963,'Formatted Data'!T$2,FALSE)</f>
        <v>53</v>
      </c>
      <c r="U24">
        <f>VLOOKUP($A24&amp;"|"&amp;$B24&amp;"|"&amp;$C24&amp;"|"&amp;$D24&amp;"|"&amp;U$1,'Raw Data'!$G$4:$Q$963,'Formatted Data'!U$2,FALSE)</f>
        <v>43</v>
      </c>
      <c r="V24">
        <f>VLOOKUP($A24&amp;"|"&amp;$B24&amp;"|"&amp;$C24&amp;"|"&amp;$D24&amp;"|"&amp;V$1,'Raw Data'!$G$4:$Q$963,'Formatted Data'!V$2,FALSE)</f>
        <v>53</v>
      </c>
      <c r="W24">
        <f>VLOOKUP($A24&amp;"|"&amp;$B24&amp;"|"&amp;$C24&amp;"|"&amp;$D24&amp;"|"&amp;W$1,'Raw Data'!$G$4:$Q$963,'Formatted Data'!W$2,FALSE)</f>
        <v>54</v>
      </c>
      <c r="X24">
        <f>VLOOKUP($A24&amp;"|"&amp;$B24&amp;"|"&amp;$C24&amp;"|"&amp;$D24&amp;"|"&amp;X$1,'Raw Data'!$G$4:$Q$963,'Formatted Data'!X$2,FALSE)</f>
        <v>47</v>
      </c>
      <c r="Y24">
        <f>VLOOKUP($A24&amp;"|"&amp;$B24&amp;"|"&amp;$C24&amp;"|"&amp;$D24&amp;"|"&amp;Y$1,'Raw Data'!$G$4:$Q$963,'Formatted Data'!Y$2,FALSE)</f>
        <v>48</v>
      </c>
      <c r="Z24">
        <f>VLOOKUP($A24&amp;"|"&amp;$B24&amp;"|"&amp;$C24&amp;"|"&amp;$D24&amp;"|"&amp;Z$1,'Raw Data'!$G$4:$Q$963,'Formatted Data'!Z$2,FALSE)</f>
        <v>61</v>
      </c>
      <c r="AA24">
        <f>VLOOKUP($A24&amp;"|"&amp;$B24&amp;"|"&amp;$C24&amp;"|"&amp;$D24&amp;"|"&amp;AA$1,'Raw Data'!$G$4:$Q$963,'Formatted Data'!AA$2,FALSE)</f>
        <v>68</v>
      </c>
      <c r="AB24">
        <f>VLOOKUP($A24&amp;"|"&amp;$B24&amp;"|"&amp;$C24&amp;"|"&amp;$D24&amp;"|"&amp;AB$1,'Raw Data'!$G$4:$Q$963,'Formatted Data'!AB$2,FALSE)</f>
        <v>48</v>
      </c>
      <c r="AC24">
        <f>VLOOKUP($A24&amp;"|"&amp;$B24&amp;"|"&amp;$C24&amp;"|"&amp;$D24&amp;"|"&amp;AC$1,'Raw Data'!$G$4:$Q$963,'Formatted Data'!AC$2,FALSE)</f>
        <v>67</v>
      </c>
      <c r="AD24">
        <f>VLOOKUP($A24&amp;"|"&amp;$B24&amp;"|"&amp;$C24&amp;"|"&amp;$D24&amp;"|"&amp;AD$1,'Raw Data'!$G$4:$Q$963,'Formatted Data'!AD$2,FALSE)</f>
        <v>69</v>
      </c>
      <c r="AE24">
        <f>VLOOKUP($A24&amp;"|"&amp;$B24&amp;"|"&amp;$C24&amp;"|"&amp;$D24&amp;"|"&amp;AE$1,'Raw Data'!$G$4:$Q$963,'Formatted Data'!AE$2,FALSE)</f>
        <v>50</v>
      </c>
      <c r="AF24">
        <f>VLOOKUP($A24&amp;"|"&amp;$B24&amp;"|"&amp;$C24&amp;"|"&amp;$D24&amp;"|"&amp;AF$1,'Raw Data'!$G$4:$Q$963,'Formatted Data'!AF$2,FALSE)</f>
        <v>54</v>
      </c>
      <c r="AG24">
        <f>VLOOKUP($A24&amp;"|"&amp;$B24&amp;"|"&amp;$C24&amp;"|"&amp;$D24&amp;"|"&amp;AG$1,'Raw Data'!$G$4:$Q$963,'Formatted Data'!AG$2,FALSE)</f>
        <v>62</v>
      </c>
      <c r="AH24">
        <f>VLOOKUP($A24&amp;"|"&amp;$B24&amp;"|"&amp;$C24&amp;"|"&amp;$D24&amp;"|"&amp;AH$1,'Raw Data'!$G$4:$Q$963,'Formatted Data'!AH$2,FALSE)</f>
        <v>46</v>
      </c>
      <c r="AI24">
        <f>VLOOKUP($A24&amp;"|"&amp;$B24&amp;"|"&amp;$C24&amp;"|"&amp;$D24&amp;"|"&amp;AI$1,'Raw Data'!$G$4:$Q$963,'Formatted Data'!AI$2,FALSE)</f>
        <v>65</v>
      </c>
      <c r="AJ24">
        <f>VLOOKUP($A24&amp;"|"&amp;$B24&amp;"|"&amp;$C24&amp;"|"&amp;$D24&amp;"|"&amp;AJ$1,'Raw Data'!$G$4:$Q$963,'Formatted Data'!AJ$2,FALSE)</f>
        <v>68</v>
      </c>
      <c r="AK24">
        <f>VLOOKUP($A24&amp;"|"&amp;$B24&amp;"|"&amp;$C24&amp;"|"&amp;$D24&amp;"|"&amp;AK$1,'Raw Data'!$G$4:$Q$963,'Formatted Data'!AK$2,FALSE)</f>
        <v>54</v>
      </c>
      <c r="AL24">
        <f>VLOOKUP($A24&amp;"|"&amp;$B24&amp;"|"&amp;$C24&amp;"|"&amp;$D24&amp;"|"&amp;AL$1,'Raw Data'!$G$4:$Q$963,'Formatted Data'!AL$2,FALSE)</f>
        <v>61</v>
      </c>
      <c r="AM24">
        <f>VLOOKUP($A24&amp;"|"&amp;$B24&amp;"|"&amp;$C24&amp;"|"&amp;$D24&amp;"|"&amp;AM$1,'Raw Data'!$G$4:$Q$963,'Formatted Data'!AM$2,FALSE)</f>
        <v>57</v>
      </c>
      <c r="AN24">
        <f>VLOOKUP($A24&amp;"|"&amp;$B24&amp;"|"&amp;$C24&amp;"|"&amp;$D24&amp;"|"&amp;AN$1,'Raw Data'!$G$4:$Q$963,'Formatted Data'!AN$2,FALSE)</f>
        <v>73</v>
      </c>
      <c r="AO24">
        <f>VLOOKUP($A24&amp;"|"&amp;$B24&amp;"|"&amp;$C24&amp;"|"&amp;$D24&amp;"|"&amp;AO$1,'Raw Data'!$G$4:$Q$963,'Formatted Data'!AO$2,FALSE)</f>
        <v>69</v>
      </c>
      <c r="AP24">
        <f>VLOOKUP($A24&amp;"|"&amp;$B24&amp;"|"&amp;$C24&amp;"|"&amp;$D24&amp;"|"&amp;AP$1,'Raw Data'!$G$4:$Q$963,'Formatted Data'!AP$2,FALSE)</f>
        <v>53</v>
      </c>
      <c r="AQ24">
        <f>VLOOKUP($A24&amp;"|"&amp;$B24&amp;"|"&amp;$C24&amp;"|"&amp;$D24&amp;"|"&amp;AQ$1,'Raw Data'!$G$4:$Q$963,'Formatted Data'!AQ$2,FALSE)</f>
        <v>63</v>
      </c>
      <c r="AR24">
        <f>VLOOKUP($A24&amp;"|"&amp;$B24&amp;"|"&amp;$C24&amp;"|"&amp;$D24&amp;"|"&amp;AR$1,'Raw Data'!$G$4:$Q$963,'Formatted Data'!AR$2,FALSE)</f>
        <v>50</v>
      </c>
      <c r="AS24">
        <f>VLOOKUP($A24&amp;"|"&amp;$B24&amp;"|"&amp;$C24&amp;"|"&amp;$D24&amp;"|"&amp;AS$1,'Raw Data'!$G$4:$Q$963,'Formatted Data'!AS$2,FALSE)</f>
        <v>67</v>
      </c>
      <c r="AT24">
        <f>VLOOKUP($A24&amp;"|"&amp;$B24&amp;"|"&amp;$C24&amp;"|"&amp;$D24&amp;"|"&amp;AT$1,'Raw Data'!$G$4:$Q$963,'Formatted Data'!AT$2,FALSE)</f>
        <v>48</v>
      </c>
      <c r="AU24">
        <f>VLOOKUP($A24&amp;"|"&amp;$B24&amp;"|"&amp;$C24&amp;"|"&amp;$D24&amp;"|"&amp;AU$1,'Raw Data'!$G$4:$Q$963,'Formatted Data'!AU$2,FALSE)</f>
        <v>61</v>
      </c>
      <c r="AV24">
        <f>VLOOKUP($A24&amp;"|"&amp;$B24&amp;"|"&amp;$C24&amp;"|"&amp;$D24&amp;"|"&amp;AV$1,'Raw Data'!$G$4:$Q$963,'Formatted Data'!AV$2,FALSE)</f>
        <v>69</v>
      </c>
      <c r="AW24">
        <f>VLOOKUP($A24&amp;"|"&amp;$B24&amp;"|"&amp;$C24&amp;"|"&amp;$D24&amp;"|"&amp;AW$1,'Raw Data'!$G$4:$Q$963,'Formatted Data'!AW$2,FALSE)</f>
        <v>63</v>
      </c>
      <c r="AX24">
        <f>VLOOKUP($A24&amp;"|"&amp;$B24&amp;"|"&amp;$C24&amp;"|"&amp;$D24&amp;"|"&amp;AX$1,'Raw Data'!$G$4:$Q$963,'Formatted Data'!AX$2,FALSE)</f>
        <v>67</v>
      </c>
      <c r="AY24">
        <f>VLOOKUP($A24&amp;"|"&amp;$B24&amp;"|"&amp;$C24&amp;"|"&amp;$D24&amp;"|"&amp;AY$1,'Raw Data'!$G$4:$Q$963,'Formatted Data'!AY$2,FALSE)</f>
        <v>73</v>
      </c>
      <c r="AZ24">
        <f>VLOOKUP($A24&amp;"|"&amp;$B24&amp;"|"&amp;$C24&amp;"|"&amp;$D24&amp;"|"&amp;AZ$1,'Raw Data'!$G$4:$Q$963,'Formatted Data'!AZ$2,FALSE)</f>
        <v>79</v>
      </c>
      <c r="BA24">
        <f>VLOOKUP($A24&amp;"|"&amp;$B24&amp;"|"&amp;$C24&amp;"|"&amp;$D24&amp;"|"&amp;BA$1,'Raw Data'!$G$4:$Q$963,'Formatted Data'!BA$2,FALSE)</f>
        <v>91</v>
      </c>
      <c r="BB24">
        <f>VLOOKUP($A24&amp;"|"&amp;$B24&amp;"|"&amp;$C24&amp;"|"&amp;$D24&amp;"|"&amp;BB$1,'Raw Data'!$G$4:$Q$963,'Formatted Data'!BB$2,FALSE)</f>
        <v>60</v>
      </c>
      <c r="BC24">
        <f>VLOOKUP($A24&amp;"|"&amp;$B24&amp;"|"&amp;$C24&amp;"|"&amp;$D24&amp;"|"&amp;BC$1,'Raw Data'!$G$4:$Q$963,'Formatted Data'!BC$2,FALSE)</f>
        <v>81</v>
      </c>
      <c r="BD24">
        <f>VLOOKUP($A24&amp;"|"&amp;$B24&amp;"|"&amp;$C24&amp;"|"&amp;$D24&amp;"|"&amp;BD$1,'Raw Data'!$G$4:$Q$963,'Formatted Data'!BD$2,FALSE)</f>
        <v>69</v>
      </c>
      <c r="BE24">
        <f>VLOOKUP($A24&amp;"|"&amp;$B24&amp;"|"&amp;$C24&amp;"|"&amp;$D24&amp;"|"&amp;BE$1,'Raw Data'!$G$4:$Q$963,'Formatted Data'!BE$2,FALSE)</f>
        <v>55</v>
      </c>
      <c r="BF24">
        <f>VLOOKUP($A24&amp;"|"&amp;$B24&amp;"|"&amp;$C24&amp;"|"&amp;$D24&amp;"|"&amp;BF$1,'Raw Data'!$G$4:$Q$963,'Formatted Data'!BF$2,FALSE)</f>
        <v>54</v>
      </c>
      <c r="BG24">
        <f>VLOOKUP($A24&amp;"|"&amp;$B24&amp;"|"&amp;$C24&amp;"|"&amp;$D24&amp;"|"&amp;BG$1,'Raw Data'!$G$4:$Q$963,'Formatted Data'!BG$2,FALSE)</f>
        <v>64</v>
      </c>
      <c r="BH24">
        <f>VLOOKUP($A24&amp;"|"&amp;$B24&amp;"|"&amp;$C24&amp;"|"&amp;$D24&amp;"|"&amp;BH$1,'Raw Data'!$G$4:$Q$963,'Formatted Data'!BH$2,FALSE)</f>
        <v>71</v>
      </c>
      <c r="BI24">
        <f>VLOOKUP($A24&amp;"|"&amp;$B24&amp;"|"&amp;$C24&amp;"|"&amp;$D24&amp;"|"&amp;BI$1,'Raw Data'!$G$4:$Q$963,'Formatted Data'!BI$2,FALSE)</f>
        <v>47</v>
      </c>
      <c r="BJ24">
        <f>VLOOKUP($A24&amp;"|"&amp;$B24&amp;"|"&amp;$C24&amp;"|"&amp;$D24&amp;"|"&amp;BJ$1,'Raw Data'!$G$4:$Q$963,'Formatted Data'!BJ$2,FALSE)</f>
        <v>52</v>
      </c>
      <c r="BK24">
        <f>VLOOKUP($A24&amp;"|"&amp;$B24&amp;"|"&amp;$C24&amp;"|"&amp;$D24&amp;"|"&amp;BK$1,'Raw Data'!$G$4:$Q$963,'Formatted Data'!BK$2,FALSE)</f>
        <v>54</v>
      </c>
      <c r="BL24">
        <f>VLOOKUP($A24&amp;"|"&amp;$B24&amp;"|"&amp;$C24&amp;"|"&amp;$D24&amp;"|"&amp;BL$1,'Raw Data'!$G$4:$Q$963,'Formatted Data'!BL$2,FALSE)</f>
        <v>56</v>
      </c>
      <c r="BM24">
        <f>VLOOKUP($A24&amp;"|"&amp;$B24&amp;"|"&amp;$C24&amp;"|"&amp;$D24&amp;"|"&amp;BM$1,'Raw Data'!$G$4:$Q$963,'Formatted Data'!BM$2,FALSE)</f>
        <v>84</v>
      </c>
      <c r="BN24">
        <f>VLOOKUP($A24&amp;"|"&amp;$B24&amp;"|"&amp;$C24&amp;"|"&amp;$D24&amp;"|"&amp;BN$1,'Raw Data'!$G$4:$Q$963,'Formatted Data'!BN$2,FALSE)</f>
        <v>69</v>
      </c>
      <c r="BO24">
        <f>VLOOKUP($A24&amp;"|"&amp;$B24&amp;"|"&amp;$C24&amp;"|"&amp;$D24&amp;"|"&amp;BO$1,'Raw Data'!$G$4:$Q$963,'Formatted Data'!BO$2,FALSE)</f>
        <v>85</v>
      </c>
      <c r="BP24">
        <f>VLOOKUP($A24&amp;"|"&amp;$B24&amp;"|"&amp;$C24&amp;"|"&amp;$D24&amp;"|"&amp;BP$1,'Raw Data'!$G$4:$Q$963,'Formatted Data'!BP$2,FALSE)</f>
        <v>64</v>
      </c>
      <c r="BQ24">
        <f>VLOOKUP($A24&amp;"|"&amp;$B24&amp;"|"&amp;$C24&amp;"|"&amp;$D24&amp;"|"&amp;BQ$1,'Raw Data'!$G$4:$Q$963,'Formatted Data'!BQ$2,FALSE)</f>
        <v>56</v>
      </c>
      <c r="BR24">
        <f>VLOOKUP($A24&amp;"|"&amp;$B24&amp;"|"&amp;$C24&amp;"|"&amp;$D24&amp;"|"&amp;BR$1,'Raw Data'!$G$4:$Q$963,'Formatted Data'!BR$2,FALSE)</f>
        <v>53</v>
      </c>
      <c r="BS24">
        <f>VLOOKUP($A24&amp;"|"&amp;$B24&amp;"|"&amp;$C24&amp;"|"&amp;$D24&amp;"|"&amp;BS$1,'Raw Data'!$G$4:$Q$963,'Formatted Data'!BS$2,FALSE)</f>
        <v>80</v>
      </c>
      <c r="BT24">
        <f>VLOOKUP($A24&amp;"|"&amp;$B24&amp;"|"&amp;$C24&amp;"|"&amp;$D24&amp;"|"&amp;BT$1,'Raw Data'!$G$4:$Q$963,'Formatted Data'!BT$2,FALSE)</f>
        <v>63</v>
      </c>
      <c r="BU24">
        <f>VLOOKUP($A24&amp;"|"&amp;$B24&amp;"|"&amp;$C24&amp;"|"&amp;$D24&amp;"|"&amp;BU$1,'Raw Data'!$G$4:$Q$963,'Formatted Data'!BU$2,FALSE)</f>
        <v>62</v>
      </c>
      <c r="BV24">
        <f>VLOOKUP($A24&amp;"|"&amp;$B24&amp;"|"&amp;$C24&amp;"|"&amp;$D24&amp;"|"&amp;BV$1,'Raw Data'!$G$4:$Q$963,'Formatted Data'!BV$2,FALSE)</f>
        <v>53</v>
      </c>
      <c r="BW24">
        <f>VLOOKUP($A24&amp;"|"&amp;$B24&amp;"|"&amp;$C24&amp;"|"&amp;$D24&amp;"|"&amp;BW$1,'Raw Data'!$G$4:$Q$963,'Formatted Data'!BW$2,FALSE)</f>
        <v>65</v>
      </c>
      <c r="BX24">
        <f>VLOOKUP($A24&amp;"|"&amp;$B24&amp;"|"&amp;$C24&amp;"|"&amp;$D24&amp;"|"&amp;BX$1,'Raw Data'!$G$4:$Q$963,'Formatted Data'!BX$2,FALSE)</f>
        <v>62</v>
      </c>
      <c r="BY24">
        <f>VLOOKUP($A24&amp;"|"&amp;$B24&amp;"|"&amp;$C24&amp;"|"&amp;$D24&amp;"|"&amp;BY$1,'Raw Data'!$G$4:$Q$963,'Formatted Data'!BY$2,FALSE)</f>
        <v>85</v>
      </c>
      <c r="BZ24">
        <f>VLOOKUP($A24&amp;"|"&amp;$B24&amp;"|"&amp;$C24&amp;"|"&amp;$D24&amp;"|"&amp;BZ$1,'Raw Data'!$G$4:$Q$963,'Formatted Data'!BZ$2,FALSE)</f>
        <v>65</v>
      </c>
      <c r="CA24">
        <f>VLOOKUP($A24&amp;"|"&amp;$B24&amp;"|"&amp;$C24&amp;"|"&amp;$D24&amp;"|"&amp;CA$1,'Raw Data'!$G$4:$Q$963,'Formatted Data'!CA$2,FALSE)</f>
        <v>78</v>
      </c>
      <c r="CB24">
        <f>VLOOKUP($A24&amp;"|"&amp;$B24&amp;"|"&amp;$C24&amp;"|"&amp;$D24&amp;"|"&amp;CB$1,'Raw Data'!$G$4:$Q$963,'Formatted Data'!CB$2,FALSE)</f>
        <v>70</v>
      </c>
      <c r="CC24">
        <f>VLOOKUP($A24&amp;"|"&amp;$B24&amp;"|"&amp;$C24&amp;"|"&amp;$D24&amp;"|"&amp;CC$1,'Raw Data'!$G$4:$Q$963,'Formatted Data'!CC$2,FALSE)</f>
        <v>56</v>
      </c>
      <c r="CD24">
        <f>VLOOKUP($A24&amp;"|"&amp;$B24&amp;"|"&amp;$C24&amp;"|"&amp;$D24&amp;"|"&amp;CD$1,'Raw Data'!$G$4:$Q$963,'Formatted Data'!CD$2,FALSE)</f>
        <v>68</v>
      </c>
      <c r="CE24">
        <f>VLOOKUP($A24&amp;"|"&amp;$B24&amp;"|"&amp;$C24&amp;"|"&amp;$D24&amp;"|"&amp;CE$1,'Raw Data'!$G$4:$Q$963,'Formatted Data'!CE$2,FALSE)</f>
        <v>53</v>
      </c>
      <c r="CF24">
        <f>VLOOKUP($A24&amp;"|"&amp;$B24&amp;"|"&amp;$C24&amp;"|"&amp;$D24&amp;"|"&amp;CF$1,'Raw Data'!$G$4:$Q$963,'Formatted Data'!CF$2,FALSE)</f>
        <v>65</v>
      </c>
      <c r="CG24">
        <f>VLOOKUP($A24&amp;"|"&amp;$B24&amp;"|"&amp;$C24&amp;"|"&amp;$D24&amp;"|"&amp;CG$1,'Raw Data'!$G$4:$Q$963,'Formatted Data'!CG$2,FALSE)</f>
        <v>68</v>
      </c>
      <c r="CH24">
        <f>VLOOKUP($A24&amp;"|"&amp;$B24&amp;"|"&amp;$C24&amp;"|"&amp;$D24&amp;"|"&amp;CH$1,'Raw Data'!$G$4:$Q$963,'Formatted Data'!CH$2,FALSE)</f>
        <v>55</v>
      </c>
      <c r="CI24">
        <f>VLOOKUP($A24&amp;"|"&amp;$B24&amp;"|"&amp;$C24&amp;"|"&amp;$D24&amp;"|"&amp;CI$1,'Raw Data'!$G$4:$Q$963,'Formatted Data'!CI$2,FALSE)</f>
        <v>55</v>
      </c>
      <c r="CJ24">
        <f>VLOOKUP($A24&amp;"|"&amp;$B24&amp;"|"&amp;$C24&amp;"|"&amp;$D24&amp;"|"&amp;CJ$1,'Raw Data'!$G$4:$Q$963,'Formatted Data'!CJ$2,FALSE)</f>
        <v>75</v>
      </c>
      <c r="CK24">
        <f>VLOOKUP($A24&amp;"|"&amp;$B24&amp;"|"&amp;$C24&amp;"|"&amp;$D24&amp;"|"&amp;CK$1,'Raw Data'!$G$4:$Q$963,'Formatted Data'!CK$2,FALSE)</f>
        <v>67</v>
      </c>
      <c r="CL24">
        <f>VLOOKUP($A24&amp;"|"&amp;$B24&amp;"|"&amp;$C24&amp;"|"&amp;$D24&amp;"|"&amp;CL$1,'Raw Data'!$G$4:$Q$963,'Formatted Data'!CL$2,FALSE)</f>
        <v>78</v>
      </c>
      <c r="CM24">
        <f>VLOOKUP($A24&amp;"|"&amp;$B24&amp;"|"&amp;$C24&amp;"|"&amp;$D24&amp;"|"&amp;CM$1,'Raw Data'!$G$4:$Q$963,'Formatted Data'!CM$2,FALSE)</f>
        <v>87</v>
      </c>
      <c r="CN24">
        <f>VLOOKUP($A24&amp;"|"&amp;$B24&amp;"|"&amp;$C24&amp;"|"&amp;$D24&amp;"|"&amp;CN$1,'Raw Data'!$G$4:$Q$963,'Formatted Data'!CN$2,FALSE)</f>
        <v>161</v>
      </c>
      <c r="CO24">
        <f>VLOOKUP($A24&amp;"|"&amp;$B24&amp;"|"&amp;$C24&amp;"|"&amp;$D24&amp;"|"&amp;CO$1,'Raw Data'!$G$4:$Q$963,'Formatted Data'!CO$2,FALSE)</f>
        <v>114</v>
      </c>
      <c r="CP24">
        <f>VLOOKUP($A24&amp;"|"&amp;$B24&amp;"|"&amp;$C24&amp;"|"&amp;$D24&amp;"|"&amp;CP$1,'Raw Data'!$G$4:$Q$963,'Formatted Data'!CP$2,FALSE)</f>
        <v>62</v>
      </c>
      <c r="CQ24">
        <f>VLOOKUP($A24&amp;"|"&amp;$B24&amp;"|"&amp;$C24&amp;"|"&amp;$D24&amp;"|"&amp;CQ$1,'Raw Data'!$G$4:$Q$963,'Formatted Data'!CQ$2,FALSE)</f>
        <v>52</v>
      </c>
      <c r="CR24">
        <f>VLOOKUP($A24&amp;"|"&amp;$B24&amp;"|"&amp;$C24&amp;"|"&amp;$D24&amp;"|"&amp;CR$1,'Raw Data'!$G$4:$Q$963,'Formatted Data'!CR$2,FALSE)</f>
        <v>49</v>
      </c>
      <c r="CS24">
        <f>VLOOKUP($A24&amp;"|"&amp;$B24&amp;"|"&amp;$C24&amp;"|"&amp;$D24&amp;"|"&amp;CS$1,'Raw Data'!$G$4:$Q$963,'Formatted Data'!CS$2,FALSE)</f>
        <v>39</v>
      </c>
      <c r="CT24">
        <f>VLOOKUP($A24&amp;"|"&amp;$B24&amp;"|"&amp;$C24&amp;"|"&amp;$D24&amp;"|"&amp;CT$1,'Raw Data'!$G$4:$Q$963,'Formatted Data'!CT$2,FALSE)</f>
        <v>46</v>
      </c>
      <c r="CU24">
        <f>VLOOKUP($A24&amp;"|"&amp;$B24&amp;"|"&amp;$C24&amp;"|"&amp;$D24&amp;"|"&amp;CU$1,'Raw Data'!$G$4:$Q$963,'Formatted Data'!CU$2,FALSE)</f>
        <v>89</v>
      </c>
      <c r="CV24">
        <f>VLOOKUP($A24&amp;"|"&amp;$B24&amp;"|"&amp;$C24&amp;"|"&amp;$D24&amp;"|"&amp;CV$1,'Raw Data'!$G$4:$Q$963,'Formatted Data'!CV$2,FALSE)</f>
        <v>94</v>
      </c>
      <c r="CW24">
        <f>VLOOKUP($A24&amp;"|"&amp;$B24&amp;"|"&amp;$C24&amp;"|"&amp;$D24&amp;"|"&amp;CW$1,'Raw Data'!$G$4:$Q$963,'Formatted Data'!CW$2,FALSE)</f>
        <v>81</v>
      </c>
      <c r="CX24">
        <f>VLOOKUP($A24&amp;"|"&amp;$B24&amp;"|"&amp;$C24&amp;"|"&amp;$D24&amp;"|"&amp;CX$1,'Raw Data'!$G$4:$Q$963,'Formatted Data'!CX$2,FALSE)</f>
        <v>55</v>
      </c>
      <c r="CY24">
        <f>VLOOKUP($A24&amp;"|"&amp;$B24&amp;"|"&amp;$C24&amp;"|"&amp;$D24&amp;"|"&amp;CY$1,'Raw Data'!$G$4:$Q$963,'Formatted Data'!CY$2,FALSE)</f>
        <v>77</v>
      </c>
      <c r="CZ24">
        <f>VLOOKUP($A24&amp;"|"&amp;$B24&amp;"|"&amp;$C24&amp;"|"&amp;$D24&amp;"|"&amp;CZ$1,'Raw Data'!$G$4:$Q$963,'Formatted Data'!CZ$2,FALSE)</f>
        <v>69</v>
      </c>
      <c r="DA24">
        <f>VLOOKUP($A24&amp;"|"&amp;$B24&amp;"|"&amp;$C24&amp;"|"&amp;$D24&amp;"|"&amp;DA$1,'Raw Data'!$G$4:$Q$963,'Formatted Data'!DA$2,FALSE)</f>
        <v>60</v>
      </c>
      <c r="DB24">
        <f>VLOOKUP($A24&amp;"|"&amp;$B24&amp;"|"&amp;$C24&amp;"|"&amp;$D24&amp;"|"&amp;DB$1,'Raw Data'!$G$4:$Q$963,'Formatted Data'!DB$2,FALSE)</f>
        <v>44</v>
      </c>
      <c r="DC24">
        <f>VLOOKUP($A24&amp;"|"&amp;$B24&amp;"|"&amp;$C24&amp;"|"&amp;$D24&amp;"|"&amp;DC$1,'Raw Data'!$G$4:$Q$963,'Formatted Data'!DC$2,FALSE)</f>
        <v>64</v>
      </c>
      <c r="DD24">
        <f>VLOOKUP($A24&amp;"|"&amp;$B24&amp;"|"&amp;$C24&amp;"|"&amp;$D24&amp;"|"&amp;DD$1,'Raw Data'!$G$4:$Q$963,'Formatted Data'!DD$2,FALSE)</f>
        <v>65</v>
      </c>
      <c r="DE24">
        <f>VLOOKUP($A24&amp;"|"&amp;$B24&amp;"|"&amp;$C24&amp;"|"&amp;$D24&amp;"|"&amp;DE$1,'Raw Data'!$G$4:$Q$963,'Formatted Data'!DE$2,FALSE)</f>
        <v>58</v>
      </c>
      <c r="DF24">
        <f>VLOOKUP($A24&amp;"|"&amp;$B24&amp;"|"&amp;$C24&amp;"|"&amp;$D24&amp;"|"&amp;DF$1,'Raw Data'!$G$4:$Q$963,'Formatted Data'!DF$2,FALSE)</f>
        <v>69</v>
      </c>
      <c r="DG24">
        <f>VLOOKUP($A24&amp;"|"&amp;$B24&amp;"|"&amp;$C24&amp;"|"&amp;$D24&amp;"|"&amp;DG$1,'Raw Data'!$G$4:$Q$963,'Formatted Data'!DG$2,FALSE)</f>
        <v>61</v>
      </c>
      <c r="DH24">
        <f>VLOOKUP($A24&amp;"|"&amp;$B24&amp;"|"&amp;$C24&amp;"|"&amp;$D24&amp;"|"&amp;DH$1,'Raw Data'!$G$4:$Q$963,'Formatted Data'!DH$2,FALSE)</f>
        <v>60</v>
      </c>
      <c r="DI24">
        <f>VLOOKUP($A24&amp;"|"&amp;$B24&amp;"|"&amp;$C24&amp;"|"&amp;$D24&amp;"|"&amp;DI$1,'Raw Data'!$G$4:$Q$963,'Formatted Data'!DI$2,FALSE)</f>
        <v>91</v>
      </c>
      <c r="DJ24">
        <f>VLOOKUP($A24&amp;"|"&amp;$B24&amp;"|"&amp;$C24&amp;"|"&amp;$D24&amp;"|"&amp;DJ$1,'Raw Data'!$G$4:$Q$963,'Formatted Data'!DJ$2,FALSE)</f>
        <v>65</v>
      </c>
      <c r="DK24">
        <f>VLOOKUP($A24&amp;"|"&amp;$B24&amp;"|"&amp;$C24&amp;"|"&amp;$D24&amp;"|"&amp;DK$1,'Raw Data'!$G$4:$Q$963,'Formatted Data'!DK$2,FALSE)</f>
        <v>65</v>
      </c>
      <c r="DL24">
        <f>VLOOKUP($A24&amp;"|"&amp;$B24&amp;"|"&amp;$C24&amp;"|"&amp;$D24&amp;"|"&amp;DL$1,'Raw Data'!$G$4:$Q$963,'Formatted Data'!DL$2,FALSE)</f>
        <v>59</v>
      </c>
      <c r="DM24">
        <f>VLOOKUP($A24&amp;"|"&amp;$B24&amp;"|"&amp;$C24&amp;"|"&amp;$D24&amp;"|"&amp;DM$1,'Raw Data'!$G$4:$Q$963,'Formatted Data'!DM$2,FALSE)</f>
        <v>80</v>
      </c>
      <c r="DN24">
        <f>VLOOKUP($A24&amp;"|"&amp;$B24&amp;"|"&amp;$C24&amp;"|"&amp;$D24&amp;"|"&amp;DN$1,'Raw Data'!$G$4:$Q$963,'Formatted Data'!DN$2,FALSE)</f>
        <v>62</v>
      </c>
      <c r="DO24">
        <f>VLOOKUP($A24&amp;"|"&amp;$B24&amp;"|"&amp;$C24&amp;"|"&amp;$D24&amp;"|"&amp;DO$1,'Raw Data'!$G$4:$Q$963,'Formatted Data'!DO$2,FALSE)</f>
        <v>54</v>
      </c>
      <c r="DP24">
        <f>VLOOKUP($A24&amp;"|"&amp;$B24&amp;"|"&amp;$C24&amp;"|"&amp;$D24&amp;"|"&amp;DP$1,'Raw Data'!$G$4:$Q$963,'Formatted Data'!DP$2,FALSE)</f>
        <v>61</v>
      </c>
      <c r="DQ24">
        <f>VLOOKUP($A24&amp;"|"&amp;$B24&amp;"|"&amp;$C24&amp;"|"&amp;$D24&amp;"|"&amp;DQ$1,'Raw Data'!$G$4:$Q$963,'Formatted Data'!DQ$2,FALSE)</f>
        <v>63</v>
      </c>
      <c r="DR24">
        <f>VLOOKUP($A24&amp;"|"&amp;$B24&amp;"|"&amp;$C24&amp;"|"&amp;$D24&amp;"|"&amp;DR$1,'Raw Data'!$G$4:$Q$963,'Formatted Data'!DR$2,FALSE)</f>
        <v>61</v>
      </c>
      <c r="DS24">
        <f>VLOOKUP($A24&amp;"|"&amp;$B24&amp;"|"&amp;$C24&amp;"|"&amp;$D24&amp;"|"&amp;DS$1,'Raw Data'!$G$4:$Q$963,'Formatted Data'!DS$2,FALSE)</f>
        <v>72</v>
      </c>
      <c r="DT24">
        <f>VLOOKUP($A24&amp;"|"&amp;$B24&amp;"|"&amp;$C24&amp;"|"&amp;$D24&amp;"|"&amp;DT$1,'Raw Data'!$G$4:$Q$963,'Formatted Data'!DT$2,FALSE)</f>
        <v>94</v>
      </c>
    </row>
    <row r="25" spans="1:124" x14ac:dyDescent="0.2">
      <c r="A25" t="s">
        <v>33</v>
      </c>
      <c r="B25" t="s">
        <v>12</v>
      </c>
      <c r="C25" t="s">
        <v>13</v>
      </c>
      <c r="D25" t="s">
        <v>14</v>
      </c>
      <c r="E25">
        <f>VLOOKUP($A25&amp;"|"&amp;$B25&amp;"|"&amp;$C25&amp;"|"&amp;$D25&amp;"|"&amp;E$1,'Raw Data'!$G$4:$Q$963,'Formatted Data'!E$2,FALSE)</f>
        <v>6</v>
      </c>
      <c r="F25">
        <f>VLOOKUP($A25&amp;"|"&amp;$B25&amp;"|"&amp;$C25&amp;"|"&amp;$D25&amp;"|"&amp;F$1,'Raw Data'!$G$4:$Q$963,'Formatted Data'!F$2,FALSE)</f>
        <v>5</v>
      </c>
      <c r="G25">
        <f>VLOOKUP($A25&amp;"|"&amp;$B25&amp;"|"&amp;$C25&amp;"|"&amp;$D25&amp;"|"&amp;G$1,'Raw Data'!$G$4:$Q$963,'Formatted Data'!G$2,FALSE)</f>
        <v>14</v>
      </c>
      <c r="H25">
        <f>VLOOKUP($A25&amp;"|"&amp;$B25&amp;"|"&amp;$C25&amp;"|"&amp;$D25&amp;"|"&amp;H$1,'Raw Data'!$G$4:$Q$963,'Formatted Data'!H$2,FALSE)</f>
        <v>7</v>
      </c>
      <c r="I25">
        <f>VLOOKUP($A25&amp;"|"&amp;$B25&amp;"|"&amp;$C25&amp;"|"&amp;$D25&amp;"|"&amp;I$1,'Raw Data'!$G$4:$Q$963,'Formatted Data'!I$2,FALSE)</f>
        <v>9</v>
      </c>
      <c r="J25">
        <f>VLOOKUP($A25&amp;"|"&amp;$B25&amp;"|"&amp;$C25&amp;"|"&amp;$D25&amp;"|"&amp;J$1,'Raw Data'!$G$4:$Q$963,'Formatted Data'!J$2,FALSE)</f>
        <v>14</v>
      </c>
      <c r="K25">
        <f>VLOOKUP($A25&amp;"|"&amp;$B25&amp;"|"&amp;$C25&amp;"|"&amp;$D25&amp;"|"&amp;K$1,'Raw Data'!$G$4:$Q$963,'Formatted Data'!K$2,FALSE)</f>
        <v>6</v>
      </c>
      <c r="L25">
        <f>VLOOKUP($A25&amp;"|"&amp;$B25&amp;"|"&amp;$C25&amp;"|"&amp;$D25&amp;"|"&amp;L$1,'Raw Data'!$G$4:$Q$963,'Formatted Data'!L$2,FALSE)</f>
        <v>7</v>
      </c>
      <c r="M25">
        <f>VLOOKUP($A25&amp;"|"&amp;$B25&amp;"|"&amp;$C25&amp;"|"&amp;$D25&amp;"|"&amp;M$1,'Raw Data'!$G$4:$Q$963,'Formatted Data'!M$2,FALSE)</f>
        <v>3</v>
      </c>
      <c r="N25">
        <f>VLOOKUP($A25&amp;"|"&amp;$B25&amp;"|"&amp;$C25&amp;"|"&amp;$D25&amp;"|"&amp;N$1,'Raw Data'!$G$4:$Q$963,'Formatted Data'!N$2,FALSE)</f>
        <v>4</v>
      </c>
      <c r="O25">
        <f>VLOOKUP($A25&amp;"|"&amp;$B25&amp;"|"&amp;$C25&amp;"|"&amp;$D25&amp;"|"&amp;O$1,'Raw Data'!$G$4:$Q$963,'Formatted Data'!O$2,FALSE)</f>
        <v>4</v>
      </c>
      <c r="P25">
        <f>VLOOKUP($A25&amp;"|"&amp;$B25&amp;"|"&amp;$C25&amp;"|"&amp;$D25&amp;"|"&amp;P$1,'Raw Data'!$G$4:$Q$963,'Formatted Data'!P$2,FALSE)</f>
        <v>10</v>
      </c>
      <c r="Q25">
        <f>VLOOKUP($A25&amp;"|"&amp;$B25&amp;"|"&amp;$C25&amp;"|"&amp;$D25&amp;"|"&amp;Q$1,'Raw Data'!$G$4:$Q$963,'Formatted Data'!Q$2,FALSE)</f>
        <v>5</v>
      </c>
      <c r="R25">
        <f>VLOOKUP($A25&amp;"|"&amp;$B25&amp;"|"&amp;$C25&amp;"|"&amp;$D25&amp;"|"&amp;R$1,'Raw Data'!$G$4:$Q$963,'Formatted Data'!R$2,FALSE)</f>
        <v>4</v>
      </c>
      <c r="S25">
        <f>VLOOKUP($A25&amp;"|"&amp;$B25&amp;"|"&amp;$C25&amp;"|"&amp;$D25&amp;"|"&amp;S$1,'Raw Data'!$G$4:$Q$963,'Formatted Data'!S$2,FALSE)</f>
        <v>8</v>
      </c>
      <c r="T25">
        <f>VLOOKUP($A25&amp;"|"&amp;$B25&amp;"|"&amp;$C25&amp;"|"&amp;$D25&amp;"|"&amp;T$1,'Raw Data'!$G$4:$Q$963,'Formatted Data'!T$2,FALSE)</f>
        <v>3</v>
      </c>
      <c r="U25">
        <f>VLOOKUP($A25&amp;"|"&amp;$B25&amp;"|"&amp;$C25&amp;"|"&amp;$D25&amp;"|"&amp;U$1,'Raw Data'!$G$4:$Q$963,'Formatted Data'!U$2,FALSE)</f>
        <v>10</v>
      </c>
      <c r="V25">
        <f>VLOOKUP($A25&amp;"|"&amp;$B25&amp;"|"&amp;$C25&amp;"|"&amp;$D25&amp;"|"&amp;V$1,'Raw Data'!$G$4:$Q$963,'Formatted Data'!V$2,FALSE)</f>
        <v>9</v>
      </c>
      <c r="W25">
        <f>VLOOKUP($A25&amp;"|"&amp;$B25&amp;"|"&amp;$C25&amp;"|"&amp;$D25&amp;"|"&amp;W$1,'Raw Data'!$G$4:$Q$963,'Formatted Data'!W$2,FALSE)</f>
        <v>11</v>
      </c>
      <c r="X25">
        <f>VLOOKUP($A25&amp;"|"&amp;$B25&amp;"|"&amp;$C25&amp;"|"&amp;$D25&amp;"|"&amp;X$1,'Raw Data'!$G$4:$Q$963,'Formatted Data'!X$2,FALSE)</f>
        <v>10</v>
      </c>
      <c r="Y25">
        <f>VLOOKUP($A25&amp;"|"&amp;$B25&amp;"|"&amp;$C25&amp;"|"&amp;$D25&amp;"|"&amp;Y$1,'Raw Data'!$G$4:$Q$963,'Formatted Data'!Y$2,FALSE)</f>
        <v>5</v>
      </c>
      <c r="Z25">
        <f>VLOOKUP($A25&amp;"|"&amp;$B25&amp;"|"&amp;$C25&amp;"|"&amp;$D25&amp;"|"&amp;Z$1,'Raw Data'!$G$4:$Q$963,'Formatted Data'!Z$2,FALSE)</f>
        <v>9</v>
      </c>
      <c r="AA25">
        <f>VLOOKUP($A25&amp;"|"&amp;$B25&amp;"|"&amp;$C25&amp;"|"&amp;$D25&amp;"|"&amp;AA$1,'Raw Data'!$G$4:$Q$963,'Formatted Data'!AA$2,FALSE)</f>
        <v>6</v>
      </c>
      <c r="AB25">
        <f>VLOOKUP($A25&amp;"|"&amp;$B25&amp;"|"&amp;$C25&amp;"|"&amp;$D25&amp;"|"&amp;AB$1,'Raw Data'!$G$4:$Q$963,'Formatted Data'!AB$2,FALSE)</f>
        <v>7</v>
      </c>
      <c r="AC25">
        <f>VLOOKUP($A25&amp;"|"&amp;$B25&amp;"|"&amp;$C25&amp;"|"&amp;$D25&amp;"|"&amp;AC$1,'Raw Data'!$G$4:$Q$963,'Formatted Data'!AC$2,FALSE)</f>
        <v>7</v>
      </c>
      <c r="AD25">
        <f>VLOOKUP($A25&amp;"|"&amp;$B25&amp;"|"&amp;$C25&amp;"|"&amp;$D25&amp;"|"&amp;AD$1,'Raw Data'!$G$4:$Q$963,'Formatted Data'!AD$2,FALSE)</f>
        <v>8</v>
      </c>
      <c r="AE25">
        <f>VLOOKUP($A25&amp;"|"&amp;$B25&amp;"|"&amp;$C25&amp;"|"&amp;$D25&amp;"|"&amp;AE$1,'Raw Data'!$G$4:$Q$963,'Formatted Data'!AE$2,FALSE)</f>
        <v>7</v>
      </c>
      <c r="AF25">
        <f>VLOOKUP($A25&amp;"|"&amp;$B25&amp;"|"&amp;$C25&amp;"|"&amp;$D25&amp;"|"&amp;AF$1,'Raw Data'!$G$4:$Q$963,'Formatted Data'!AF$2,FALSE)</f>
        <v>8</v>
      </c>
      <c r="AG25">
        <f>VLOOKUP($A25&amp;"|"&amp;$B25&amp;"|"&amp;$C25&amp;"|"&amp;$D25&amp;"|"&amp;AG$1,'Raw Data'!$G$4:$Q$963,'Formatted Data'!AG$2,FALSE)</f>
        <v>8</v>
      </c>
      <c r="AH25">
        <f>VLOOKUP($A25&amp;"|"&amp;$B25&amp;"|"&amp;$C25&amp;"|"&amp;$D25&amp;"|"&amp;AH$1,'Raw Data'!$G$4:$Q$963,'Formatted Data'!AH$2,FALSE)</f>
        <v>7</v>
      </c>
      <c r="AI25">
        <f>VLOOKUP($A25&amp;"|"&amp;$B25&amp;"|"&amp;$C25&amp;"|"&amp;$D25&amp;"|"&amp;AI$1,'Raw Data'!$G$4:$Q$963,'Formatted Data'!AI$2,FALSE)</f>
        <v>6</v>
      </c>
      <c r="AJ25">
        <f>VLOOKUP($A25&amp;"|"&amp;$B25&amp;"|"&amp;$C25&amp;"|"&amp;$D25&amp;"|"&amp;AJ$1,'Raw Data'!$G$4:$Q$963,'Formatted Data'!AJ$2,FALSE)</f>
        <v>6</v>
      </c>
      <c r="AK25">
        <f>VLOOKUP($A25&amp;"|"&amp;$B25&amp;"|"&amp;$C25&amp;"|"&amp;$D25&amp;"|"&amp;AK$1,'Raw Data'!$G$4:$Q$963,'Formatted Data'!AK$2,FALSE)</f>
        <v>9</v>
      </c>
      <c r="AL25">
        <f>VLOOKUP($A25&amp;"|"&amp;$B25&amp;"|"&amp;$C25&amp;"|"&amp;$D25&amp;"|"&amp;AL$1,'Raw Data'!$G$4:$Q$963,'Formatted Data'!AL$2,FALSE)</f>
        <v>13</v>
      </c>
      <c r="AM25">
        <f>VLOOKUP($A25&amp;"|"&amp;$B25&amp;"|"&amp;$C25&amp;"|"&amp;$D25&amp;"|"&amp;AM$1,'Raw Data'!$G$4:$Q$963,'Formatted Data'!AM$2,FALSE)</f>
        <v>10</v>
      </c>
      <c r="AN25">
        <f>VLOOKUP($A25&amp;"|"&amp;$B25&amp;"|"&amp;$C25&amp;"|"&amp;$D25&amp;"|"&amp;AN$1,'Raw Data'!$G$4:$Q$963,'Formatted Data'!AN$2,FALSE)</f>
        <v>1</v>
      </c>
      <c r="AO25">
        <f>VLOOKUP($A25&amp;"|"&amp;$B25&amp;"|"&amp;$C25&amp;"|"&amp;$D25&amp;"|"&amp;AO$1,'Raw Data'!$G$4:$Q$963,'Formatted Data'!AO$2,FALSE)</f>
        <v>3</v>
      </c>
      <c r="AP25">
        <f>VLOOKUP($A25&amp;"|"&amp;$B25&amp;"|"&amp;$C25&amp;"|"&amp;$D25&amp;"|"&amp;AP$1,'Raw Data'!$G$4:$Q$963,'Formatted Data'!AP$2,FALSE)</f>
        <v>6</v>
      </c>
      <c r="AQ25">
        <f>VLOOKUP($A25&amp;"|"&amp;$B25&amp;"|"&amp;$C25&amp;"|"&amp;$D25&amp;"|"&amp;AQ$1,'Raw Data'!$G$4:$Q$963,'Formatted Data'!AQ$2,FALSE)</f>
        <v>4</v>
      </c>
      <c r="AR25">
        <f>VLOOKUP($A25&amp;"|"&amp;$B25&amp;"|"&amp;$C25&amp;"|"&amp;$D25&amp;"|"&amp;AR$1,'Raw Data'!$G$4:$Q$963,'Formatted Data'!AR$2,FALSE)</f>
        <v>10</v>
      </c>
      <c r="AS25">
        <f>VLOOKUP($A25&amp;"|"&amp;$B25&amp;"|"&amp;$C25&amp;"|"&amp;$D25&amp;"|"&amp;AS$1,'Raw Data'!$G$4:$Q$963,'Formatted Data'!AS$2,FALSE)</f>
        <v>12</v>
      </c>
      <c r="AT25">
        <f>VLOOKUP($A25&amp;"|"&amp;$B25&amp;"|"&amp;$C25&amp;"|"&amp;$D25&amp;"|"&amp;AT$1,'Raw Data'!$G$4:$Q$963,'Formatted Data'!AT$2,FALSE)</f>
        <v>6</v>
      </c>
      <c r="AU25">
        <f>VLOOKUP($A25&amp;"|"&amp;$B25&amp;"|"&amp;$C25&amp;"|"&amp;$D25&amp;"|"&amp;AU$1,'Raw Data'!$G$4:$Q$963,'Formatted Data'!AU$2,FALSE)</f>
        <v>7</v>
      </c>
      <c r="AV25">
        <f>VLOOKUP($A25&amp;"|"&amp;$B25&amp;"|"&amp;$C25&amp;"|"&amp;$D25&amp;"|"&amp;AV$1,'Raw Data'!$G$4:$Q$963,'Formatted Data'!AV$2,FALSE)</f>
        <v>11</v>
      </c>
      <c r="AW25">
        <f>VLOOKUP($A25&amp;"|"&amp;$B25&amp;"|"&amp;$C25&amp;"|"&amp;$D25&amp;"|"&amp;AW$1,'Raw Data'!$G$4:$Q$963,'Formatted Data'!AW$2,FALSE)</f>
        <v>9</v>
      </c>
      <c r="AX25">
        <f>VLOOKUP($A25&amp;"|"&amp;$B25&amp;"|"&amp;$C25&amp;"|"&amp;$D25&amp;"|"&amp;AX$1,'Raw Data'!$G$4:$Q$963,'Formatted Data'!AX$2,FALSE)</f>
        <v>7</v>
      </c>
      <c r="AY25">
        <f>VLOOKUP($A25&amp;"|"&amp;$B25&amp;"|"&amp;$C25&amp;"|"&amp;$D25&amp;"|"&amp;AY$1,'Raw Data'!$G$4:$Q$963,'Formatted Data'!AY$2,FALSE)</f>
        <v>5</v>
      </c>
      <c r="AZ25">
        <f>VLOOKUP($A25&amp;"|"&amp;$B25&amp;"|"&amp;$C25&amp;"|"&amp;$D25&amp;"|"&amp;AZ$1,'Raw Data'!$G$4:$Q$963,'Formatted Data'!AZ$2,FALSE)</f>
        <v>6</v>
      </c>
      <c r="BA25">
        <f>VLOOKUP($A25&amp;"|"&amp;$B25&amp;"|"&amp;$C25&amp;"|"&amp;$D25&amp;"|"&amp;BA$1,'Raw Data'!$G$4:$Q$963,'Formatted Data'!BA$2,FALSE)</f>
        <v>8</v>
      </c>
      <c r="BB25">
        <f>VLOOKUP($A25&amp;"|"&amp;$B25&amp;"|"&amp;$C25&amp;"|"&amp;$D25&amp;"|"&amp;BB$1,'Raw Data'!$G$4:$Q$963,'Formatted Data'!BB$2,FALSE)</f>
        <v>8</v>
      </c>
      <c r="BC25">
        <f>VLOOKUP($A25&amp;"|"&amp;$B25&amp;"|"&amp;$C25&amp;"|"&amp;$D25&amp;"|"&amp;BC$1,'Raw Data'!$G$4:$Q$963,'Formatted Data'!BC$2,FALSE)</f>
        <v>6</v>
      </c>
      <c r="BD25">
        <f>VLOOKUP($A25&amp;"|"&amp;$B25&amp;"|"&amp;$C25&amp;"|"&amp;$D25&amp;"|"&amp;BD$1,'Raw Data'!$G$4:$Q$963,'Formatted Data'!BD$2,FALSE)</f>
        <v>2</v>
      </c>
      <c r="BE25">
        <f>VLOOKUP($A25&amp;"|"&amp;$B25&amp;"|"&amp;$C25&amp;"|"&amp;$D25&amp;"|"&amp;BE$1,'Raw Data'!$G$4:$Q$963,'Formatted Data'!BE$2,FALSE)</f>
        <v>8</v>
      </c>
      <c r="BF25">
        <f>VLOOKUP($A25&amp;"|"&amp;$B25&amp;"|"&amp;$C25&amp;"|"&amp;$D25&amp;"|"&amp;BF$1,'Raw Data'!$G$4:$Q$963,'Formatted Data'!BF$2,FALSE)</f>
        <v>7</v>
      </c>
      <c r="BG25">
        <f>VLOOKUP($A25&amp;"|"&amp;$B25&amp;"|"&amp;$C25&amp;"|"&amp;$D25&amp;"|"&amp;BG$1,'Raw Data'!$G$4:$Q$963,'Formatted Data'!BG$2,FALSE)</f>
        <v>11</v>
      </c>
      <c r="BH25">
        <f>VLOOKUP($A25&amp;"|"&amp;$B25&amp;"|"&amp;$C25&amp;"|"&amp;$D25&amp;"|"&amp;BH$1,'Raw Data'!$G$4:$Q$963,'Formatted Data'!BH$2,FALSE)</f>
        <v>7</v>
      </c>
      <c r="BI25">
        <f>VLOOKUP($A25&amp;"|"&amp;$B25&amp;"|"&amp;$C25&amp;"|"&amp;$D25&amp;"|"&amp;BI$1,'Raw Data'!$G$4:$Q$963,'Formatted Data'!BI$2,FALSE)</f>
        <v>6</v>
      </c>
      <c r="BJ25">
        <f>VLOOKUP($A25&amp;"|"&amp;$B25&amp;"|"&amp;$C25&amp;"|"&amp;$D25&amp;"|"&amp;BJ$1,'Raw Data'!$G$4:$Q$963,'Formatted Data'!BJ$2,FALSE)</f>
        <v>6</v>
      </c>
      <c r="BK25">
        <f>VLOOKUP($A25&amp;"|"&amp;$B25&amp;"|"&amp;$C25&amp;"|"&amp;$D25&amp;"|"&amp;BK$1,'Raw Data'!$G$4:$Q$963,'Formatted Data'!BK$2,FALSE)</f>
        <v>2</v>
      </c>
      <c r="BL25">
        <f>VLOOKUP($A25&amp;"|"&amp;$B25&amp;"|"&amp;$C25&amp;"|"&amp;$D25&amp;"|"&amp;BL$1,'Raw Data'!$G$4:$Q$963,'Formatted Data'!BL$2,FALSE)</f>
        <v>5</v>
      </c>
      <c r="BM25">
        <f>VLOOKUP($A25&amp;"|"&amp;$B25&amp;"|"&amp;$C25&amp;"|"&amp;$D25&amp;"|"&amp;BM$1,'Raw Data'!$G$4:$Q$963,'Formatted Data'!BM$2,FALSE)</f>
        <v>10</v>
      </c>
      <c r="BN25">
        <f>VLOOKUP($A25&amp;"|"&amp;$B25&amp;"|"&amp;$C25&amp;"|"&amp;$D25&amp;"|"&amp;BN$1,'Raw Data'!$G$4:$Q$963,'Formatted Data'!BN$2,FALSE)</f>
        <v>6</v>
      </c>
      <c r="BO25">
        <f>VLOOKUP($A25&amp;"|"&amp;$B25&amp;"|"&amp;$C25&amp;"|"&amp;$D25&amp;"|"&amp;BO$1,'Raw Data'!$G$4:$Q$963,'Formatted Data'!BO$2,FALSE)</f>
        <v>7</v>
      </c>
      <c r="BP25">
        <f>VLOOKUP($A25&amp;"|"&amp;$B25&amp;"|"&amp;$C25&amp;"|"&amp;$D25&amp;"|"&amp;BP$1,'Raw Data'!$G$4:$Q$963,'Formatted Data'!BP$2,FALSE)</f>
        <v>7</v>
      </c>
      <c r="BQ25">
        <f>VLOOKUP($A25&amp;"|"&amp;$B25&amp;"|"&amp;$C25&amp;"|"&amp;$D25&amp;"|"&amp;BQ$1,'Raw Data'!$G$4:$Q$963,'Formatted Data'!BQ$2,FALSE)</f>
        <v>10</v>
      </c>
      <c r="BR25">
        <f>VLOOKUP($A25&amp;"|"&amp;$B25&amp;"|"&amp;$C25&amp;"|"&amp;$D25&amp;"|"&amp;BR$1,'Raw Data'!$G$4:$Q$963,'Formatted Data'!BR$2,FALSE)</f>
        <v>9</v>
      </c>
      <c r="BS25">
        <f>VLOOKUP($A25&amp;"|"&amp;$B25&amp;"|"&amp;$C25&amp;"|"&amp;$D25&amp;"|"&amp;BS$1,'Raw Data'!$G$4:$Q$963,'Formatted Data'!BS$2,FALSE)</f>
        <v>12</v>
      </c>
      <c r="BT25">
        <f>VLOOKUP($A25&amp;"|"&amp;$B25&amp;"|"&amp;$C25&amp;"|"&amp;$D25&amp;"|"&amp;BT$1,'Raw Data'!$G$4:$Q$963,'Formatted Data'!BT$2,FALSE)</f>
        <v>1</v>
      </c>
      <c r="BU25">
        <f>VLOOKUP($A25&amp;"|"&amp;$B25&amp;"|"&amp;$C25&amp;"|"&amp;$D25&amp;"|"&amp;BU$1,'Raw Data'!$G$4:$Q$963,'Formatted Data'!BU$2,FALSE)</f>
        <v>13</v>
      </c>
      <c r="BV25">
        <f>VLOOKUP($A25&amp;"|"&amp;$B25&amp;"|"&amp;$C25&amp;"|"&amp;$D25&amp;"|"&amp;BV$1,'Raw Data'!$G$4:$Q$963,'Formatted Data'!BV$2,FALSE)</f>
        <v>6</v>
      </c>
      <c r="BW25">
        <f>VLOOKUP($A25&amp;"|"&amp;$B25&amp;"|"&amp;$C25&amp;"|"&amp;$D25&amp;"|"&amp;BW$1,'Raw Data'!$G$4:$Q$963,'Formatted Data'!BW$2,FALSE)</f>
        <v>4</v>
      </c>
      <c r="BX25">
        <f>VLOOKUP($A25&amp;"|"&amp;$B25&amp;"|"&amp;$C25&amp;"|"&amp;$D25&amp;"|"&amp;BX$1,'Raw Data'!$G$4:$Q$963,'Formatted Data'!BX$2,FALSE)</f>
        <v>5</v>
      </c>
      <c r="BY25">
        <f>VLOOKUP($A25&amp;"|"&amp;$B25&amp;"|"&amp;$C25&amp;"|"&amp;$D25&amp;"|"&amp;BY$1,'Raw Data'!$G$4:$Q$963,'Formatted Data'!BY$2,FALSE)</f>
        <v>9</v>
      </c>
      <c r="BZ25">
        <f>VLOOKUP($A25&amp;"|"&amp;$B25&amp;"|"&amp;$C25&amp;"|"&amp;$D25&amp;"|"&amp;BZ$1,'Raw Data'!$G$4:$Q$963,'Formatted Data'!BZ$2,FALSE)</f>
        <v>7</v>
      </c>
      <c r="CA25">
        <f>VLOOKUP($A25&amp;"|"&amp;$B25&amp;"|"&amp;$C25&amp;"|"&amp;$D25&amp;"|"&amp;CA$1,'Raw Data'!$G$4:$Q$963,'Formatted Data'!CA$2,FALSE)</f>
        <v>6</v>
      </c>
      <c r="CB25">
        <f>VLOOKUP($A25&amp;"|"&amp;$B25&amp;"|"&amp;$C25&amp;"|"&amp;$D25&amp;"|"&amp;CB$1,'Raw Data'!$G$4:$Q$963,'Formatted Data'!CB$2,FALSE)</f>
        <v>12</v>
      </c>
      <c r="CC25">
        <f>VLOOKUP($A25&amp;"|"&amp;$B25&amp;"|"&amp;$C25&amp;"|"&amp;$D25&amp;"|"&amp;CC$1,'Raw Data'!$G$4:$Q$963,'Formatted Data'!CC$2,FALSE)</f>
        <v>10</v>
      </c>
      <c r="CD25">
        <f>VLOOKUP($A25&amp;"|"&amp;$B25&amp;"|"&amp;$C25&amp;"|"&amp;$D25&amp;"|"&amp;CD$1,'Raw Data'!$G$4:$Q$963,'Formatted Data'!CD$2,FALSE)</f>
        <v>3</v>
      </c>
      <c r="CE25">
        <f>VLOOKUP($A25&amp;"|"&amp;$B25&amp;"|"&amp;$C25&amp;"|"&amp;$D25&amp;"|"&amp;CE$1,'Raw Data'!$G$4:$Q$963,'Formatted Data'!CE$2,FALSE)</f>
        <v>8</v>
      </c>
      <c r="CF25">
        <f>VLOOKUP($A25&amp;"|"&amp;$B25&amp;"|"&amp;$C25&amp;"|"&amp;$D25&amp;"|"&amp;CF$1,'Raw Data'!$G$4:$Q$963,'Formatted Data'!CF$2,FALSE)</f>
        <v>10</v>
      </c>
      <c r="CG25">
        <f>VLOOKUP($A25&amp;"|"&amp;$B25&amp;"|"&amp;$C25&amp;"|"&amp;$D25&amp;"|"&amp;CG$1,'Raw Data'!$G$4:$Q$963,'Formatted Data'!CG$2,FALSE)</f>
        <v>4</v>
      </c>
      <c r="CH25">
        <f>VLOOKUP($A25&amp;"|"&amp;$B25&amp;"|"&amp;$C25&amp;"|"&amp;$D25&amp;"|"&amp;CH$1,'Raw Data'!$G$4:$Q$963,'Formatted Data'!CH$2,FALSE)</f>
        <v>5</v>
      </c>
      <c r="CI25">
        <f>VLOOKUP($A25&amp;"|"&amp;$B25&amp;"|"&amp;$C25&amp;"|"&amp;$D25&amp;"|"&amp;CI$1,'Raw Data'!$G$4:$Q$963,'Formatted Data'!CI$2,FALSE)</f>
        <v>8</v>
      </c>
      <c r="CJ25">
        <f>VLOOKUP($A25&amp;"|"&amp;$B25&amp;"|"&amp;$C25&amp;"|"&amp;$D25&amp;"|"&amp;CJ$1,'Raw Data'!$G$4:$Q$963,'Formatted Data'!CJ$2,FALSE)</f>
        <v>10</v>
      </c>
      <c r="CK25">
        <f>VLOOKUP($A25&amp;"|"&amp;$B25&amp;"|"&amp;$C25&amp;"|"&amp;$D25&amp;"|"&amp;CK$1,'Raw Data'!$G$4:$Q$963,'Formatted Data'!CK$2,FALSE)</f>
        <v>5</v>
      </c>
      <c r="CL25">
        <f>VLOOKUP($A25&amp;"|"&amp;$B25&amp;"|"&amp;$C25&amp;"|"&amp;$D25&amp;"|"&amp;CL$1,'Raw Data'!$G$4:$Q$963,'Formatted Data'!CL$2,FALSE)</f>
        <v>4</v>
      </c>
      <c r="CM25">
        <f>VLOOKUP($A25&amp;"|"&amp;$B25&amp;"|"&amp;$C25&amp;"|"&amp;$D25&amp;"|"&amp;CM$1,'Raw Data'!$G$4:$Q$963,'Formatted Data'!CM$2,FALSE)</f>
        <v>6</v>
      </c>
      <c r="CN25">
        <f>VLOOKUP($A25&amp;"|"&amp;$B25&amp;"|"&amp;$C25&amp;"|"&amp;$D25&amp;"|"&amp;CN$1,'Raw Data'!$G$4:$Q$963,'Formatted Data'!CN$2,FALSE)</f>
        <v>7</v>
      </c>
      <c r="CO25">
        <f>VLOOKUP($A25&amp;"|"&amp;$B25&amp;"|"&amp;$C25&amp;"|"&amp;$D25&amp;"|"&amp;CO$1,'Raw Data'!$G$4:$Q$963,'Formatted Data'!CO$2,FALSE)</f>
        <v>13</v>
      </c>
      <c r="CP25">
        <f>VLOOKUP($A25&amp;"|"&amp;$B25&amp;"|"&amp;$C25&amp;"|"&amp;$D25&amp;"|"&amp;CP$1,'Raw Data'!$G$4:$Q$963,'Formatted Data'!CP$2,FALSE)</f>
        <v>7</v>
      </c>
      <c r="CQ25">
        <f>VLOOKUP($A25&amp;"|"&amp;$B25&amp;"|"&amp;$C25&amp;"|"&amp;$D25&amp;"|"&amp;CQ$1,'Raw Data'!$G$4:$Q$963,'Formatted Data'!CQ$2,FALSE)</f>
        <v>3</v>
      </c>
      <c r="CR25">
        <f>VLOOKUP($A25&amp;"|"&amp;$B25&amp;"|"&amp;$C25&amp;"|"&amp;$D25&amp;"|"&amp;CR$1,'Raw Data'!$G$4:$Q$963,'Formatted Data'!CR$2,FALSE)</f>
        <v>11</v>
      </c>
      <c r="CS25">
        <f>VLOOKUP($A25&amp;"|"&amp;$B25&amp;"|"&amp;$C25&amp;"|"&amp;$D25&amp;"|"&amp;CS$1,'Raw Data'!$G$4:$Q$963,'Formatted Data'!CS$2,FALSE)</f>
        <v>8</v>
      </c>
      <c r="CT25">
        <f>VLOOKUP($A25&amp;"|"&amp;$B25&amp;"|"&amp;$C25&amp;"|"&amp;$D25&amp;"|"&amp;CT$1,'Raw Data'!$G$4:$Q$963,'Formatted Data'!CT$2,FALSE)</f>
        <v>6</v>
      </c>
      <c r="CU25">
        <f>VLOOKUP($A25&amp;"|"&amp;$B25&amp;"|"&amp;$C25&amp;"|"&amp;$D25&amp;"|"&amp;CU$1,'Raw Data'!$G$4:$Q$963,'Formatted Data'!CU$2,FALSE)</f>
        <v>5</v>
      </c>
      <c r="CV25">
        <f>VLOOKUP($A25&amp;"|"&amp;$B25&amp;"|"&amp;$C25&amp;"|"&amp;$D25&amp;"|"&amp;CV$1,'Raw Data'!$G$4:$Q$963,'Formatted Data'!CV$2,FALSE)</f>
        <v>8</v>
      </c>
      <c r="CW25">
        <f>VLOOKUP($A25&amp;"|"&amp;$B25&amp;"|"&amp;$C25&amp;"|"&amp;$D25&amp;"|"&amp;CW$1,'Raw Data'!$G$4:$Q$963,'Formatted Data'!CW$2,FALSE)</f>
        <v>6</v>
      </c>
      <c r="CX25">
        <f>VLOOKUP($A25&amp;"|"&amp;$B25&amp;"|"&amp;$C25&amp;"|"&amp;$D25&amp;"|"&amp;CX$1,'Raw Data'!$G$4:$Q$963,'Formatted Data'!CX$2,FALSE)</f>
        <v>7</v>
      </c>
      <c r="CY25">
        <f>VLOOKUP($A25&amp;"|"&amp;$B25&amp;"|"&amp;$C25&amp;"|"&amp;$D25&amp;"|"&amp;CY$1,'Raw Data'!$G$4:$Q$963,'Formatted Data'!CY$2,FALSE)</f>
        <v>7</v>
      </c>
      <c r="CZ25">
        <f>VLOOKUP($A25&amp;"|"&amp;$B25&amp;"|"&amp;$C25&amp;"|"&amp;$D25&amp;"|"&amp;CZ$1,'Raw Data'!$G$4:$Q$963,'Formatted Data'!CZ$2,FALSE)</f>
        <v>5</v>
      </c>
      <c r="DA25">
        <f>VLOOKUP($A25&amp;"|"&amp;$B25&amp;"|"&amp;$C25&amp;"|"&amp;$D25&amp;"|"&amp;DA$1,'Raw Data'!$G$4:$Q$963,'Formatted Data'!DA$2,FALSE)</f>
        <v>8</v>
      </c>
      <c r="DB25">
        <f>VLOOKUP($A25&amp;"|"&amp;$B25&amp;"|"&amp;$C25&amp;"|"&amp;$D25&amp;"|"&amp;DB$1,'Raw Data'!$G$4:$Q$963,'Formatted Data'!DB$2,FALSE)</f>
        <v>10</v>
      </c>
      <c r="DC25">
        <f>VLOOKUP($A25&amp;"|"&amp;$B25&amp;"|"&amp;$C25&amp;"|"&amp;$D25&amp;"|"&amp;DC$1,'Raw Data'!$G$4:$Q$963,'Formatted Data'!DC$2,FALSE)</f>
        <v>7</v>
      </c>
      <c r="DD25">
        <f>VLOOKUP($A25&amp;"|"&amp;$B25&amp;"|"&amp;$C25&amp;"|"&amp;$D25&amp;"|"&amp;DD$1,'Raw Data'!$G$4:$Q$963,'Formatted Data'!DD$2,FALSE)</f>
        <v>7</v>
      </c>
      <c r="DE25">
        <f>VLOOKUP($A25&amp;"|"&amp;$B25&amp;"|"&amp;$C25&amp;"|"&amp;$D25&amp;"|"&amp;DE$1,'Raw Data'!$G$4:$Q$963,'Formatted Data'!DE$2,FALSE)</f>
        <v>3</v>
      </c>
      <c r="DF25">
        <f>VLOOKUP($A25&amp;"|"&amp;$B25&amp;"|"&amp;$C25&amp;"|"&amp;$D25&amp;"|"&amp;DF$1,'Raw Data'!$G$4:$Q$963,'Formatted Data'!DF$2,FALSE)</f>
        <v>7</v>
      </c>
      <c r="DG25">
        <f>VLOOKUP($A25&amp;"|"&amp;$B25&amp;"|"&amp;$C25&amp;"|"&amp;$D25&amp;"|"&amp;DG$1,'Raw Data'!$G$4:$Q$963,'Formatted Data'!DG$2,FALSE)</f>
        <v>9</v>
      </c>
      <c r="DH25">
        <f>VLOOKUP($A25&amp;"|"&amp;$B25&amp;"|"&amp;$C25&amp;"|"&amp;$D25&amp;"|"&amp;DH$1,'Raw Data'!$G$4:$Q$963,'Formatted Data'!DH$2,FALSE)</f>
        <v>6</v>
      </c>
      <c r="DI25">
        <f>VLOOKUP($A25&amp;"|"&amp;$B25&amp;"|"&amp;$C25&amp;"|"&amp;$D25&amp;"|"&amp;DI$1,'Raw Data'!$G$4:$Q$963,'Formatted Data'!DI$2,FALSE)</f>
        <v>9</v>
      </c>
      <c r="DJ25">
        <f>VLOOKUP($A25&amp;"|"&amp;$B25&amp;"|"&amp;$C25&amp;"|"&amp;$D25&amp;"|"&amp;DJ$1,'Raw Data'!$G$4:$Q$963,'Formatted Data'!DJ$2,FALSE)</f>
        <v>4</v>
      </c>
      <c r="DK25">
        <f>VLOOKUP($A25&amp;"|"&amp;$B25&amp;"|"&amp;$C25&amp;"|"&amp;$D25&amp;"|"&amp;DK$1,'Raw Data'!$G$4:$Q$963,'Formatted Data'!DK$2,FALSE)</f>
        <v>7</v>
      </c>
      <c r="DL25">
        <f>VLOOKUP($A25&amp;"|"&amp;$B25&amp;"|"&amp;$C25&amp;"|"&amp;$D25&amp;"|"&amp;DL$1,'Raw Data'!$G$4:$Q$963,'Formatted Data'!DL$2,FALSE)</f>
        <v>4</v>
      </c>
      <c r="DM25">
        <f>VLOOKUP($A25&amp;"|"&amp;$B25&amp;"|"&amp;$C25&amp;"|"&amp;$D25&amp;"|"&amp;DM$1,'Raw Data'!$G$4:$Q$963,'Formatted Data'!DM$2,FALSE)</f>
        <v>5</v>
      </c>
      <c r="DN25">
        <f>VLOOKUP($A25&amp;"|"&amp;$B25&amp;"|"&amp;$C25&amp;"|"&amp;$D25&amp;"|"&amp;DN$1,'Raw Data'!$G$4:$Q$963,'Formatted Data'!DN$2,FALSE)</f>
        <v>9</v>
      </c>
      <c r="DO25">
        <f>VLOOKUP($A25&amp;"|"&amp;$B25&amp;"|"&amp;$C25&amp;"|"&amp;$D25&amp;"|"&amp;DO$1,'Raw Data'!$G$4:$Q$963,'Formatted Data'!DO$2,FALSE)</f>
        <v>6</v>
      </c>
      <c r="DP25">
        <f>VLOOKUP($A25&amp;"|"&amp;$B25&amp;"|"&amp;$C25&amp;"|"&amp;$D25&amp;"|"&amp;DP$1,'Raw Data'!$G$4:$Q$963,'Formatted Data'!DP$2,FALSE)</f>
        <v>8</v>
      </c>
      <c r="DQ25">
        <f>VLOOKUP($A25&amp;"|"&amp;$B25&amp;"|"&amp;$C25&amp;"|"&amp;$D25&amp;"|"&amp;DQ$1,'Raw Data'!$G$4:$Q$963,'Formatted Data'!DQ$2,FALSE)</f>
        <v>5</v>
      </c>
      <c r="DR25">
        <f>VLOOKUP($A25&amp;"|"&amp;$B25&amp;"|"&amp;$C25&amp;"|"&amp;$D25&amp;"|"&amp;DR$1,'Raw Data'!$G$4:$Q$963,'Formatted Data'!DR$2,FALSE)</f>
        <v>6</v>
      </c>
      <c r="DS25">
        <f>VLOOKUP($A25&amp;"|"&amp;$B25&amp;"|"&amp;$C25&amp;"|"&amp;$D25&amp;"|"&amp;DS$1,'Raw Data'!$G$4:$Q$963,'Formatted Data'!DS$2,FALSE)</f>
        <v>4</v>
      </c>
      <c r="DT25">
        <f>VLOOKUP($A25&amp;"|"&amp;$B25&amp;"|"&amp;$C25&amp;"|"&amp;$D25&amp;"|"&amp;DT$1,'Raw Data'!$G$4:$Q$963,'Formatted Data'!DT$2,FALSE)</f>
        <v>7</v>
      </c>
    </row>
    <row r="26" spans="1:124" x14ac:dyDescent="0.2">
      <c r="A26" t="s">
        <v>33</v>
      </c>
      <c r="B26" t="s">
        <v>12</v>
      </c>
      <c r="C26" t="s">
        <v>13</v>
      </c>
      <c r="D26" t="s">
        <v>27</v>
      </c>
      <c r="E26">
        <f>VLOOKUP($A26&amp;"|"&amp;$B26&amp;"|"&amp;$C26&amp;"|"&amp;$D26&amp;"|"&amp;E$1,'Raw Data'!$G$4:$Q$963,'Formatted Data'!E$2,FALSE)</f>
        <v>4</v>
      </c>
      <c r="F26">
        <f>VLOOKUP($A26&amp;"|"&amp;$B26&amp;"|"&amp;$C26&amp;"|"&amp;$D26&amp;"|"&amp;F$1,'Raw Data'!$G$4:$Q$963,'Formatted Data'!F$2,FALSE)</f>
        <v>2</v>
      </c>
      <c r="G26">
        <f>VLOOKUP($A26&amp;"|"&amp;$B26&amp;"|"&amp;$C26&amp;"|"&amp;$D26&amp;"|"&amp;G$1,'Raw Data'!$G$4:$Q$963,'Formatted Data'!G$2,FALSE)</f>
        <v>4</v>
      </c>
      <c r="H26">
        <f>VLOOKUP($A26&amp;"|"&amp;$B26&amp;"|"&amp;$C26&amp;"|"&amp;$D26&amp;"|"&amp;H$1,'Raw Data'!$G$4:$Q$963,'Formatted Data'!H$2,FALSE)</f>
        <v>9</v>
      </c>
      <c r="I26">
        <f>VLOOKUP($A26&amp;"|"&amp;$B26&amp;"|"&amp;$C26&amp;"|"&amp;$D26&amp;"|"&amp;I$1,'Raw Data'!$G$4:$Q$963,'Formatted Data'!I$2,FALSE)</f>
        <v>5</v>
      </c>
      <c r="J26">
        <f>VLOOKUP($A26&amp;"|"&amp;$B26&amp;"|"&amp;$C26&amp;"|"&amp;$D26&amp;"|"&amp;J$1,'Raw Data'!$G$4:$Q$963,'Formatted Data'!J$2,FALSE)</f>
        <v>3</v>
      </c>
      <c r="K26">
        <f>VLOOKUP($A26&amp;"|"&amp;$B26&amp;"|"&amp;$C26&amp;"|"&amp;$D26&amp;"|"&amp;K$1,'Raw Data'!$G$4:$Q$963,'Formatted Data'!K$2,FALSE)</f>
        <v>2</v>
      </c>
      <c r="L26">
        <f>VLOOKUP($A26&amp;"|"&amp;$B26&amp;"|"&amp;$C26&amp;"|"&amp;$D26&amp;"|"&amp;L$1,'Raw Data'!$G$4:$Q$963,'Formatted Data'!L$2,FALSE)</f>
        <v>4</v>
      </c>
      <c r="M26">
        <f>VLOOKUP($A26&amp;"|"&amp;$B26&amp;"|"&amp;$C26&amp;"|"&amp;$D26&amp;"|"&amp;M$1,'Raw Data'!$G$4:$Q$963,'Formatted Data'!M$2,FALSE)</f>
        <v>2</v>
      </c>
      <c r="N26">
        <f>VLOOKUP($A26&amp;"|"&amp;$B26&amp;"|"&amp;$C26&amp;"|"&amp;$D26&amp;"|"&amp;N$1,'Raw Data'!$G$4:$Q$963,'Formatted Data'!N$2,FALSE)</f>
        <v>5</v>
      </c>
      <c r="O26">
        <f>VLOOKUP($A26&amp;"|"&amp;$B26&amp;"|"&amp;$C26&amp;"|"&amp;$D26&amp;"|"&amp;O$1,'Raw Data'!$G$4:$Q$963,'Formatted Data'!O$2,FALSE)</f>
        <v>4</v>
      </c>
      <c r="P26">
        <f>VLOOKUP($A26&amp;"|"&amp;$B26&amp;"|"&amp;$C26&amp;"|"&amp;$D26&amp;"|"&amp;P$1,'Raw Data'!$G$4:$Q$963,'Formatted Data'!P$2,FALSE)</f>
        <v>6</v>
      </c>
      <c r="Q26">
        <f>VLOOKUP($A26&amp;"|"&amp;$B26&amp;"|"&amp;$C26&amp;"|"&amp;$D26&amp;"|"&amp;Q$1,'Raw Data'!$G$4:$Q$963,'Formatted Data'!Q$2,FALSE)</f>
        <v>3</v>
      </c>
      <c r="R26">
        <f>VLOOKUP($A26&amp;"|"&amp;$B26&amp;"|"&amp;$C26&amp;"|"&amp;$D26&amp;"|"&amp;R$1,'Raw Data'!$G$4:$Q$963,'Formatted Data'!R$2,FALSE)</f>
        <v>4</v>
      </c>
      <c r="S26">
        <f>VLOOKUP($A26&amp;"|"&amp;$B26&amp;"|"&amp;$C26&amp;"|"&amp;$D26&amp;"|"&amp;S$1,'Raw Data'!$G$4:$Q$963,'Formatted Data'!S$2,FALSE)</f>
        <v>5</v>
      </c>
      <c r="T26">
        <f>VLOOKUP($A26&amp;"|"&amp;$B26&amp;"|"&amp;$C26&amp;"|"&amp;$D26&amp;"|"&amp;T$1,'Raw Data'!$G$4:$Q$963,'Formatted Data'!T$2,FALSE)</f>
        <v>2</v>
      </c>
      <c r="U26">
        <f>VLOOKUP($A26&amp;"|"&amp;$B26&amp;"|"&amp;$C26&amp;"|"&amp;$D26&amp;"|"&amp;U$1,'Raw Data'!$G$4:$Q$963,'Formatted Data'!U$2,FALSE)</f>
        <v>3</v>
      </c>
      <c r="V26">
        <f>VLOOKUP($A26&amp;"|"&amp;$B26&amp;"|"&amp;$C26&amp;"|"&amp;$D26&amp;"|"&amp;V$1,'Raw Data'!$G$4:$Q$963,'Formatted Data'!V$2,FALSE)</f>
        <v>1</v>
      </c>
      <c r="W26">
        <f>VLOOKUP($A26&amp;"|"&amp;$B26&amp;"|"&amp;$C26&amp;"|"&amp;$D26&amp;"|"&amp;W$1,'Raw Data'!$G$4:$Q$963,'Formatted Data'!W$2,FALSE)</f>
        <v>2</v>
      </c>
      <c r="X26">
        <f>VLOOKUP($A26&amp;"|"&amp;$B26&amp;"|"&amp;$C26&amp;"|"&amp;$D26&amp;"|"&amp;X$1,'Raw Data'!$G$4:$Q$963,'Formatted Data'!X$2,FALSE)</f>
        <v>2</v>
      </c>
      <c r="Y26">
        <f>VLOOKUP($A26&amp;"|"&amp;$B26&amp;"|"&amp;$C26&amp;"|"&amp;$D26&amp;"|"&amp;Y$1,'Raw Data'!$G$4:$Q$963,'Formatted Data'!Y$2,FALSE)</f>
        <v>3</v>
      </c>
      <c r="Z26">
        <f>VLOOKUP($A26&amp;"|"&amp;$B26&amp;"|"&amp;$C26&amp;"|"&amp;$D26&amp;"|"&amp;Z$1,'Raw Data'!$G$4:$Q$963,'Formatted Data'!Z$2,FALSE)</f>
        <v>2</v>
      </c>
      <c r="AA26">
        <f>VLOOKUP($A26&amp;"|"&amp;$B26&amp;"|"&amp;$C26&amp;"|"&amp;$D26&amp;"|"&amp;AA$1,'Raw Data'!$G$4:$Q$963,'Formatted Data'!AA$2,FALSE)</f>
        <v>5</v>
      </c>
      <c r="AB26">
        <f>VLOOKUP($A26&amp;"|"&amp;$B26&amp;"|"&amp;$C26&amp;"|"&amp;$D26&amp;"|"&amp;AB$1,'Raw Data'!$G$4:$Q$963,'Formatted Data'!AB$2,FALSE)</f>
        <v>5</v>
      </c>
      <c r="AC26">
        <f>VLOOKUP($A26&amp;"|"&amp;$B26&amp;"|"&amp;$C26&amp;"|"&amp;$D26&amp;"|"&amp;AC$1,'Raw Data'!$G$4:$Q$963,'Formatted Data'!AC$2,FALSE)</f>
        <v>3</v>
      </c>
      <c r="AD26">
        <f>VLOOKUP($A26&amp;"|"&amp;$B26&amp;"|"&amp;$C26&amp;"|"&amp;$D26&amp;"|"&amp;AD$1,'Raw Data'!$G$4:$Q$963,'Formatted Data'!AD$2,FALSE)</f>
        <v>2</v>
      </c>
      <c r="AE26">
        <f>VLOOKUP($A26&amp;"|"&amp;$B26&amp;"|"&amp;$C26&amp;"|"&amp;$D26&amp;"|"&amp;AE$1,'Raw Data'!$G$4:$Q$963,'Formatted Data'!AE$2,FALSE)</f>
        <v>4</v>
      </c>
      <c r="AF26">
        <f>VLOOKUP($A26&amp;"|"&amp;$B26&amp;"|"&amp;$C26&amp;"|"&amp;$D26&amp;"|"&amp;AF$1,'Raw Data'!$G$4:$Q$963,'Formatted Data'!AF$2,FALSE)</f>
        <v>7</v>
      </c>
      <c r="AG26">
        <f>VLOOKUP($A26&amp;"|"&amp;$B26&amp;"|"&amp;$C26&amp;"|"&amp;$D26&amp;"|"&amp;AG$1,'Raw Data'!$G$4:$Q$963,'Formatted Data'!AG$2,FALSE)</f>
        <v>3</v>
      </c>
      <c r="AH26">
        <f>VLOOKUP($A26&amp;"|"&amp;$B26&amp;"|"&amp;$C26&amp;"|"&amp;$D26&amp;"|"&amp;AH$1,'Raw Data'!$G$4:$Q$963,'Formatted Data'!AH$2,FALSE)</f>
        <v>6</v>
      </c>
      <c r="AI26">
        <f>VLOOKUP($A26&amp;"|"&amp;$B26&amp;"|"&amp;$C26&amp;"|"&amp;$D26&amp;"|"&amp;AI$1,'Raw Data'!$G$4:$Q$963,'Formatted Data'!AI$2,FALSE)</f>
        <v>3</v>
      </c>
      <c r="AJ26">
        <f>VLOOKUP($A26&amp;"|"&amp;$B26&amp;"|"&amp;$C26&amp;"|"&amp;$D26&amp;"|"&amp;AJ$1,'Raw Data'!$G$4:$Q$963,'Formatted Data'!AJ$2,FALSE)</f>
        <v>0</v>
      </c>
      <c r="AK26">
        <f>VLOOKUP($A26&amp;"|"&amp;$B26&amp;"|"&amp;$C26&amp;"|"&amp;$D26&amp;"|"&amp;AK$1,'Raw Data'!$G$4:$Q$963,'Formatted Data'!AK$2,FALSE)</f>
        <v>5</v>
      </c>
      <c r="AL26">
        <f>VLOOKUP($A26&amp;"|"&amp;$B26&amp;"|"&amp;$C26&amp;"|"&amp;$D26&amp;"|"&amp;AL$1,'Raw Data'!$G$4:$Q$963,'Formatted Data'!AL$2,FALSE)</f>
        <v>3</v>
      </c>
      <c r="AM26">
        <f>VLOOKUP($A26&amp;"|"&amp;$B26&amp;"|"&amp;$C26&amp;"|"&amp;$D26&amp;"|"&amp;AM$1,'Raw Data'!$G$4:$Q$963,'Formatted Data'!AM$2,FALSE)</f>
        <v>2</v>
      </c>
      <c r="AN26">
        <f>VLOOKUP($A26&amp;"|"&amp;$B26&amp;"|"&amp;$C26&amp;"|"&amp;$D26&amp;"|"&amp;AN$1,'Raw Data'!$G$4:$Q$963,'Formatted Data'!AN$2,FALSE)</f>
        <v>5</v>
      </c>
      <c r="AO26">
        <f>VLOOKUP($A26&amp;"|"&amp;$B26&amp;"|"&amp;$C26&amp;"|"&amp;$D26&amp;"|"&amp;AO$1,'Raw Data'!$G$4:$Q$963,'Formatted Data'!AO$2,FALSE)</f>
        <v>8</v>
      </c>
      <c r="AP26">
        <f>VLOOKUP($A26&amp;"|"&amp;$B26&amp;"|"&amp;$C26&amp;"|"&amp;$D26&amp;"|"&amp;AP$1,'Raw Data'!$G$4:$Q$963,'Formatted Data'!AP$2,FALSE)</f>
        <v>4</v>
      </c>
      <c r="AQ26">
        <f>VLOOKUP($A26&amp;"|"&amp;$B26&amp;"|"&amp;$C26&amp;"|"&amp;$D26&amp;"|"&amp;AQ$1,'Raw Data'!$G$4:$Q$963,'Formatted Data'!AQ$2,FALSE)</f>
        <v>3</v>
      </c>
      <c r="AR26">
        <f>VLOOKUP($A26&amp;"|"&amp;$B26&amp;"|"&amp;$C26&amp;"|"&amp;$D26&amp;"|"&amp;AR$1,'Raw Data'!$G$4:$Q$963,'Formatted Data'!AR$2,FALSE)</f>
        <v>5</v>
      </c>
      <c r="AS26">
        <f>VLOOKUP($A26&amp;"|"&amp;$B26&amp;"|"&amp;$C26&amp;"|"&amp;$D26&amp;"|"&amp;AS$1,'Raw Data'!$G$4:$Q$963,'Formatted Data'!AS$2,FALSE)</f>
        <v>6</v>
      </c>
      <c r="AT26">
        <f>VLOOKUP($A26&amp;"|"&amp;$B26&amp;"|"&amp;$C26&amp;"|"&amp;$D26&amp;"|"&amp;AT$1,'Raw Data'!$G$4:$Q$963,'Formatted Data'!AT$2,FALSE)</f>
        <v>3</v>
      </c>
      <c r="AU26">
        <f>VLOOKUP($A26&amp;"|"&amp;$B26&amp;"|"&amp;$C26&amp;"|"&amp;$D26&amp;"|"&amp;AU$1,'Raw Data'!$G$4:$Q$963,'Formatted Data'!AU$2,FALSE)</f>
        <v>4</v>
      </c>
      <c r="AV26">
        <f>VLOOKUP($A26&amp;"|"&amp;$B26&amp;"|"&amp;$C26&amp;"|"&amp;$D26&amp;"|"&amp;AV$1,'Raw Data'!$G$4:$Q$963,'Formatted Data'!AV$2,FALSE)</f>
        <v>3</v>
      </c>
      <c r="AW26">
        <f>VLOOKUP($A26&amp;"|"&amp;$B26&amp;"|"&amp;$C26&amp;"|"&amp;$D26&amp;"|"&amp;AW$1,'Raw Data'!$G$4:$Q$963,'Formatted Data'!AW$2,FALSE)</f>
        <v>1</v>
      </c>
      <c r="AX26">
        <f>VLOOKUP($A26&amp;"|"&amp;$B26&amp;"|"&amp;$C26&amp;"|"&amp;$D26&amp;"|"&amp;AX$1,'Raw Data'!$G$4:$Q$963,'Formatted Data'!AX$2,FALSE)</f>
        <v>2</v>
      </c>
      <c r="AY26">
        <f>VLOOKUP($A26&amp;"|"&amp;$B26&amp;"|"&amp;$C26&amp;"|"&amp;$D26&amp;"|"&amp;AY$1,'Raw Data'!$G$4:$Q$963,'Formatted Data'!AY$2,FALSE)</f>
        <v>5</v>
      </c>
      <c r="AZ26">
        <f>VLOOKUP($A26&amp;"|"&amp;$B26&amp;"|"&amp;$C26&amp;"|"&amp;$D26&amp;"|"&amp;AZ$1,'Raw Data'!$G$4:$Q$963,'Formatted Data'!AZ$2,FALSE)</f>
        <v>3</v>
      </c>
      <c r="BA26">
        <f>VLOOKUP($A26&amp;"|"&amp;$B26&amp;"|"&amp;$C26&amp;"|"&amp;$D26&amp;"|"&amp;BA$1,'Raw Data'!$G$4:$Q$963,'Formatted Data'!BA$2,FALSE)</f>
        <v>6</v>
      </c>
      <c r="BB26">
        <f>VLOOKUP($A26&amp;"|"&amp;$B26&amp;"|"&amp;$C26&amp;"|"&amp;$D26&amp;"|"&amp;BB$1,'Raw Data'!$G$4:$Q$963,'Formatted Data'!BB$2,FALSE)</f>
        <v>5</v>
      </c>
      <c r="BC26">
        <f>VLOOKUP($A26&amp;"|"&amp;$B26&amp;"|"&amp;$C26&amp;"|"&amp;$D26&amp;"|"&amp;BC$1,'Raw Data'!$G$4:$Q$963,'Formatted Data'!BC$2,FALSE)</f>
        <v>4</v>
      </c>
      <c r="BD26">
        <f>VLOOKUP($A26&amp;"|"&amp;$B26&amp;"|"&amp;$C26&amp;"|"&amp;$D26&amp;"|"&amp;BD$1,'Raw Data'!$G$4:$Q$963,'Formatted Data'!BD$2,FALSE)</f>
        <v>4</v>
      </c>
      <c r="BE26">
        <f>VLOOKUP($A26&amp;"|"&amp;$B26&amp;"|"&amp;$C26&amp;"|"&amp;$D26&amp;"|"&amp;BE$1,'Raw Data'!$G$4:$Q$963,'Formatted Data'!BE$2,FALSE)</f>
        <v>2</v>
      </c>
      <c r="BF26">
        <f>VLOOKUP($A26&amp;"|"&amp;$B26&amp;"|"&amp;$C26&amp;"|"&amp;$D26&amp;"|"&amp;BF$1,'Raw Data'!$G$4:$Q$963,'Formatted Data'!BF$2,FALSE)</f>
        <v>7</v>
      </c>
      <c r="BG26">
        <f>VLOOKUP($A26&amp;"|"&amp;$B26&amp;"|"&amp;$C26&amp;"|"&amp;$D26&amp;"|"&amp;BG$1,'Raw Data'!$G$4:$Q$963,'Formatted Data'!BG$2,FALSE)</f>
        <v>5</v>
      </c>
      <c r="BH26">
        <f>VLOOKUP($A26&amp;"|"&amp;$B26&amp;"|"&amp;$C26&amp;"|"&amp;$D26&amp;"|"&amp;BH$1,'Raw Data'!$G$4:$Q$963,'Formatted Data'!BH$2,FALSE)</f>
        <v>1</v>
      </c>
      <c r="BI26">
        <f>VLOOKUP($A26&amp;"|"&amp;$B26&amp;"|"&amp;$C26&amp;"|"&amp;$D26&amp;"|"&amp;BI$1,'Raw Data'!$G$4:$Q$963,'Formatted Data'!BI$2,FALSE)</f>
        <v>2</v>
      </c>
      <c r="BJ26">
        <f>VLOOKUP($A26&amp;"|"&amp;$B26&amp;"|"&amp;$C26&amp;"|"&amp;$D26&amp;"|"&amp;BJ$1,'Raw Data'!$G$4:$Q$963,'Formatted Data'!BJ$2,FALSE)</f>
        <v>2</v>
      </c>
      <c r="BK26">
        <f>VLOOKUP($A26&amp;"|"&amp;$B26&amp;"|"&amp;$C26&amp;"|"&amp;$D26&amp;"|"&amp;BK$1,'Raw Data'!$G$4:$Q$963,'Formatted Data'!BK$2,FALSE)</f>
        <v>5</v>
      </c>
      <c r="BL26">
        <f>VLOOKUP($A26&amp;"|"&amp;$B26&amp;"|"&amp;$C26&amp;"|"&amp;$D26&amp;"|"&amp;BL$1,'Raw Data'!$G$4:$Q$963,'Formatted Data'!BL$2,FALSE)</f>
        <v>3</v>
      </c>
      <c r="BM26">
        <f>VLOOKUP($A26&amp;"|"&amp;$B26&amp;"|"&amp;$C26&amp;"|"&amp;$D26&amp;"|"&amp;BM$1,'Raw Data'!$G$4:$Q$963,'Formatted Data'!BM$2,FALSE)</f>
        <v>3</v>
      </c>
      <c r="BN26">
        <f>VLOOKUP($A26&amp;"|"&amp;$B26&amp;"|"&amp;$C26&amp;"|"&amp;$D26&amp;"|"&amp;BN$1,'Raw Data'!$G$4:$Q$963,'Formatted Data'!BN$2,FALSE)</f>
        <v>3</v>
      </c>
      <c r="BO26">
        <f>VLOOKUP($A26&amp;"|"&amp;$B26&amp;"|"&amp;$C26&amp;"|"&amp;$D26&amp;"|"&amp;BO$1,'Raw Data'!$G$4:$Q$963,'Formatted Data'!BO$2,FALSE)</f>
        <v>6</v>
      </c>
      <c r="BP26">
        <f>VLOOKUP($A26&amp;"|"&amp;$B26&amp;"|"&amp;$C26&amp;"|"&amp;$D26&amp;"|"&amp;BP$1,'Raw Data'!$G$4:$Q$963,'Formatted Data'!BP$2,FALSE)</f>
        <v>3</v>
      </c>
      <c r="BQ26">
        <f>VLOOKUP($A26&amp;"|"&amp;$B26&amp;"|"&amp;$C26&amp;"|"&amp;$D26&amp;"|"&amp;BQ$1,'Raw Data'!$G$4:$Q$963,'Formatted Data'!BQ$2,FALSE)</f>
        <v>2</v>
      </c>
      <c r="BR26">
        <f>VLOOKUP($A26&amp;"|"&amp;$B26&amp;"|"&amp;$C26&amp;"|"&amp;$D26&amp;"|"&amp;BR$1,'Raw Data'!$G$4:$Q$963,'Formatted Data'!BR$2,FALSE)</f>
        <v>3</v>
      </c>
      <c r="BS26">
        <f>VLOOKUP($A26&amp;"|"&amp;$B26&amp;"|"&amp;$C26&amp;"|"&amp;$D26&amp;"|"&amp;BS$1,'Raw Data'!$G$4:$Q$963,'Formatted Data'!BS$2,FALSE)</f>
        <v>6</v>
      </c>
      <c r="BT26">
        <f>VLOOKUP($A26&amp;"|"&amp;$B26&amp;"|"&amp;$C26&amp;"|"&amp;$D26&amp;"|"&amp;BT$1,'Raw Data'!$G$4:$Q$963,'Formatted Data'!BT$2,FALSE)</f>
        <v>5</v>
      </c>
      <c r="BU26">
        <f>VLOOKUP($A26&amp;"|"&amp;$B26&amp;"|"&amp;$C26&amp;"|"&amp;$D26&amp;"|"&amp;BU$1,'Raw Data'!$G$4:$Q$963,'Formatted Data'!BU$2,FALSE)</f>
        <v>6</v>
      </c>
      <c r="BV26">
        <f>VLOOKUP($A26&amp;"|"&amp;$B26&amp;"|"&amp;$C26&amp;"|"&amp;$D26&amp;"|"&amp;BV$1,'Raw Data'!$G$4:$Q$963,'Formatted Data'!BV$2,FALSE)</f>
        <v>2</v>
      </c>
      <c r="BW26">
        <f>VLOOKUP($A26&amp;"|"&amp;$B26&amp;"|"&amp;$C26&amp;"|"&amp;$D26&amp;"|"&amp;BW$1,'Raw Data'!$G$4:$Q$963,'Formatted Data'!BW$2,FALSE)</f>
        <v>7</v>
      </c>
      <c r="BX26">
        <f>VLOOKUP($A26&amp;"|"&amp;$B26&amp;"|"&amp;$C26&amp;"|"&amp;$D26&amp;"|"&amp;BX$1,'Raw Data'!$G$4:$Q$963,'Formatted Data'!BX$2,FALSE)</f>
        <v>3</v>
      </c>
      <c r="BY26">
        <f>VLOOKUP($A26&amp;"|"&amp;$B26&amp;"|"&amp;$C26&amp;"|"&amp;$D26&amp;"|"&amp;BY$1,'Raw Data'!$G$4:$Q$963,'Formatted Data'!BY$2,FALSE)</f>
        <v>5</v>
      </c>
      <c r="BZ26">
        <f>VLOOKUP($A26&amp;"|"&amp;$B26&amp;"|"&amp;$C26&amp;"|"&amp;$D26&amp;"|"&amp;BZ$1,'Raw Data'!$G$4:$Q$963,'Formatted Data'!BZ$2,FALSE)</f>
        <v>3</v>
      </c>
      <c r="CA26">
        <f>VLOOKUP($A26&amp;"|"&amp;$B26&amp;"|"&amp;$C26&amp;"|"&amp;$D26&amp;"|"&amp;CA$1,'Raw Data'!$G$4:$Q$963,'Formatted Data'!CA$2,FALSE)</f>
        <v>1</v>
      </c>
      <c r="CB26">
        <f>VLOOKUP($A26&amp;"|"&amp;$B26&amp;"|"&amp;$C26&amp;"|"&amp;$D26&amp;"|"&amp;CB$1,'Raw Data'!$G$4:$Q$963,'Formatted Data'!CB$2,FALSE)</f>
        <v>2</v>
      </c>
      <c r="CC26">
        <f>VLOOKUP($A26&amp;"|"&amp;$B26&amp;"|"&amp;$C26&amp;"|"&amp;$D26&amp;"|"&amp;CC$1,'Raw Data'!$G$4:$Q$963,'Formatted Data'!CC$2,FALSE)</f>
        <v>5</v>
      </c>
      <c r="CD26">
        <f>VLOOKUP($A26&amp;"|"&amp;$B26&amp;"|"&amp;$C26&amp;"|"&amp;$D26&amp;"|"&amp;CD$1,'Raw Data'!$G$4:$Q$963,'Formatted Data'!CD$2,FALSE)</f>
        <v>7</v>
      </c>
      <c r="CE26">
        <f>VLOOKUP($A26&amp;"|"&amp;$B26&amp;"|"&amp;$C26&amp;"|"&amp;$D26&amp;"|"&amp;CE$1,'Raw Data'!$G$4:$Q$963,'Formatted Data'!CE$2,FALSE)</f>
        <v>4</v>
      </c>
      <c r="CF26">
        <f>VLOOKUP($A26&amp;"|"&amp;$B26&amp;"|"&amp;$C26&amp;"|"&amp;$D26&amp;"|"&amp;CF$1,'Raw Data'!$G$4:$Q$963,'Formatted Data'!CF$2,FALSE)</f>
        <v>9</v>
      </c>
      <c r="CG26">
        <f>VLOOKUP($A26&amp;"|"&amp;$B26&amp;"|"&amp;$C26&amp;"|"&amp;$D26&amp;"|"&amp;CG$1,'Raw Data'!$G$4:$Q$963,'Formatted Data'!CG$2,FALSE)</f>
        <v>4</v>
      </c>
      <c r="CH26">
        <f>VLOOKUP($A26&amp;"|"&amp;$B26&amp;"|"&amp;$C26&amp;"|"&amp;$D26&amp;"|"&amp;CH$1,'Raw Data'!$G$4:$Q$963,'Formatted Data'!CH$2,FALSE)</f>
        <v>3</v>
      </c>
      <c r="CI26">
        <f>VLOOKUP($A26&amp;"|"&amp;$B26&amp;"|"&amp;$C26&amp;"|"&amp;$D26&amp;"|"&amp;CI$1,'Raw Data'!$G$4:$Q$963,'Formatted Data'!CI$2,FALSE)</f>
        <v>6</v>
      </c>
      <c r="CJ26">
        <f>VLOOKUP($A26&amp;"|"&amp;$B26&amp;"|"&amp;$C26&amp;"|"&amp;$D26&amp;"|"&amp;CJ$1,'Raw Data'!$G$4:$Q$963,'Formatted Data'!CJ$2,FALSE)</f>
        <v>4</v>
      </c>
      <c r="CK26">
        <f>VLOOKUP($A26&amp;"|"&amp;$B26&amp;"|"&amp;$C26&amp;"|"&amp;$D26&amp;"|"&amp;CK$1,'Raw Data'!$G$4:$Q$963,'Formatted Data'!CK$2,FALSE)</f>
        <v>6</v>
      </c>
      <c r="CL26">
        <f>VLOOKUP($A26&amp;"|"&amp;$B26&amp;"|"&amp;$C26&amp;"|"&amp;$D26&amp;"|"&amp;CL$1,'Raw Data'!$G$4:$Q$963,'Formatted Data'!CL$2,FALSE)</f>
        <v>6</v>
      </c>
      <c r="CM26">
        <f>VLOOKUP($A26&amp;"|"&amp;$B26&amp;"|"&amp;$C26&amp;"|"&amp;$D26&amp;"|"&amp;CM$1,'Raw Data'!$G$4:$Q$963,'Formatted Data'!CM$2,FALSE)</f>
        <v>5</v>
      </c>
      <c r="CN26">
        <f>VLOOKUP($A26&amp;"|"&amp;$B26&amp;"|"&amp;$C26&amp;"|"&amp;$D26&amp;"|"&amp;CN$1,'Raw Data'!$G$4:$Q$963,'Formatted Data'!CN$2,FALSE)</f>
        <v>3</v>
      </c>
      <c r="CO26">
        <f>VLOOKUP($A26&amp;"|"&amp;$B26&amp;"|"&amp;$C26&amp;"|"&amp;$D26&amp;"|"&amp;CO$1,'Raw Data'!$G$4:$Q$963,'Formatted Data'!CO$2,FALSE)</f>
        <v>5</v>
      </c>
      <c r="CP26">
        <f>VLOOKUP($A26&amp;"|"&amp;$B26&amp;"|"&amp;$C26&amp;"|"&amp;$D26&amp;"|"&amp;CP$1,'Raw Data'!$G$4:$Q$963,'Formatted Data'!CP$2,FALSE)</f>
        <v>3</v>
      </c>
      <c r="CQ26">
        <f>VLOOKUP($A26&amp;"|"&amp;$B26&amp;"|"&amp;$C26&amp;"|"&amp;$D26&amp;"|"&amp;CQ$1,'Raw Data'!$G$4:$Q$963,'Formatted Data'!CQ$2,FALSE)</f>
        <v>1</v>
      </c>
      <c r="CR26">
        <f>VLOOKUP($A26&amp;"|"&amp;$B26&amp;"|"&amp;$C26&amp;"|"&amp;$D26&amp;"|"&amp;CR$1,'Raw Data'!$G$4:$Q$963,'Formatted Data'!CR$2,FALSE)</f>
        <v>4</v>
      </c>
      <c r="CS26">
        <f>VLOOKUP($A26&amp;"|"&amp;$B26&amp;"|"&amp;$C26&amp;"|"&amp;$D26&amp;"|"&amp;CS$1,'Raw Data'!$G$4:$Q$963,'Formatted Data'!CS$2,FALSE)</f>
        <v>2</v>
      </c>
      <c r="CT26">
        <f>VLOOKUP($A26&amp;"|"&amp;$B26&amp;"|"&amp;$C26&amp;"|"&amp;$D26&amp;"|"&amp;CT$1,'Raw Data'!$G$4:$Q$963,'Formatted Data'!CT$2,FALSE)</f>
        <v>2</v>
      </c>
      <c r="CU26">
        <f>VLOOKUP($A26&amp;"|"&amp;$B26&amp;"|"&amp;$C26&amp;"|"&amp;$D26&amp;"|"&amp;CU$1,'Raw Data'!$G$4:$Q$963,'Formatted Data'!CU$2,FALSE)</f>
        <v>4</v>
      </c>
      <c r="CV26">
        <f>VLOOKUP($A26&amp;"|"&amp;$B26&amp;"|"&amp;$C26&amp;"|"&amp;$D26&amp;"|"&amp;CV$1,'Raw Data'!$G$4:$Q$963,'Formatted Data'!CV$2,FALSE)</f>
        <v>4</v>
      </c>
      <c r="CW26">
        <f>VLOOKUP($A26&amp;"|"&amp;$B26&amp;"|"&amp;$C26&amp;"|"&amp;$D26&amp;"|"&amp;CW$1,'Raw Data'!$G$4:$Q$963,'Formatted Data'!CW$2,FALSE)</f>
        <v>3</v>
      </c>
      <c r="CX26">
        <f>VLOOKUP($A26&amp;"|"&amp;$B26&amp;"|"&amp;$C26&amp;"|"&amp;$D26&amp;"|"&amp;CX$1,'Raw Data'!$G$4:$Q$963,'Formatted Data'!CX$2,FALSE)</f>
        <v>2</v>
      </c>
      <c r="CY26">
        <f>VLOOKUP($A26&amp;"|"&amp;$B26&amp;"|"&amp;$C26&amp;"|"&amp;$D26&amp;"|"&amp;CY$1,'Raw Data'!$G$4:$Q$963,'Formatted Data'!CY$2,FALSE)</f>
        <v>3</v>
      </c>
      <c r="CZ26">
        <f>VLOOKUP($A26&amp;"|"&amp;$B26&amp;"|"&amp;$C26&amp;"|"&amp;$D26&amp;"|"&amp;CZ$1,'Raw Data'!$G$4:$Q$963,'Formatted Data'!CZ$2,FALSE)</f>
        <v>6</v>
      </c>
      <c r="DA26">
        <f>VLOOKUP($A26&amp;"|"&amp;$B26&amp;"|"&amp;$C26&amp;"|"&amp;$D26&amp;"|"&amp;DA$1,'Raw Data'!$G$4:$Q$963,'Formatted Data'!DA$2,FALSE)</f>
        <v>5</v>
      </c>
      <c r="DB26">
        <f>VLOOKUP($A26&amp;"|"&amp;$B26&amp;"|"&amp;$C26&amp;"|"&amp;$D26&amp;"|"&amp;DB$1,'Raw Data'!$G$4:$Q$963,'Formatted Data'!DB$2,FALSE)</f>
        <v>8</v>
      </c>
      <c r="DC26">
        <f>VLOOKUP($A26&amp;"|"&amp;$B26&amp;"|"&amp;$C26&amp;"|"&amp;$D26&amp;"|"&amp;DC$1,'Raw Data'!$G$4:$Q$963,'Formatted Data'!DC$2,FALSE)</f>
        <v>8</v>
      </c>
      <c r="DD26">
        <f>VLOOKUP($A26&amp;"|"&amp;$B26&amp;"|"&amp;$C26&amp;"|"&amp;$D26&amp;"|"&amp;DD$1,'Raw Data'!$G$4:$Q$963,'Formatted Data'!DD$2,FALSE)</f>
        <v>1</v>
      </c>
      <c r="DE26">
        <f>VLOOKUP($A26&amp;"|"&amp;$B26&amp;"|"&amp;$C26&amp;"|"&amp;$D26&amp;"|"&amp;DE$1,'Raw Data'!$G$4:$Q$963,'Formatted Data'!DE$2,FALSE)</f>
        <v>3</v>
      </c>
      <c r="DF26">
        <f>VLOOKUP($A26&amp;"|"&amp;$B26&amp;"|"&amp;$C26&amp;"|"&amp;$D26&amp;"|"&amp;DF$1,'Raw Data'!$G$4:$Q$963,'Formatted Data'!DF$2,FALSE)</f>
        <v>3</v>
      </c>
      <c r="DG26">
        <f>VLOOKUP($A26&amp;"|"&amp;$B26&amp;"|"&amp;$C26&amp;"|"&amp;$D26&amp;"|"&amp;DG$1,'Raw Data'!$G$4:$Q$963,'Formatted Data'!DG$2,FALSE)</f>
        <v>6</v>
      </c>
      <c r="DH26">
        <f>VLOOKUP($A26&amp;"|"&amp;$B26&amp;"|"&amp;$C26&amp;"|"&amp;$D26&amp;"|"&amp;DH$1,'Raw Data'!$G$4:$Q$963,'Formatted Data'!DH$2,FALSE)</f>
        <v>8</v>
      </c>
      <c r="DI26">
        <f>VLOOKUP($A26&amp;"|"&amp;$B26&amp;"|"&amp;$C26&amp;"|"&amp;$D26&amp;"|"&amp;DI$1,'Raw Data'!$G$4:$Q$963,'Formatted Data'!DI$2,FALSE)</f>
        <v>4</v>
      </c>
      <c r="DJ26">
        <f>VLOOKUP($A26&amp;"|"&amp;$B26&amp;"|"&amp;$C26&amp;"|"&amp;$D26&amp;"|"&amp;DJ$1,'Raw Data'!$G$4:$Q$963,'Formatted Data'!DJ$2,FALSE)</f>
        <v>2</v>
      </c>
      <c r="DK26">
        <f>VLOOKUP($A26&amp;"|"&amp;$B26&amp;"|"&amp;$C26&amp;"|"&amp;$D26&amp;"|"&amp;DK$1,'Raw Data'!$G$4:$Q$963,'Formatted Data'!DK$2,FALSE)</f>
        <v>3</v>
      </c>
      <c r="DL26">
        <f>VLOOKUP($A26&amp;"|"&amp;$B26&amp;"|"&amp;$C26&amp;"|"&amp;$D26&amp;"|"&amp;DL$1,'Raw Data'!$G$4:$Q$963,'Formatted Data'!DL$2,FALSE)</f>
        <v>1</v>
      </c>
      <c r="DM26">
        <f>VLOOKUP($A26&amp;"|"&amp;$B26&amp;"|"&amp;$C26&amp;"|"&amp;$D26&amp;"|"&amp;DM$1,'Raw Data'!$G$4:$Q$963,'Formatted Data'!DM$2,FALSE)</f>
        <v>1</v>
      </c>
      <c r="DN26">
        <f>VLOOKUP($A26&amp;"|"&amp;$B26&amp;"|"&amp;$C26&amp;"|"&amp;$D26&amp;"|"&amp;DN$1,'Raw Data'!$G$4:$Q$963,'Formatted Data'!DN$2,FALSE)</f>
        <v>3</v>
      </c>
      <c r="DO26">
        <f>VLOOKUP($A26&amp;"|"&amp;$B26&amp;"|"&amp;$C26&amp;"|"&amp;$D26&amp;"|"&amp;DO$1,'Raw Data'!$G$4:$Q$963,'Formatted Data'!DO$2,FALSE)</f>
        <v>1</v>
      </c>
      <c r="DP26">
        <f>VLOOKUP($A26&amp;"|"&amp;$B26&amp;"|"&amp;$C26&amp;"|"&amp;$D26&amp;"|"&amp;DP$1,'Raw Data'!$G$4:$Q$963,'Formatted Data'!DP$2,FALSE)</f>
        <v>1</v>
      </c>
      <c r="DQ26">
        <f>VLOOKUP($A26&amp;"|"&amp;$B26&amp;"|"&amp;$C26&amp;"|"&amp;$D26&amp;"|"&amp;DQ$1,'Raw Data'!$G$4:$Q$963,'Formatted Data'!DQ$2,FALSE)</f>
        <v>0</v>
      </c>
      <c r="DR26">
        <f>VLOOKUP($A26&amp;"|"&amp;$B26&amp;"|"&amp;$C26&amp;"|"&amp;$D26&amp;"|"&amp;DR$1,'Raw Data'!$G$4:$Q$963,'Formatted Data'!DR$2,FALSE)</f>
        <v>0</v>
      </c>
      <c r="DS26">
        <f>VLOOKUP($A26&amp;"|"&amp;$B26&amp;"|"&amp;$C26&amp;"|"&amp;$D26&amp;"|"&amp;DS$1,'Raw Data'!$G$4:$Q$963,'Formatted Data'!DS$2,FALSE)</f>
        <v>2</v>
      </c>
      <c r="DT26">
        <f>VLOOKUP($A26&amp;"|"&amp;$B26&amp;"|"&amp;$C26&amp;"|"&amp;$D26&amp;"|"&amp;DT$1,'Raw Data'!$G$4:$Q$963,'Formatted Data'!DT$2,FALSE)</f>
        <v>3</v>
      </c>
    </row>
    <row r="27" spans="1:124" x14ac:dyDescent="0.2">
      <c r="A27" t="s">
        <v>33</v>
      </c>
      <c r="B27" t="s">
        <v>12</v>
      </c>
      <c r="C27" t="s">
        <v>28</v>
      </c>
      <c r="D27" t="s">
        <v>14</v>
      </c>
      <c r="E27">
        <f>VLOOKUP($A27&amp;"|"&amp;$B27&amp;"|"&amp;$C27&amp;"|"&amp;$D27&amp;"|"&amp;E$1,'Raw Data'!$G$4:$Q$963,'Formatted Data'!E$2,FALSE)</f>
        <v>46</v>
      </c>
      <c r="F27">
        <f>VLOOKUP($A27&amp;"|"&amp;$B27&amp;"|"&amp;$C27&amp;"|"&amp;$D27&amp;"|"&amp;F$1,'Raw Data'!$G$4:$Q$963,'Formatted Data'!F$2,FALSE)</f>
        <v>19</v>
      </c>
      <c r="G27">
        <f>VLOOKUP($A27&amp;"|"&amp;$B27&amp;"|"&amp;$C27&amp;"|"&amp;$D27&amp;"|"&amp;G$1,'Raw Data'!$G$4:$Q$963,'Formatted Data'!G$2,FALSE)</f>
        <v>37</v>
      </c>
      <c r="H27">
        <f>VLOOKUP($A27&amp;"|"&amp;$B27&amp;"|"&amp;$C27&amp;"|"&amp;$D27&amp;"|"&amp;H$1,'Raw Data'!$G$4:$Q$963,'Formatted Data'!H$2,FALSE)</f>
        <v>43</v>
      </c>
      <c r="I27">
        <f>VLOOKUP($A27&amp;"|"&amp;$B27&amp;"|"&amp;$C27&amp;"|"&amp;$D27&amp;"|"&amp;I$1,'Raw Data'!$G$4:$Q$963,'Formatted Data'!I$2,FALSE)</f>
        <v>35</v>
      </c>
      <c r="J27">
        <f>VLOOKUP($A27&amp;"|"&amp;$B27&amp;"|"&amp;$C27&amp;"|"&amp;$D27&amp;"|"&amp;J$1,'Raw Data'!$G$4:$Q$963,'Formatted Data'!J$2,FALSE)</f>
        <v>38</v>
      </c>
      <c r="K27">
        <f>VLOOKUP($A27&amp;"|"&amp;$B27&amp;"|"&amp;$C27&amp;"|"&amp;$D27&amp;"|"&amp;K$1,'Raw Data'!$G$4:$Q$963,'Formatted Data'!K$2,FALSE)</f>
        <v>33</v>
      </c>
      <c r="L27">
        <f>VLOOKUP($A27&amp;"|"&amp;$B27&amp;"|"&amp;$C27&amp;"|"&amp;$D27&amp;"|"&amp;L$1,'Raw Data'!$G$4:$Q$963,'Formatted Data'!L$2,FALSE)</f>
        <v>36</v>
      </c>
      <c r="M27">
        <f>VLOOKUP($A27&amp;"|"&amp;$B27&amp;"|"&amp;$C27&amp;"|"&amp;$D27&amp;"|"&amp;M$1,'Raw Data'!$G$4:$Q$963,'Formatted Data'!M$2,FALSE)</f>
        <v>38</v>
      </c>
      <c r="N27">
        <f>VLOOKUP($A27&amp;"|"&amp;$B27&amp;"|"&amp;$C27&amp;"|"&amp;$D27&amp;"|"&amp;N$1,'Raw Data'!$G$4:$Q$963,'Formatted Data'!N$2,FALSE)</f>
        <v>33</v>
      </c>
      <c r="O27">
        <f>VLOOKUP($A27&amp;"|"&amp;$B27&amp;"|"&amp;$C27&amp;"|"&amp;$D27&amp;"|"&amp;O$1,'Raw Data'!$G$4:$Q$963,'Formatted Data'!O$2,FALSE)</f>
        <v>45</v>
      </c>
      <c r="P27">
        <f>VLOOKUP($A27&amp;"|"&amp;$B27&amp;"|"&amp;$C27&amp;"|"&amp;$D27&amp;"|"&amp;P$1,'Raw Data'!$G$4:$Q$963,'Formatted Data'!P$2,FALSE)</f>
        <v>46</v>
      </c>
      <c r="Q27">
        <f>VLOOKUP($A27&amp;"|"&amp;$B27&amp;"|"&amp;$C27&amp;"|"&amp;$D27&amp;"|"&amp;Q$1,'Raw Data'!$G$4:$Q$963,'Formatted Data'!Q$2,FALSE)</f>
        <v>28</v>
      </c>
      <c r="R27">
        <f>VLOOKUP($A27&amp;"|"&amp;$B27&amp;"|"&amp;$C27&amp;"|"&amp;$D27&amp;"|"&amp;R$1,'Raw Data'!$G$4:$Q$963,'Formatted Data'!R$2,FALSE)</f>
        <v>37</v>
      </c>
      <c r="S27">
        <f>VLOOKUP($A27&amp;"|"&amp;$B27&amp;"|"&amp;$C27&amp;"|"&amp;$D27&amp;"|"&amp;S$1,'Raw Data'!$G$4:$Q$963,'Formatted Data'!S$2,FALSE)</f>
        <v>34</v>
      </c>
      <c r="T27">
        <f>VLOOKUP($A27&amp;"|"&amp;$B27&amp;"|"&amp;$C27&amp;"|"&amp;$D27&amp;"|"&amp;T$1,'Raw Data'!$G$4:$Q$963,'Formatted Data'!T$2,FALSE)</f>
        <v>26</v>
      </c>
      <c r="U27">
        <f>VLOOKUP($A27&amp;"|"&amp;$B27&amp;"|"&amp;$C27&amp;"|"&amp;$D27&amp;"|"&amp;U$1,'Raw Data'!$G$4:$Q$963,'Formatted Data'!U$2,FALSE)</f>
        <v>35</v>
      </c>
      <c r="V27">
        <f>VLOOKUP($A27&amp;"|"&amp;$B27&amp;"|"&amp;$C27&amp;"|"&amp;$D27&amp;"|"&amp;V$1,'Raw Data'!$G$4:$Q$963,'Formatted Data'!V$2,FALSE)</f>
        <v>41</v>
      </c>
      <c r="W27">
        <f>VLOOKUP($A27&amp;"|"&amp;$B27&amp;"|"&amp;$C27&amp;"|"&amp;$D27&amp;"|"&amp;W$1,'Raw Data'!$G$4:$Q$963,'Formatted Data'!W$2,FALSE)</f>
        <v>46</v>
      </c>
      <c r="X27">
        <f>VLOOKUP($A27&amp;"|"&amp;$B27&amp;"|"&amp;$C27&amp;"|"&amp;$D27&amp;"|"&amp;X$1,'Raw Data'!$G$4:$Q$963,'Formatted Data'!X$2,FALSE)</f>
        <v>42</v>
      </c>
      <c r="Y27">
        <f>VLOOKUP($A27&amp;"|"&amp;$B27&amp;"|"&amp;$C27&amp;"|"&amp;$D27&amp;"|"&amp;Y$1,'Raw Data'!$G$4:$Q$963,'Formatted Data'!Y$2,FALSE)</f>
        <v>31</v>
      </c>
      <c r="Z27">
        <f>VLOOKUP($A27&amp;"|"&amp;$B27&amp;"|"&amp;$C27&amp;"|"&amp;$D27&amp;"|"&amp;Z$1,'Raw Data'!$G$4:$Q$963,'Formatted Data'!Z$2,FALSE)</f>
        <v>34</v>
      </c>
      <c r="AA27">
        <f>VLOOKUP($A27&amp;"|"&amp;$B27&amp;"|"&amp;$C27&amp;"|"&amp;$D27&amp;"|"&amp;AA$1,'Raw Data'!$G$4:$Q$963,'Formatted Data'!AA$2,FALSE)</f>
        <v>26</v>
      </c>
      <c r="AB27">
        <f>VLOOKUP($A27&amp;"|"&amp;$B27&amp;"|"&amp;$C27&amp;"|"&amp;$D27&amp;"|"&amp;AB$1,'Raw Data'!$G$4:$Q$963,'Formatted Data'!AB$2,FALSE)</f>
        <v>34</v>
      </c>
      <c r="AC27">
        <f>VLOOKUP($A27&amp;"|"&amp;$B27&amp;"|"&amp;$C27&amp;"|"&amp;$D27&amp;"|"&amp;AC$1,'Raw Data'!$G$4:$Q$963,'Formatted Data'!AC$2,FALSE)</f>
        <v>51</v>
      </c>
      <c r="AD27">
        <f>VLOOKUP($A27&amp;"|"&amp;$B27&amp;"|"&amp;$C27&amp;"|"&amp;$D27&amp;"|"&amp;AD$1,'Raw Data'!$G$4:$Q$963,'Formatted Data'!AD$2,FALSE)</f>
        <v>31</v>
      </c>
      <c r="AE27">
        <f>VLOOKUP($A27&amp;"|"&amp;$B27&amp;"|"&amp;$C27&amp;"|"&amp;$D27&amp;"|"&amp;AE$1,'Raw Data'!$G$4:$Q$963,'Formatted Data'!AE$2,FALSE)</f>
        <v>46</v>
      </c>
      <c r="AF27">
        <f>VLOOKUP($A27&amp;"|"&amp;$B27&amp;"|"&amp;$C27&amp;"|"&amp;$D27&amp;"|"&amp;AF$1,'Raw Data'!$G$4:$Q$963,'Formatted Data'!AF$2,FALSE)</f>
        <v>32</v>
      </c>
      <c r="AG27">
        <f>VLOOKUP($A27&amp;"|"&amp;$B27&amp;"|"&amp;$C27&amp;"|"&amp;$D27&amp;"|"&amp;AG$1,'Raw Data'!$G$4:$Q$963,'Formatted Data'!AG$2,FALSE)</f>
        <v>42</v>
      </c>
      <c r="AH27">
        <f>VLOOKUP($A27&amp;"|"&amp;$B27&amp;"|"&amp;$C27&amp;"|"&amp;$D27&amp;"|"&amp;AH$1,'Raw Data'!$G$4:$Q$963,'Formatted Data'!AH$2,FALSE)</f>
        <v>21</v>
      </c>
      <c r="AI27">
        <f>VLOOKUP($A27&amp;"|"&amp;$B27&amp;"|"&amp;$C27&amp;"|"&amp;$D27&amp;"|"&amp;AI$1,'Raw Data'!$G$4:$Q$963,'Formatted Data'!AI$2,FALSE)</f>
        <v>28</v>
      </c>
      <c r="AJ27">
        <f>VLOOKUP($A27&amp;"|"&amp;$B27&amp;"|"&amp;$C27&amp;"|"&amp;$D27&amp;"|"&amp;AJ$1,'Raw Data'!$G$4:$Q$963,'Formatted Data'!AJ$2,FALSE)</f>
        <v>41</v>
      </c>
      <c r="AK27">
        <f>VLOOKUP($A27&amp;"|"&amp;$B27&amp;"|"&amp;$C27&amp;"|"&amp;$D27&amp;"|"&amp;AK$1,'Raw Data'!$G$4:$Q$963,'Formatted Data'!AK$2,FALSE)</f>
        <v>23</v>
      </c>
      <c r="AL27">
        <f>VLOOKUP($A27&amp;"|"&amp;$B27&amp;"|"&amp;$C27&amp;"|"&amp;$D27&amp;"|"&amp;AL$1,'Raw Data'!$G$4:$Q$963,'Formatted Data'!AL$2,FALSE)</f>
        <v>36</v>
      </c>
      <c r="AM27">
        <f>VLOOKUP($A27&amp;"|"&amp;$B27&amp;"|"&amp;$C27&amp;"|"&amp;$D27&amp;"|"&amp;AM$1,'Raw Data'!$G$4:$Q$963,'Formatted Data'!AM$2,FALSE)</f>
        <v>32</v>
      </c>
      <c r="AN27">
        <f>VLOOKUP($A27&amp;"|"&amp;$B27&amp;"|"&amp;$C27&amp;"|"&amp;$D27&amp;"|"&amp;AN$1,'Raw Data'!$G$4:$Q$963,'Formatted Data'!AN$2,FALSE)</f>
        <v>39</v>
      </c>
      <c r="AO27">
        <f>VLOOKUP($A27&amp;"|"&amp;$B27&amp;"|"&amp;$C27&amp;"|"&amp;$D27&amp;"|"&amp;AO$1,'Raw Data'!$G$4:$Q$963,'Formatted Data'!AO$2,FALSE)</f>
        <v>34</v>
      </c>
      <c r="AP27">
        <f>VLOOKUP($A27&amp;"|"&amp;$B27&amp;"|"&amp;$C27&amp;"|"&amp;$D27&amp;"|"&amp;AP$1,'Raw Data'!$G$4:$Q$963,'Formatted Data'!AP$2,FALSE)</f>
        <v>30</v>
      </c>
      <c r="AQ27">
        <f>VLOOKUP($A27&amp;"|"&amp;$B27&amp;"|"&amp;$C27&amp;"|"&amp;$D27&amp;"|"&amp;AQ$1,'Raw Data'!$G$4:$Q$963,'Formatted Data'!AQ$2,FALSE)</f>
        <v>39</v>
      </c>
      <c r="AR27">
        <f>VLOOKUP($A27&amp;"|"&amp;$B27&amp;"|"&amp;$C27&amp;"|"&amp;$D27&amp;"|"&amp;AR$1,'Raw Data'!$G$4:$Q$963,'Formatted Data'!AR$2,FALSE)</f>
        <v>38</v>
      </c>
      <c r="AS27">
        <f>VLOOKUP($A27&amp;"|"&amp;$B27&amp;"|"&amp;$C27&amp;"|"&amp;$D27&amp;"|"&amp;AS$1,'Raw Data'!$G$4:$Q$963,'Formatted Data'!AS$2,FALSE)</f>
        <v>41</v>
      </c>
      <c r="AT27">
        <f>VLOOKUP($A27&amp;"|"&amp;$B27&amp;"|"&amp;$C27&amp;"|"&amp;$D27&amp;"|"&amp;AT$1,'Raw Data'!$G$4:$Q$963,'Formatted Data'!AT$2,FALSE)</f>
        <v>24</v>
      </c>
      <c r="AU27">
        <f>VLOOKUP($A27&amp;"|"&amp;$B27&amp;"|"&amp;$C27&amp;"|"&amp;$D27&amp;"|"&amp;AU$1,'Raw Data'!$G$4:$Q$963,'Formatted Data'!AU$2,FALSE)</f>
        <v>40</v>
      </c>
      <c r="AV27">
        <f>VLOOKUP($A27&amp;"|"&amp;$B27&amp;"|"&amp;$C27&amp;"|"&amp;$D27&amp;"|"&amp;AV$1,'Raw Data'!$G$4:$Q$963,'Formatted Data'!AV$2,FALSE)</f>
        <v>23</v>
      </c>
      <c r="AW27">
        <f>VLOOKUP($A27&amp;"|"&amp;$B27&amp;"|"&amp;$C27&amp;"|"&amp;$D27&amp;"|"&amp;AW$1,'Raw Data'!$G$4:$Q$963,'Formatted Data'!AW$2,FALSE)</f>
        <v>32</v>
      </c>
      <c r="AX27">
        <f>VLOOKUP($A27&amp;"|"&amp;$B27&amp;"|"&amp;$C27&amp;"|"&amp;$D27&amp;"|"&amp;AX$1,'Raw Data'!$G$4:$Q$963,'Formatted Data'!AX$2,FALSE)</f>
        <v>41</v>
      </c>
      <c r="AY27">
        <f>VLOOKUP($A27&amp;"|"&amp;$B27&amp;"|"&amp;$C27&amp;"|"&amp;$D27&amp;"|"&amp;AY$1,'Raw Data'!$G$4:$Q$963,'Formatted Data'!AY$2,FALSE)</f>
        <v>37</v>
      </c>
      <c r="AZ27">
        <f>VLOOKUP($A27&amp;"|"&amp;$B27&amp;"|"&amp;$C27&amp;"|"&amp;$D27&amp;"|"&amp;AZ$1,'Raw Data'!$G$4:$Q$963,'Formatted Data'!AZ$2,FALSE)</f>
        <v>38</v>
      </c>
      <c r="BA27">
        <f>VLOOKUP($A27&amp;"|"&amp;$B27&amp;"|"&amp;$C27&amp;"|"&amp;$D27&amp;"|"&amp;BA$1,'Raw Data'!$G$4:$Q$963,'Formatted Data'!BA$2,FALSE)</f>
        <v>33</v>
      </c>
      <c r="BB27">
        <f>VLOOKUP($A27&amp;"|"&amp;$B27&amp;"|"&amp;$C27&amp;"|"&amp;$D27&amp;"|"&amp;BB$1,'Raw Data'!$G$4:$Q$963,'Formatted Data'!BB$2,FALSE)</f>
        <v>27</v>
      </c>
      <c r="BC27">
        <f>VLOOKUP($A27&amp;"|"&amp;$B27&amp;"|"&amp;$C27&amp;"|"&amp;$D27&amp;"|"&amp;BC$1,'Raw Data'!$G$4:$Q$963,'Formatted Data'!BC$2,FALSE)</f>
        <v>34</v>
      </c>
      <c r="BD27">
        <f>VLOOKUP($A27&amp;"|"&amp;$B27&amp;"|"&amp;$C27&amp;"|"&amp;$D27&amp;"|"&amp;BD$1,'Raw Data'!$G$4:$Q$963,'Formatted Data'!BD$2,FALSE)</f>
        <v>29</v>
      </c>
      <c r="BE27">
        <f>VLOOKUP($A27&amp;"|"&amp;$B27&amp;"|"&amp;$C27&amp;"|"&amp;$D27&amp;"|"&amp;BE$1,'Raw Data'!$G$4:$Q$963,'Formatted Data'!BE$2,FALSE)</f>
        <v>45</v>
      </c>
      <c r="BF27">
        <f>VLOOKUP($A27&amp;"|"&amp;$B27&amp;"|"&amp;$C27&amp;"|"&amp;$D27&amp;"|"&amp;BF$1,'Raw Data'!$G$4:$Q$963,'Formatted Data'!BF$2,FALSE)</f>
        <v>44</v>
      </c>
      <c r="BG27">
        <f>VLOOKUP($A27&amp;"|"&amp;$B27&amp;"|"&amp;$C27&amp;"|"&amp;$D27&amp;"|"&amp;BG$1,'Raw Data'!$G$4:$Q$963,'Formatted Data'!BG$2,FALSE)</f>
        <v>32</v>
      </c>
      <c r="BH27">
        <f>VLOOKUP($A27&amp;"|"&amp;$B27&amp;"|"&amp;$C27&amp;"|"&amp;$D27&amp;"|"&amp;BH$1,'Raw Data'!$G$4:$Q$963,'Formatted Data'!BH$2,FALSE)</f>
        <v>34</v>
      </c>
      <c r="BI27">
        <f>VLOOKUP($A27&amp;"|"&amp;$B27&amp;"|"&amp;$C27&amp;"|"&amp;$D27&amp;"|"&amp;BI$1,'Raw Data'!$G$4:$Q$963,'Formatted Data'!BI$2,FALSE)</f>
        <v>37</v>
      </c>
      <c r="BJ27">
        <f>VLOOKUP($A27&amp;"|"&amp;$B27&amp;"|"&amp;$C27&amp;"|"&amp;$D27&amp;"|"&amp;BJ$1,'Raw Data'!$G$4:$Q$963,'Formatted Data'!BJ$2,FALSE)</f>
        <v>21</v>
      </c>
      <c r="BK27">
        <f>VLOOKUP($A27&amp;"|"&amp;$B27&amp;"|"&amp;$C27&amp;"|"&amp;$D27&amp;"|"&amp;BK$1,'Raw Data'!$G$4:$Q$963,'Formatted Data'!BK$2,FALSE)</f>
        <v>34</v>
      </c>
      <c r="BL27">
        <f>VLOOKUP($A27&amp;"|"&amp;$B27&amp;"|"&amp;$C27&amp;"|"&amp;$D27&amp;"|"&amp;BL$1,'Raw Data'!$G$4:$Q$963,'Formatted Data'!BL$2,FALSE)</f>
        <v>30</v>
      </c>
      <c r="BM27">
        <f>VLOOKUP($A27&amp;"|"&amp;$B27&amp;"|"&amp;$C27&amp;"|"&amp;$D27&amp;"|"&amp;BM$1,'Raw Data'!$G$4:$Q$963,'Formatted Data'!BM$2,FALSE)</f>
        <v>38</v>
      </c>
      <c r="BN27">
        <f>VLOOKUP($A27&amp;"|"&amp;$B27&amp;"|"&amp;$C27&amp;"|"&amp;$D27&amp;"|"&amp;BN$1,'Raw Data'!$G$4:$Q$963,'Formatted Data'!BN$2,FALSE)</f>
        <v>27</v>
      </c>
      <c r="BO27">
        <f>VLOOKUP($A27&amp;"|"&amp;$B27&amp;"|"&amp;$C27&amp;"|"&amp;$D27&amp;"|"&amp;BO$1,'Raw Data'!$G$4:$Q$963,'Formatted Data'!BO$2,FALSE)</f>
        <v>51</v>
      </c>
      <c r="BP27">
        <f>VLOOKUP($A27&amp;"|"&amp;$B27&amp;"|"&amp;$C27&amp;"|"&amp;$D27&amp;"|"&amp;BP$1,'Raw Data'!$G$4:$Q$963,'Formatted Data'!BP$2,FALSE)</f>
        <v>27</v>
      </c>
      <c r="BQ27">
        <f>VLOOKUP($A27&amp;"|"&amp;$B27&amp;"|"&amp;$C27&amp;"|"&amp;$D27&amp;"|"&amp;BQ$1,'Raw Data'!$G$4:$Q$963,'Formatted Data'!BQ$2,FALSE)</f>
        <v>32</v>
      </c>
      <c r="BR27">
        <f>VLOOKUP($A27&amp;"|"&amp;$B27&amp;"|"&amp;$C27&amp;"|"&amp;$D27&amp;"|"&amp;BR$1,'Raw Data'!$G$4:$Q$963,'Formatted Data'!BR$2,FALSE)</f>
        <v>25</v>
      </c>
      <c r="BS27">
        <f>VLOOKUP($A27&amp;"|"&amp;$B27&amp;"|"&amp;$C27&amp;"|"&amp;$D27&amp;"|"&amp;BS$1,'Raw Data'!$G$4:$Q$963,'Formatted Data'!BS$2,FALSE)</f>
        <v>38</v>
      </c>
      <c r="BT27">
        <f>VLOOKUP($A27&amp;"|"&amp;$B27&amp;"|"&amp;$C27&amp;"|"&amp;$D27&amp;"|"&amp;BT$1,'Raw Data'!$G$4:$Q$963,'Formatted Data'!BT$2,FALSE)</f>
        <v>33</v>
      </c>
      <c r="BU27">
        <f>VLOOKUP($A27&amp;"|"&amp;$B27&amp;"|"&amp;$C27&amp;"|"&amp;$D27&amp;"|"&amp;BU$1,'Raw Data'!$G$4:$Q$963,'Formatted Data'!BU$2,FALSE)</f>
        <v>35</v>
      </c>
      <c r="BV27">
        <f>VLOOKUP($A27&amp;"|"&amp;$B27&amp;"|"&amp;$C27&amp;"|"&amp;$D27&amp;"|"&amp;BV$1,'Raw Data'!$G$4:$Q$963,'Formatted Data'!BV$2,FALSE)</f>
        <v>39</v>
      </c>
      <c r="BW27">
        <f>VLOOKUP($A27&amp;"|"&amp;$B27&amp;"|"&amp;$C27&amp;"|"&amp;$D27&amp;"|"&amp;BW$1,'Raw Data'!$G$4:$Q$963,'Formatted Data'!BW$2,FALSE)</f>
        <v>34</v>
      </c>
      <c r="BX27">
        <f>VLOOKUP($A27&amp;"|"&amp;$B27&amp;"|"&amp;$C27&amp;"|"&amp;$D27&amp;"|"&amp;BX$1,'Raw Data'!$G$4:$Q$963,'Formatted Data'!BX$2,FALSE)</f>
        <v>32</v>
      </c>
      <c r="BY27">
        <f>VLOOKUP($A27&amp;"|"&amp;$B27&amp;"|"&amp;$C27&amp;"|"&amp;$D27&amp;"|"&amp;BY$1,'Raw Data'!$G$4:$Q$963,'Formatted Data'!BY$2,FALSE)</f>
        <v>32</v>
      </c>
      <c r="BZ27">
        <f>VLOOKUP($A27&amp;"|"&amp;$B27&amp;"|"&amp;$C27&amp;"|"&amp;$D27&amp;"|"&amp;BZ$1,'Raw Data'!$G$4:$Q$963,'Formatted Data'!BZ$2,FALSE)</f>
        <v>29</v>
      </c>
      <c r="CA27">
        <f>VLOOKUP($A27&amp;"|"&amp;$B27&amp;"|"&amp;$C27&amp;"|"&amp;$D27&amp;"|"&amp;CA$1,'Raw Data'!$G$4:$Q$963,'Formatted Data'!CA$2,FALSE)</f>
        <v>29</v>
      </c>
      <c r="CB27">
        <f>VLOOKUP($A27&amp;"|"&amp;$B27&amp;"|"&amp;$C27&amp;"|"&amp;$D27&amp;"|"&amp;CB$1,'Raw Data'!$G$4:$Q$963,'Formatted Data'!CB$2,FALSE)</f>
        <v>36</v>
      </c>
      <c r="CC27">
        <f>VLOOKUP($A27&amp;"|"&amp;$B27&amp;"|"&amp;$C27&amp;"|"&amp;$D27&amp;"|"&amp;CC$1,'Raw Data'!$G$4:$Q$963,'Formatted Data'!CC$2,FALSE)</f>
        <v>28</v>
      </c>
      <c r="CD27">
        <f>VLOOKUP($A27&amp;"|"&amp;$B27&amp;"|"&amp;$C27&amp;"|"&amp;$D27&amp;"|"&amp;CD$1,'Raw Data'!$G$4:$Q$963,'Formatted Data'!CD$2,FALSE)</f>
        <v>31</v>
      </c>
      <c r="CE27">
        <f>VLOOKUP($A27&amp;"|"&amp;$B27&amp;"|"&amp;$C27&amp;"|"&amp;$D27&amp;"|"&amp;CE$1,'Raw Data'!$G$4:$Q$963,'Formatted Data'!CE$2,FALSE)</f>
        <v>33</v>
      </c>
      <c r="CF27">
        <f>VLOOKUP($A27&amp;"|"&amp;$B27&amp;"|"&amp;$C27&amp;"|"&amp;$D27&amp;"|"&amp;CF$1,'Raw Data'!$G$4:$Q$963,'Formatted Data'!CF$2,FALSE)</f>
        <v>35</v>
      </c>
      <c r="CG27">
        <f>VLOOKUP($A27&amp;"|"&amp;$B27&amp;"|"&amp;$C27&amp;"|"&amp;$D27&amp;"|"&amp;CG$1,'Raw Data'!$G$4:$Q$963,'Formatted Data'!CG$2,FALSE)</f>
        <v>20</v>
      </c>
      <c r="CH27">
        <f>VLOOKUP($A27&amp;"|"&amp;$B27&amp;"|"&amp;$C27&amp;"|"&amp;$D27&amp;"|"&amp;CH$1,'Raw Data'!$G$4:$Q$963,'Formatted Data'!CH$2,FALSE)</f>
        <v>32</v>
      </c>
      <c r="CI27">
        <f>VLOOKUP($A27&amp;"|"&amp;$B27&amp;"|"&amp;$C27&amp;"|"&amp;$D27&amp;"|"&amp;CI$1,'Raw Data'!$G$4:$Q$963,'Formatted Data'!CI$2,FALSE)</f>
        <v>31</v>
      </c>
      <c r="CJ27">
        <f>VLOOKUP($A27&amp;"|"&amp;$B27&amp;"|"&amp;$C27&amp;"|"&amp;$D27&amp;"|"&amp;CJ$1,'Raw Data'!$G$4:$Q$963,'Formatted Data'!CJ$2,FALSE)</f>
        <v>29</v>
      </c>
      <c r="CK27">
        <f>VLOOKUP($A27&amp;"|"&amp;$B27&amp;"|"&amp;$C27&amp;"|"&amp;$D27&amp;"|"&amp;CK$1,'Raw Data'!$G$4:$Q$963,'Formatted Data'!CK$2,FALSE)</f>
        <v>29</v>
      </c>
      <c r="CL27">
        <f>VLOOKUP($A27&amp;"|"&amp;$B27&amp;"|"&amp;$C27&amp;"|"&amp;$D27&amp;"|"&amp;CL$1,'Raw Data'!$G$4:$Q$963,'Formatted Data'!CL$2,FALSE)</f>
        <v>33</v>
      </c>
      <c r="CM27">
        <f>VLOOKUP($A27&amp;"|"&amp;$B27&amp;"|"&amp;$C27&amp;"|"&amp;$D27&amp;"|"&amp;CM$1,'Raw Data'!$G$4:$Q$963,'Formatted Data'!CM$2,FALSE)</f>
        <v>32</v>
      </c>
      <c r="CN27">
        <f>VLOOKUP($A27&amp;"|"&amp;$B27&amp;"|"&amp;$C27&amp;"|"&amp;$D27&amp;"|"&amp;CN$1,'Raw Data'!$G$4:$Q$963,'Formatted Data'!CN$2,FALSE)</f>
        <v>38</v>
      </c>
      <c r="CO27">
        <f>VLOOKUP($A27&amp;"|"&amp;$B27&amp;"|"&amp;$C27&amp;"|"&amp;$D27&amp;"|"&amp;CO$1,'Raw Data'!$G$4:$Q$963,'Formatted Data'!CO$2,FALSE)</f>
        <v>39</v>
      </c>
      <c r="CP27">
        <f>VLOOKUP($A27&amp;"|"&amp;$B27&amp;"|"&amp;$C27&amp;"|"&amp;$D27&amp;"|"&amp;CP$1,'Raw Data'!$G$4:$Q$963,'Formatted Data'!CP$2,FALSE)</f>
        <v>42</v>
      </c>
      <c r="CQ27">
        <f>VLOOKUP($A27&amp;"|"&amp;$B27&amp;"|"&amp;$C27&amp;"|"&amp;$D27&amp;"|"&amp;CQ$1,'Raw Data'!$G$4:$Q$963,'Formatted Data'!CQ$2,FALSE)</f>
        <v>36</v>
      </c>
      <c r="CR27">
        <f>VLOOKUP($A27&amp;"|"&amp;$B27&amp;"|"&amp;$C27&amp;"|"&amp;$D27&amp;"|"&amp;CR$1,'Raw Data'!$G$4:$Q$963,'Formatted Data'!CR$2,FALSE)</f>
        <v>24</v>
      </c>
      <c r="CS27">
        <f>VLOOKUP($A27&amp;"|"&amp;$B27&amp;"|"&amp;$C27&amp;"|"&amp;$D27&amp;"|"&amp;CS$1,'Raw Data'!$G$4:$Q$963,'Formatted Data'!CS$2,FALSE)</f>
        <v>24</v>
      </c>
      <c r="CT27">
        <f>VLOOKUP($A27&amp;"|"&amp;$B27&amp;"|"&amp;$C27&amp;"|"&amp;$D27&amp;"|"&amp;CT$1,'Raw Data'!$G$4:$Q$963,'Formatted Data'!CT$2,FALSE)</f>
        <v>31</v>
      </c>
      <c r="CU27">
        <f>VLOOKUP($A27&amp;"|"&amp;$B27&amp;"|"&amp;$C27&amp;"|"&amp;$D27&amp;"|"&amp;CU$1,'Raw Data'!$G$4:$Q$963,'Formatted Data'!CU$2,FALSE)</f>
        <v>34</v>
      </c>
      <c r="CV27">
        <f>VLOOKUP($A27&amp;"|"&amp;$B27&amp;"|"&amp;$C27&amp;"|"&amp;$D27&amp;"|"&amp;CV$1,'Raw Data'!$G$4:$Q$963,'Formatted Data'!CV$2,FALSE)</f>
        <v>44</v>
      </c>
      <c r="CW27">
        <f>VLOOKUP($A27&amp;"|"&amp;$B27&amp;"|"&amp;$C27&amp;"|"&amp;$D27&amp;"|"&amp;CW$1,'Raw Data'!$G$4:$Q$963,'Formatted Data'!CW$2,FALSE)</f>
        <v>40</v>
      </c>
      <c r="CX27">
        <f>VLOOKUP($A27&amp;"|"&amp;$B27&amp;"|"&amp;$C27&amp;"|"&amp;$D27&amp;"|"&amp;CX$1,'Raw Data'!$G$4:$Q$963,'Formatted Data'!CX$2,FALSE)</f>
        <v>30</v>
      </c>
      <c r="CY27">
        <f>VLOOKUP($A27&amp;"|"&amp;$B27&amp;"|"&amp;$C27&amp;"|"&amp;$D27&amp;"|"&amp;CY$1,'Raw Data'!$G$4:$Q$963,'Formatted Data'!CY$2,FALSE)</f>
        <v>47</v>
      </c>
      <c r="CZ27">
        <f>VLOOKUP($A27&amp;"|"&amp;$B27&amp;"|"&amp;$C27&amp;"|"&amp;$D27&amp;"|"&amp;CZ$1,'Raw Data'!$G$4:$Q$963,'Formatted Data'!CZ$2,FALSE)</f>
        <v>25</v>
      </c>
      <c r="DA27">
        <f>VLOOKUP($A27&amp;"|"&amp;$B27&amp;"|"&amp;$C27&amp;"|"&amp;$D27&amp;"|"&amp;DA$1,'Raw Data'!$G$4:$Q$963,'Formatted Data'!DA$2,FALSE)</f>
        <v>37</v>
      </c>
      <c r="DB27">
        <f>VLOOKUP($A27&amp;"|"&amp;$B27&amp;"|"&amp;$C27&amp;"|"&amp;$D27&amp;"|"&amp;DB$1,'Raw Data'!$G$4:$Q$963,'Formatted Data'!DB$2,FALSE)</f>
        <v>27</v>
      </c>
      <c r="DC27">
        <f>VLOOKUP($A27&amp;"|"&amp;$B27&amp;"|"&amp;$C27&amp;"|"&amp;$D27&amp;"|"&amp;DC$1,'Raw Data'!$G$4:$Q$963,'Formatted Data'!DC$2,FALSE)</f>
        <v>31</v>
      </c>
      <c r="DD27">
        <f>VLOOKUP($A27&amp;"|"&amp;$B27&amp;"|"&amp;$C27&amp;"|"&amp;$D27&amp;"|"&amp;DD$1,'Raw Data'!$G$4:$Q$963,'Formatted Data'!DD$2,FALSE)</f>
        <v>20</v>
      </c>
      <c r="DE27">
        <f>VLOOKUP($A27&amp;"|"&amp;$B27&amp;"|"&amp;$C27&amp;"|"&amp;$D27&amp;"|"&amp;DE$1,'Raw Data'!$G$4:$Q$963,'Formatted Data'!DE$2,FALSE)</f>
        <v>26</v>
      </c>
      <c r="DF27">
        <f>VLOOKUP($A27&amp;"|"&amp;$B27&amp;"|"&amp;$C27&amp;"|"&amp;$D27&amp;"|"&amp;DF$1,'Raw Data'!$G$4:$Q$963,'Formatted Data'!DF$2,FALSE)</f>
        <v>35</v>
      </c>
      <c r="DG27">
        <f>VLOOKUP($A27&amp;"|"&amp;$B27&amp;"|"&amp;$C27&amp;"|"&amp;$D27&amp;"|"&amp;DG$1,'Raw Data'!$G$4:$Q$963,'Formatted Data'!DG$2,FALSE)</f>
        <v>23</v>
      </c>
      <c r="DH27">
        <f>VLOOKUP($A27&amp;"|"&amp;$B27&amp;"|"&amp;$C27&amp;"|"&amp;$D27&amp;"|"&amp;DH$1,'Raw Data'!$G$4:$Q$963,'Formatted Data'!DH$2,FALSE)</f>
        <v>36</v>
      </c>
      <c r="DI27">
        <f>VLOOKUP($A27&amp;"|"&amp;$B27&amp;"|"&amp;$C27&amp;"|"&amp;$D27&amp;"|"&amp;DI$1,'Raw Data'!$G$4:$Q$963,'Formatted Data'!DI$2,FALSE)</f>
        <v>40</v>
      </c>
      <c r="DJ27">
        <f>VLOOKUP($A27&amp;"|"&amp;$B27&amp;"|"&amp;$C27&amp;"|"&amp;$D27&amp;"|"&amp;DJ$1,'Raw Data'!$G$4:$Q$963,'Formatted Data'!DJ$2,FALSE)</f>
        <v>22</v>
      </c>
      <c r="DK27">
        <f>VLOOKUP($A27&amp;"|"&amp;$B27&amp;"|"&amp;$C27&amp;"|"&amp;$D27&amp;"|"&amp;DK$1,'Raw Data'!$G$4:$Q$963,'Formatted Data'!DK$2,FALSE)</f>
        <v>28</v>
      </c>
      <c r="DL27">
        <f>VLOOKUP($A27&amp;"|"&amp;$B27&amp;"|"&amp;$C27&amp;"|"&amp;$D27&amp;"|"&amp;DL$1,'Raw Data'!$G$4:$Q$963,'Formatted Data'!DL$2,FALSE)</f>
        <v>27</v>
      </c>
      <c r="DM27">
        <f>VLOOKUP($A27&amp;"|"&amp;$B27&amp;"|"&amp;$C27&amp;"|"&amp;$D27&amp;"|"&amp;DM$1,'Raw Data'!$G$4:$Q$963,'Formatted Data'!DM$2,FALSE)</f>
        <v>33</v>
      </c>
      <c r="DN27">
        <f>VLOOKUP($A27&amp;"|"&amp;$B27&amp;"|"&amp;$C27&amp;"|"&amp;$D27&amp;"|"&amp;DN$1,'Raw Data'!$G$4:$Q$963,'Formatted Data'!DN$2,FALSE)</f>
        <v>28</v>
      </c>
      <c r="DO27">
        <f>VLOOKUP($A27&amp;"|"&amp;$B27&amp;"|"&amp;$C27&amp;"|"&amp;$D27&amp;"|"&amp;DO$1,'Raw Data'!$G$4:$Q$963,'Formatted Data'!DO$2,FALSE)</f>
        <v>40</v>
      </c>
      <c r="DP27">
        <f>VLOOKUP($A27&amp;"|"&amp;$B27&amp;"|"&amp;$C27&amp;"|"&amp;$D27&amp;"|"&amp;DP$1,'Raw Data'!$G$4:$Q$963,'Formatted Data'!DP$2,FALSE)</f>
        <v>28</v>
      </c>
      <c r="DQ27">
        <f>VLOOKUP($A27&amp;"|"&amp;$B27&amp;"|"&amp;$C27&amp;"|"&amp;$D27&amp;"|"&amp;DQ$1,'Raw Data'!$G$4:$Q$963,'Formatted Data'!DQ$2,FALSE)</f>
        <v>25</v>
      </c>
      <c r="DR27">
        <f>VLOOKUP($A27&amp;"|"&amp;$B27&amp;"|"&amp;$C27&amp;"|"&amp;$D27&amp;"|"&amp;DR$1,'Raw Data'!$G$4:$Q$963,'Formatted Data'!DR$2,FALSE)</f>
        <v>36</v>
      </c>
      <c r="DS27">
        <f>VLOOKUP($A27&amp;"|"&amp;$B27&amp;"|"&amp;$C27&amp;"|"&amp;$D27&amp;"|"&amp;DS$1,'Raw Data'!$G$4:$Q$963,'Formatted Data'!DS$2,FALSE)</f>
        <v>33</v>
      </c>
      <c r="DT27">
        <f>VLOOKUP($A27&amp;"|"&amp;$B27&amp;"|"&amp;$C27&amp;"|"&amp;$D27&amp;"|"&amp;DT$1,'Raw Data'!$G$4:$Q$963,'Formatted Data'!DT$2,FALSE)</f>
        <v>25</v>
      </c>
    </row>
    <row r="28" spans="1:124" x14ac:dyDescent="0.2">
      <c r="A28" t="s">
        <v>33</v>
      </c>
      <c r="B28" t="s">
        <v>12</v>
      </c>
      <c r="C28" t="s">
        <v>28</v>
      </c>
      <c r="D28" t="s">
        <v>27</v>
      </c>
      <c r="E28">
        <f>VLOOKUP($A28&amp;"|"&amp;$B28&amp;"|"&amp;$C28&amp;"|"&amp;$D28&amp;"|"&amp;E$1,'Raw Data'!$G$4:$Q$963,'Formatted Data'!E$2,FALSE)</f>
        <v>26</v>
      </c>
      <c r="F28">
        <f>VLOOKUP($A28&amp;"|"&amp;$B28&amp;"|"&amp;$C28&amp;"|"&amp;$D28&amp;"|"&amp;F$1,'Raw Data'!$G$4:$Q$963,'Formatted Data'!F$2,FALSE)</f>
        <v>32</v>
      </c>
      <c r="G28">
        <f>VLOOKUP($A28&amp;"|"&amp;$B28&amp;"|"&amp;$C28&amp;"|"&amp;$D28&amp;"|"&amp;G$1,'Raw Data'!$G$4:$Q$963,'Formatted Data'!G$2,FALSE)</f>
        <v>28</v>
      </c>
      <c r="H28">
        <f>VLOOKUP($A28&amp;"|"&amp;$B28&amp;"|"&amp;$C28&amp;"|"&amp;$D28&amp;"|"&amp;H$1,'Raw Data'!$G$4:$Q$963,'Formatted Data'!H$2,FALSE)</f>
        <v>33</v>
      </c>
      <c r="I28">
        <f>VLOOKUP($A28&amp;"|"&amp;$B28&amp;"|"&amp;$C28&amp;"|"&amp;$D28&amp;"|"&amp;I$1,'Raw Data'!$G$4:$Q$963,'Formatted Data'!I$2,FALSE)</f>
        <v>29</v>
      </c>
      <c r="J28">
        <f>VLOOKUP($A28&amp;"|"&amp;$B28&amp;"|"&amp;$C28&amp;"|"&amp;$D28&amp;"|"&amp;J$1,'Raw Data'!$G$4:$Q$963,'Formatted Data'!J$2,FALSE)</f>
        <v>21</v>
      </c>
      <c r="K28">
        <f>VLOOKUP($A28&amp;"|"&amp;$B28&amp;"|"&amp;$C28&amp;"|"&amp;$D28&amp;"|"&amp;K$1,'Raw Data'!$G$4:$Q$963,'Formatted Data'!K$2,FALSE)</f>
        <v>30</v>
      </c>
      <c r="L28">
        <f>VLOOKUP($A28&amp;"|"&amp;$B28&amp;"|"&amp;$C28&amp;"|"&amp;$D28&amp;"|"&amp;L$1,'Raw Data'!$G$4:$Q$963,'Formatted Data'!L$2,FALSE)</f>
        <v>21</v>
      </c>
      <c r="M28">
        <f>VLOOKUP($A28&amp;"|"&amp;$B28&amp;"|"&amp;$C28&amp;"|"&amp;$D28&amp;"|"&amp;M$1,'Raw Data'!$G$4:$Q$963,'Formatted Data'!M$2,FALSE)</f>
        <v>29</v>
      </c>
      <c r="N28">
        <f>VLOOKUP($A28&amp;"|"&amp;$B28&amp;"|"&amp;$C28&amp;"|"&amp;$D28&amp;"|"&amp;N$1,'Raw Data'!$G$4:$Q$963,'Formatted Data'!N$2,FALSE)</f>
        <v>20</v>
      </c>
      <c r="O28">
        <f>VLOOKUP($A28&amp;"|"&amp;$B28&amp;"|"&amp;$C28&amp;"|"&amp;$D28&amp;"|"&amp;O$1,'Raw Data'!$G$4:$Q$963,'Formatted Data'!O$2,FALSE)</f>
        <v>30</v>
      </c>
      <c r="P28">
        <f>VLOOKUP($A28&amp;"|"&amp;$B28&amp;"|"&amp;$C28&amp;"|"&amp;$D28&amp;"|"&amp;P$1,'Raw Data'!$G$4:$Q$963,'Formatted Data'!P$2,FALSE)</f>
        <v>21</v>
      </c>
      <c r="Q28">
        <f>VLOOKUP($A28&amp;"|"&amp;$B28&amp;"|"&amp;$C28&amp;"|"&amp;$D28&amp;"|"&amp;Q$1,'Raw Data'!$G$4:$Q$963,'Formatted Data'!Q$2,FALSE)</f>
        <v>28</v>
      </c>
      <c r="R28">
        <f>VLOOKUP($A28&amp;"|"&amp;$B28&amp;"|"&amp;$C28&amp;"|"&amp;$D28&amp;"|"&amp;R$1,'Raw Data'!$G$4:$Q$963,'Formatted Data'!R$2,FALSE)</f>
        <v>20</v>
      </c>
      <c r="S28">
        <f>VLOOKUP($A28&amp;"|"&amp;$B28&amp;"|"&amp;$C28&amp;"|"&amp;$D28&amp;"|"&amp;S$1,'Raw Data'!$G$4:$Q$963,'Formatted Data'!S$2,FALSE)</f>
        <v>18</v>
      </c>
      <c r="T28">
        <f>VLOOKUP($A28&amp;"|"&amp;$B28&amp;"|"&amp;$C28&amp;"|"&amp;$D28&amp;"|"&amp;T$1,'Raw Data'!$G$4:$Q$963,'Formatted Data'!T$2,FALSE)</f>
        <v>27</v>
      </c>
      <c r="U28">
        <f>VLOOKUP($A28&amp;"|"&amp;$B28&amp;"|"&amp;$C28&amp;"|"&amp;$D28&amp;"|"&amp;U$1,'Raw Data'!$G$4:$Q$963,'Formatted Data'!U$2,FALSE)</f>
        <v>28</v>
      </c>
      <c r="V28">
        <f>VLOOKUP($A28&amp;"|"&amp;$B28&amp;"|"&amp;$C28&amp;"|"&amp;$D28&amp;"|"&amp;V$1,'Raw Data'!$G$4:$Q$963,'Formatted Data'!V$2,FALSE)</f>
        <v>25</v>
      </c>
      <c r="W28">
        <f>VLOOKUP($A28&amp;"|"&amp;$B28&amp;"|"&amp;$C28&amp;"|"&amp;$D28&amp;"|"&amp;W$1,'Raw Data'!$G$4:$Q$963,'Formatted Data'!W$2,FALSE)</f>
        <v>28</v>
      </c>
      <c r="X28">
        <f>VLOOKUP($A28&amp;"|"&amp;$B28&amp;"|"&amp;$C28&amp;"|"&amp;$D28&amp;"|"&amp;X$1,'Raw Data'!$G$4:$Q$963,'Formatted Data'!X$2,FALSE)</f>
        <v>23</v>
      </c>
      <c r="Y28">
        <f>VLOOKUP($A28&amp;"|"&amp;$B28&amp;"|"&amp;$C28&amp;"|"&amp;$D28&amp;"|"&amp;Y$1,'Raw Data'!$G$4:$Q$963,'Formatted Data'!Y$2,FALSE)</f>
        <v>12</v>
      </c>
      <c r="Z28">
        <f>VLOOKUP($A28&amp;"|"&amp;$B28&amp;"|"&amp;$C28&amp;"|"&amp;$D28&amp;"|"&amp;Z$1,'Raw Data'!$G$4:$Q$963,'Formatted Data'!Z$2,FALSE)</f>
        <v>24</v>
      </c>
      <c r="AA28">
        <f>VLOOKUP($A28&amp;"|"&amp;$B28&amp;"|"&amp;$C28&amp;"|"&amp;$D28&amp;"|"&amp;AA$1,'Raw Data'!$G$4:$Q$963,'Formatted Data'!AA$2,FALSE)</f>
        <v>21</v>
      </c>
      <c r="AB28">
        <f>VLOOKUP($A28&amp;"|"&amp;$B28&amp;"|"&amp;$C28&amp;"|"&amp;$D28&amp;"|"&amp;AB$1,'Raw Data'!$G$4:$Q$963,'Formatted Data'!AB$2,FALSE)</f>
        <v>31</v>
      </c>
      <c r="AC28">
        <f>VLOOKUP($A28&amp;"|"&amp;$B28&amp;"|"&amp;$C28&amp;"|"&amp;$D28&amp;"|"&amp;AC$1,'Raw Data'!$G$4:$Q$963,'Formatted Data'!AC$2,FALSE)</f>
        <v>24</v>
      </c>
      <c r="AD28">
        <f>VLOOKUP($A28&amp;"|"&amp;$B28&amp;"|"&amp;$C28&amp;"|"&amp;$D28&amp;"|"&amp;AD$1,'Raw Data'!$G$4:$Q$963,'Formatted Data'!AD$2,FALSE)</f>
        <v>25</v>
      </c>
      <c r="AE28">
        <f>VLOOKUP($A28&amp;"|"&amp;$B28&amp;"|"&amp;$C28&amp;"|"&amp;$D28&amp;"|"&amp;AE$1,'Raw Data'!$G$4:$Q$963,'Formatted Data'!AE$2,FALSE)</f>
        <v>30</v>
      </c>
      <c r="AF28">
        <f>VLOOKUP($A28&amp;"|"&amp;$B28&amp;"|"&amp;$C28&amp;"|"&amp;$D28&amp;"|"&amp;AF$1,'Raw Data'!$G$4:$Q$963,'Formatted Data'!AF$2,FALSE)</f>
        <v>34</v>
      </c>
      <c r="AG28">
        <f>VLOOKUP($A28&amp;"|"&amp;$B28&amp;"|"&amp;$C28&amp;"|"&amp;$D28&amp;"|"&amp;AG$1,'Raw Data'!$G$4:$Q$963,'Formatted Data'!AG$2,FALSE)</f>
        <v>18</v>
      </c>
      <c r="AH28">
        <f>VLOOKUP($A28&amp;"|"&amp;$B28&amp;"|"&amp;$C28&amp;"|"&amp;$D28&amp;"|"&amp;AH$1,'Raw Data'!$G$4:$Q$963,'Formatted Data'!AH$2,FALSE)</f>
        <v>22</v>
      </c>
      <c r="AI28">
        <f>VLOOKUP($A28&amp;"|"&amp;$B28&amp;"|"&amp;$C28&amp;"|"&amp;$D28&amp;"|"&amp;AI$1,'Raw Data'!$G$4:$Q$963,'Formatted Data'!AI$2,FALSE)</f>
        <v>28</v>
      </c>
      <c r="AJ28">
        <f>VLOOKUP($A28&amp;"|"&amp;$B28&amp;"|"&amp;$C28&amp;"|"&amp;$D28&amp;"|"&amp;AJ$1,'Raw Data'!$G$4:$Q$963,'Formatted Data'!AJ$2,FALSE)</f>
        <v>27</v>
      </c>
      <c r="AK28">
        <f>VLOOKUP($A28&amp;"|"&amp;$B28&amp;"|"&amp;$C28&amp;"|"&amp;$D28&amp;"|"&amp;AK$1,'Raw Data'!$G$4:$Q$963,'Formatted Data'!AK$2,FALSE)</f>
        <v>19</v>
      </c>
      <c r="AL28">
        <f>VLOOKUP($A28&amp;"|"&amp;$B28&amp;"|"&amp;$C28&amp;"|"&amp;$D28&amp;"|"&amp;AL$1,'Raw Data'!$G$4:$Q$963,'Formatted Data'!AL$2,FALSE)</f>
        <v>26</v>
      </c>
      <c r="AM28">
        <f>VLOOKUP($A28&amp;"|"&amp;$B28&amp;"|"&amp;$C28&amp;"|"&amp;$D28&amp;"|"&amp;AM$1,'Raw Data'!$G$4:$Q$963,'Formatted Data'!AM$2,FALSE)</f>
        <v>26</v>
      </c>
      <c r="AN28">
        <f>VLOOKUP($A28&amp;"|"&amp;$B28&amp;"|"&amp;$C28&amp;"|"&amp;$D28&amp;"|"&amp;AN$1,'Raw Data'!$G$4:$Q$963,'Formatted Data'!AN$2,FALSE)</f>
        <v>21</v>
      </c>
      <c r="AO28">
        <f>VLOOKUP($A28&amp;"|"&amp;$B28&amp;"|"&amp;$C28&amp;"|"&amp;$D28&amp;"|"&amp;AO$1,'Raw Data'!$G$4:$Q$963,'Formatted Data'!AO$2,FALSE)</f>
        <v>31</v>
      </c>
      <c r="AP28">
        <f>VLOOKUP($A28&amp;"|"&amp;$B28&amp;"|"&amp;$C28&amp;"|"&amp;$D28&amp;"|"&amp;AP$1,'Raw Data'!$G$4:$Q$963,'Formatted Data'!AP$2,FALSE)</f>
        <v>29</v>
      </c>
      <c r="AQ28">
        <f>VLOOKUP($A28&amp;"|"&amp;$B28&amp;"|"&amp;$C28&amp;"|"&amp;$D28&amp;"|"&amp;AQ$1,'Raw Data'!$G$4:$Q$963,'Formatted Data'!AQ$2,FALSE)</f>
        <v>30</v>
      </c>
      <c r="AR28">
        <f>VLOOKUP($A28&amp;"|"&amp;$B28&amp;"|"&amp;$C28&amp;"|"&amp;$D28&amp;"|"&amp;AR$1,'Raw Data'!$G$4:$Q$963,'Formatted Data'!AR$2,FALSE)</f>
        <v>27</v>
      </c>
      <c r="AS28">
        <f>VLOOKUP($A28&amp;"|"&amp;$B28&amp;"|"&amp;$C28&amp;"|"&amp;$D28&amp;"|"&amp;AS$1,'Raw Data'!$G$4:$Q$963,'Formatted Data'!AS$2,FALSE)</f>
        <v>25</v>
      </c>
      <c r="AT28">
        <f>VLOOKUP($A28&amp;"|"&amp;$B28&amp;"|"&amp;$C28&amp;"|"&amp;$D28&amp;"|"&amp;AT$1,'Raw Data'!$G$4:$Q$963,'Formatted Data'!AT$2,FALSE)</f>
        <v>22</v>
      </c>
      <c r="AU28">
        <f>VLOOKUP($A28&amp;"|"&amp;$B28&amp;"|"&amp;$C28&amp;"|"&amp;$D28&amp;"|"&amp;AU$1,'Raw Data'!$G$4:$Q$963,'Formatted Data'!AU$2,FALSE)</f>
        <v>19</v>
      </c>
      <c r="AV28">
        <f>VLOOKUP($A28&amp;"|"&amp;$B28&amp;"|"&amp;$C28&amp;"|"&amp;$D28&amp;"|"&amp;AV$1,'Raw Data'!$G$4:$Q$963,'Formatted Data'!AV$2,FALSE)</f>
        <v>22</v>
      </c>
      <c r="AW28">
        <f>VLOOKUP($A28&amp;"|"&amp;$B28&amp;"|"&amp;$C28&amp;"|"&amp;$D28&amp;"|"&amp;AW$1,'Raw Data'!$G$4:$Q$963,'Formatted Data'!AW$2,FALSE)</f>
        <v>31</v>
      </c>
      <c r="AX28">
        <f>VLOOKUP($A28&amp;"|"&amp;$B28&amp;"|"&amp;$C28&amp;"|"&amp;$D28&amp;"|"&amp;AX$1,'Raw Data'!$G$4:$Q$963,'Formatted Data'!AX$2,FALSE)</f>
        <v>17</v>
      </c>
      <c r="AY28">
        <f>VLOOKUP($A28&amp;"|"&amp;$B28&amp;"|"&amp;$C28&amp;"|"&amp;$D28&amp;"|"&amp;AY$1,'Raw Data'!$G$4:$Q$963,'Formatted Data'!AY$2,FALSE)</f>
        <v>28</v>
      </c>
      <c r="AZ28">
        <f>VLOOKUP($A28&amp;"|"&amp;$B28&amp;"|"&amp;$C28&amp;"|"&amp;$D28&amp;"|"&amp;AZ$1,'Raw Data'!$G$4:$Q$963,'Formatted Data'!AZ$2,FALSE)</f>
        <v>25</v>
      </c>
      <c r="BA28">
        <f>VLOOKUP($A28&amp;"|"&amp;$B28&amp;"|"&amp;$C28&amp;"|"&amp;$D28&amp;"|"&amp;BA$1,'Raw Data'!$G$4:$Q$963,'Formatted Data'!BA$2,FALSE)</f>
        <v>25</v>
      </c>
      <c r="BB28">
        <f>VLOOKUP($A28&amp;"|"&amp;$B28&amp;"|"&amp;$C28&amp;"|"&amp;$D28&amp;"|"&amp;BB$1,'Raw Data'!$G$4:$Q$963,'Formatted Data'!BB$2,FALSE)</f>
        <v>22</v>
      </c>
      <c r="BC28">
        <f>VLOOKUP($A28&amp;"|"&amp;$B28&amp;"|"&amp;$C28&amp;"|"&amp;$D28&amp;"|"&amp;BC$1,'Raw Data'!$G$4:$Q$963,'Formatted Data'!BC$2,FALSE)</f>
        <v>33</v>
      </c>
      <c r="BD28">
        <f>VLOOKUP($A28&amp;"|"&amp;$B28&amp;"|"&amp;$C28&amp;"|"&amp;$D28&amp;"|"&amp;BD$1,'Raw Data'!$G$4:$Q$963,'Formatted Data'!BD$2,FALSE)</f>
        <v>25</v>
      </c>
      <c r="BE28">
        <f>VLOOKUP($A28&amp;"|"&amp;$B28&amp;"|"&amp;$C28&amp;"|"&amp;$D28&amp;"|"&amp;BE$1,'Raw Data'!$G$4:$Q$963,'Formatted Data'!BE$2,FALSE)</f>
        <v>25</v>
      </c>
      <c r="BF28">
        <f>VLOOKUP($A28&amp;"|"&amp;$B28&amp;"|"&amp;$C28&amp;"|"&amp;$D28&amp;"|"&amp;BF$1,'Raw Data'!$G$4:$Q$963,'Formatted Data'!BF$2,FALSE)</f>
        <v>30</v>
      </c>
      <c r="BG28">
        <f>VLOOKUP($A28&amp;"|"&amp;$B28&amp;"|"&amp;$C28&amp;"|"&amp;$D28&amp;"|"&amp;BG$1,'Raw Data'!$G$4:$Q$963,'Formatted Data'!BG$2,FALSE)</f>
        <v>19</v>
      </c>
      <c r="BH28">
        <f>VLOOKUP($A28&amp;"|"&amp;$B28&amp;"|"&amp;$C28&amp;"|"&amp;$D28&amp;"|"&amp;BH$1,'Raw Data'!$G$4:$Q$963,'Formatted Data'!BH$2,FALSE)</f>
        <v>20</v>
      </c>
      <c r="BI28">
        <f>VLOOKUP($A28&amp;"|"&amp;$B28&amp;"|"&amp;$C28&amp;"|"&amp;$D28&amp;"|"&amp;BI$1,'Raw Data'!$G$4:$Q$963,'Formatted Data'!BI$2,FALSE)</f>
        <v>15</v>
      </c>
      <c r="BJ28">
        <f>VLOOKUP($A28&amp;"|"&amp;$B28&amp;"|"&amp;$C28&amp;"|"&amp;$D28&amp;"|"&amp;BJ$1,'Raw Data'!$G$4:$Q$963,'Formatted Data'!BJ$2,FALSE)</f>
        <v>23</v>
      </c>
      <c r="BK28">
        <f>VLOOKUP($A28&amp;"|"&amp;$B28&amp;"|"&amp;$C28&amp;"|"&amp;$D28&amp;"|"&amp;BK$1,'Raw Data'!$G$4:$Q$963,'Formatted Data'!BK$2,FALSE)</f>
        <v>24</v>
      </c>
      <c r="BL28">
        <f>VLOOKUP($A28&amp;"|"&amp;$B28&amp;"|"&amp;$C28&amp;"|"&amp;$D28&amp;"|"&amp;BL$1,'Raw Data'!$G$4:$Q$963,'Formatted Data'!BL$2,FALSE)</f>
        <v>28</v>
      </c>
      <c r="BM28">
        <f>VLOOKUP($A28&amp;"|"&amp;$B28&amp;"|"&amp;$C28&amp;"|"&amp;$D28&amp;"|"&amp;BM$1,'Raw Data'!$G$4:$Q$963,'Formatted Data'!BM$2,FALSE)</f>
        <v>18</v>
      </c>
      <c r="BN28">
        <f>VLOOKUP($A28&amp;"|"&amp;$B28&amp;"|"&amp;$C28&amp;"|"&amp;$D28&amp;"|"&amp;BN$1,'Raw Data'!$G$4:$Q$963,'Formatted Data'!BN$2,FALSE)</f>
        <v>18</v>
      </c>
      <c r="BO28">
        <f>VLOOKUP($A28&amp;"|"&amp;$B28&amp;"|"&amp;$C28&amp;"|"&amp;$D28&amp;"|"&amp;BO$1,'Raw Data'!$G$4:$Q$963,'Formatted Data'!BO$2,FALSE)</f>
        <v>30</v>
      </c>
      <c r="BP28">
        <f>VLOOKUP($A28&amp;"|"&amp;$B28&amp;"|"&amp;$C28&amp;"|"&amp;$D28&amp;"|"&amp;BP$1,'Raw Data'!$G$4:$Q$963,'Formatted Data'!BP$2,FALSE)</f>
        <v>18</v>
      </c>
      <c r="BQ28">
        <f>VLOOKUP($A28&amp;"|"&amp;$B28&amp;"|"&amp;$C28&amp;"|"&amp;$D28&amp;"|"&amp;BQ$1,'Raw Data'!$G$4:$Q$963,'Formatted Data'!BQ$2,FALSE)</f>
        <v>16</v>
      </c>
      <c r="BR28">
        <f>VLOOKUP($A28&amp;"|"&amp;$B28&amp;"|"&amp;$C28&amp;"|"&amp;$D28&amp;"|"&amp;BR$1,'Raw Data'!$G$4:$Q$963,'Formatted Data'!BR$2,FALSE)</f>
        <v>24</v>
      </c>
      <c r="BS28">
        <f>VLOOKUP($A28&amp;"|"&amp;$B28&amp;"|"&amp;$C28&amp;"|"&amp;$D28&amp;"|"&amp;BS$1,'Raw Data'!$G$4:$Q$963,'Formatted Data'!BS$2,FALSE)</f>
        <v>22</v>
      </c>
      <c r="BT28">
        <f>VLOOKUP($A28&amp;"|"&amp;$B28&amp;"|"&amp;$C28&amp;"|"&amp;$D28&amp;"|"&amp;BT$1,'Raw Data'!$G$4:$Q$963,'Formatted Data'!BT$2,FALSE)</f>
        <v>24</v>
      </c>
      <c r="BU28">
        <f>VLOOKUP($A28&amp;"|"&amp;$B28&amp;"|"&amp;$C28&amp;"|"&amp;$D28&amp;"|"&amp;BU$1,'Raw Data'!$G$4:$Q$963,'Formatted Data'!BU$2,FALSE)</f>
        <v>24</v>
      </c>
      <c r="BV28">
        <f>VLOOKUP($A28&amp;"|"&amp;$B28&amp;"|"&amp;$C28&amp;"|"&amp;$D28&amp;"|"&amp;BV$1,'Raw Data'!$G$4:$Q$963,'Formatted Data'!BV$2,FALSE)</f>
        <v>21</v>
      </c>
      <c r="BW28">
        <f>VLOOKUP($A28&amp;"|"&amp;$B28&amp;"|"&amp;$C28&amp;"|"&amp;$D28&amp;"|"&amp;BW$1,'Raw Data'!$G$4:$Q$963,'Formatted Data'!BW$2,FALSE)</f>
        <v>21</v>
      </c>
      <c r="BX28">
        <f>VLOOKUP($A28&amp;"|"&amp;$B28&amp;"|"&amp;$C28&amp;"|"&amp;$D28&amp;"|"&amp;BX$1,'Raw Data'!$G$4:$Q$963,'Formatted Data'!BX$2,FALSE)</f>
        <v>27</v>
      </c>
      <c r="BY28">
        <f>VLOOKUP($A28&amp;"|"&amp;$B28&amp;"|"&amp;$C28&amp;"|"&amp;$D28&amp;"|"&amp;BY$1,'Raw Data'!$G$4:$Q$963,'Formatted Data'!BY$2,FALSE)</f>
        <v>21</v>
      </c>
      <c r="BZ28">
        <f>VLOOKUP($A28&amp;"|"&amp;$B28&amp;"|"&amp;$C28&amp;"|"&amp;$D28&amp;"|"&amp;BZ$1,'Raw Data'!$G$4:$Q$963,'Formatted Data'!BZ$2,FALSE)</f>
        <v>20</v>
      </c>
      <c r="CA28">
        <f>VLOOKUP($A28&amp;"|"&amp;$B28&amp;"|"&amp;$C28&amp;"|"&amp;$D28&amp;"|"&amp;CA$1,'Raw Data'!$G$4:$Q$963,'Formatted Data'!CA$2,FALSE)</f>
        <v>22</v>
      </c>
      <c r="CB28">
        <f>VLOOKUP($A28&amp;"|"&amp;$B28&amp;"|"&amp;$C28&amp;"|"&amp;$D28&amp;"|"&amp;CB$1,'Raw Data'!$G$4:$Q$963,'Formatted Data'!CB$2,FALSE)</f>
        <v>20</v>
      </c>
      <c r="CC28">
        <f>VLOOKUP($A28&amp;"|"&amp;$B28&amp;"|"&amp;$C28&amp;"|"&amp;$D28&amp;"|"&amp;CC$1,'Raw Data'!$G$4:$Q$963,'Formatted Data'!CC$2,FALSE)</f>
        <v>18</v>
      </c>
      <c r="CD28">
        <f>VLOOKUP($A28&amp;"|"&amp;$B28&amp;"|"&amp;$C28&amp;"|"&amp;$D28&amp;"|"&amp;CD$1,'Raw Data'!$G$4:$Q$963,'Formatted Data'!CD$2,FALSE)</f>
        <v>25</v>
      </c>
      <c r="CE28">
        <f>VLOOKUP($A28&amp;"|"&amp;$B28&amp;"|"&amp;$C28&amp;"|"&amp;$D28&amp;"|"&amp;CE$1,'Raw Data'!$G$4:$Q$963,'Formatted Data'!CE$2,FALSE)</f>
        <v>22</v>
      </c>
      <c r="CF28">
        <f>VLOOKUP($A28&amp;"|"&amp;$B28&amp;"|"&amp;$C28&amp;"|"&amp;$D28&amp;"|"&amp;CF$1,'Raw Data'!$G$4:$Q$963,'Formatted Data'!CF$2,FALSE)</f>
        <v>18</v>
      </c>
      <c r="CG28">
        <f>VLOOKUP($A28&amp;"|"&amp;$B28&amp;"|"&amp;$C28&amp;"|"&amp;$D28&amp;"|"&amp;CG$1,'Raw Data'!$G$4:$Q$963,'Formatted Data'!CG$2,FALSE)</f>
        <v>20</v>
      </c>
      <c r="CH28">
        <f>VLOOKUP($A28&amp;"|"&amp;$B28&amp;"|"&amp;$C28&amp;"|"&amp;$D28&amp;"|"&amp;CH$1,'Raw Data'!$G$4:$Q$963,'Formatted Data'!CH$2,FALSE)</f>
        <v>32</v>
      </c>
      <c r="CI28">
        <f>VLOOKUP($A28&amp;"|"&amp;$B28&amp;"|"&amp;$C28&amp;"|"&amp;$D28&amp;"|"&amp;CI$1,'Raw Data'!$G$4:$Q$963,'Formatted Data'!CI$2,FALSE)</f>
        <v>23</v>
      </c>
      <c r="CJ28">
        <f>VLOOKUP($A28&amp;"|"&amp;$B28&amp;"|"&amp;$C28&amp;"|"&amp;$D28&amp;"|"&amp;CJ$1,'Raw Data'!$G$4:$Q$963,'Formatted Data'!CJ$2,FALSE)</f>
        <v>26</v>
      </c>
      <c r="CK28">
        <f>VLOOKUP($A28&amp;"|"&amp;$B28&amp;"|"&amp;$C28&amp;"|"&amp;$D28&amp;"|"&amp;CK$1,'Raw Data'!$G$4:$Q$963,'Formatted Data'!CK$2,FALSE)</f>
        <v>30</v>
      </c>
      <c r="CL28">
        <f>VLOOKUP($A28&amp;"|"&amp;$B28&amp;"|"&amp;$C28&amp;"|"&amp;$D28&amp;"|"&amp;CL$1,'Raw Data'!$G$4:$Q$963,'Formatted Data'!CL$2,FALSE)</f>
        <v>20</v>
      </c>
      <c r="CM28">
        <f>VLOOKUP($A28&amp;"|"&amp;$B28&amp;"|"&amp;$C28&amp;"|"&amp;$D28&amp;"|"&amp;CM$1,'Raw Data'!$G$4:$Q$963,'Formatted Data'!CM$2,FALSE)</f>
        <v>21</v>
      </c>
      <c r="CN28">
        <f>VLOOKUP($A28&amp;"|"&amp;$B28&amp;"|"&amp;$C28&amp;"|"&amp;$D28&amp;"|"&amp;CN$1,'Raw Data'!$G$4:$Q$963,'Formatted Data'!CN$2,FALSE)</f>
        <v>24</v>
      </c>
      <c r="CO28">
        <f>VLOOKUP($A28&amp;"|"&amp;$B28&amp;"|"&amp;$C28&amp;"|"&amp;$D28&amp;"|"&amp;CO$1,'Raw Data'!$G$4:$Q$963,'Formatted Data'!CO$2,FALSE)</f>
        <v>23</v>
      </c>
      <c r="CP28">
        <f>VLOOKUP($A28&amp;"|"&amp;$B28&amp;"|"&amp;$C28&amp;"|"&amp;$D28&amp;"|"&amp;CP$1,'Raw Data'!$G$4:$Q$963,'Formatted Data'!CP$2,FALSE)</f>
        <v>26</v>
      </c>
      <c r="CQ28">
        <f>VLOOKUP($A28&amp;"|"&amp;$B28&amp;"|"&amp;$C28&amp;"|"&amp;$D28&amp;"|"&amp;CQ$1,'Raw Data'!$G$4:$Q$963,'Formatted Data'!CQ$2,FALSE)</f>
        <v>28</v>
      </c>
      <c r="CR28">
        <f>VLOOKUP($A28&amp;"|"&amp;$B28&amp;"|"&amp;$C28&amp;"|"&amp;$D28&amp;"|"&amp;CR$1,'Raw Data'!$G$4:$Q$963,'Formatted Data'!CR$2,FALSE)</f>
        <v>29</v>
      </c>
      <c r="CS28">
        <f>VLOOKUP($A28&amp;"|"&amp;$B28&amp;"|"&amp;$C28&amp;"|"&amp;$D28&amp;"|"&amp;CS$1,'Raw Data'!$G$4:$Q$963,'Formatted Data'!CS$2,FALSE)</f>
        <v>14</v>
      </c>
      <c r="CT28">
        <f>VLOOKUP($A28&amp;"|"&amp;$B28&amp;"|"&amp;$C28&amp;"|"&amp;$D28&amp;"|"&amp;CT$1,'Raw Data'!$G$4:$Q$963,'Formatted Data'!CT$2,FALSE)</f>
        <v>13</v>
      </c>
      <c r="CU28">
        <f>VLOOKUP($A28&amp;"|"&amp;$B28&amp;"|"&amp;$C28&amp;"|"&amp;$D28&amp;"|"&amp;CU$1,'Raw Data'!$G$4:$Q$963,'Formatted Data'!CU$2,FALSE)</f>
        <v>21</v>
      </c>
      <c r="CV28">
        <f>VLOOKUP($A28&amp;"|"&amp;$B28&amp;"|"&amp;$C28&amp;"|"&amp;$D28&amp;"|"&amp;CV$1,'Raw Data'!$G$4:$Q$963,'Formatted Data'!CV$2,FALSE)</f>
        <v>28</v>
      </c>
      <c r="CW28">
        <f>VLOOKUP($A28&amp;"|"&amp;$B28&amp;"|"&amp;$C28&amp;"|"&amp;$D28&amp;"|"&amp;CW$1,'Raw Data'!$G$4:$Q$963,'Formatted Data'!CW$2,FALSE)</f>
        <v>18</v>
      </c>
      <c r="CX28">
        <f>VLOOKUP($A28&amp;"|"&amp;$B28&amp;"|"&amp;$C28&amp;"|"&amp;$D28&amp;"|"&amp;CX$1,'Raw Data'!$G$4:$Q$963,'Formatted Data'!CX$2,FALSE)</f>
        <v>21</v>
      </c>
      <c r="CY28">
        <f>VLOOKUP($A28&amp;"|"&amp;$B28&amp;"|"&amp;$C28&amp;"|"&amp;$D28&amp;"|"&amp;CY$1,'Raw Data'!$G$4:$Q$963,'Formatted Data'!CY$2,FALSE)</f>
        <v>24</v>
      </c>
      <c r="CZ28">
        <f>VLOOKUP($A28&amp;"|"&amp;$B28&amp;"|"&amp;$C28&amp;"|"&amp;$D28&amp;"|"&amp;CZ$1,'Raw Data'!$G$4:$Q$963,'Formatted Data'!CZ$2,FALSE)</f>
        <v>19</v>
      </c>
      <c r="DA28">
        <f>VLOOKUP($A28&amp;"|"&amp;$B28&amp;"|"&amp;$C28&amp;"|"&amp;$D28&amp;"|"&amp;DA$1,'Raw Data'!$G$4:$Q$963,'Formatted Data'!DA$2,FALSE)</f>
        <v>21</v>
      </c>
      <c r="DB28">
        <f>VLOOKUP($A28&amp;"|"&amp;$B28&amp;"|"&amp;$C28&amp;"|"&amp;$D28&amp;"|"&amp;DB$1,'Raw Data'!$G$4:$Q$963,'Formatted Data'!DB$2,FALSE)</f>
        <v>21</v>
      </c>
      <c r="DC28">
        <f>VLOOKUP($A28&amp;"|"&amp;$B28&amp;"|"&amp;$C28&amp;"|"&amp;$D28&amp;"|"&amp;DC$1,'Raw Data'!$G$4:$Q$963,'Formatted Data'!DC$2,FALSE)</f>
        <v>22</v>
      </c>
      <c r="DD28">
        <f>VLOOKUP($A28&amp;"|"&amp;$B28&amp;"|"&amp;$C28&amp;"|"&amp;$D28&amp;"|"&amp;DD$1,'Raw Data'!$G$4:$Q$963,'Formatted Data'!DD$2,FALSE)</f>
        <v>17</v>
      </c>
      <c r="DE28">
        <f>VLOOKUP($A28&amp;"|"&amp;$B28&amp;"|"&amp;$C28&amp;"|"&amp;$D28&amp;"|"&amp;DE$1,'Raw Data'!$G$4:$Q$963,'Formatted Data'!DE$2,FALSE)</f>
        <v>16</v>
      </c>
      <c r="DF28">
        <f>VLOOKUP($A28&amp;"|"&amp;$B28&amp;"|"&amp;$C28&amp;"|"&amp;$D28&amp;"|"&amp;DF$1,'Raw Data'!$G$4:$Q$963,'Formatted Data'!DF$2,FALSE)</f>
        <v>27</v>
      </c>
      <c r="DG28">
        <f>VLOOKUP($A28&amp;"|"&amp;$B28&amp;"|"&amp;$C28&amp;"|"&amp;$D28&amp;"|"&amp;DG$1,'Raw Data'!$G$4:$Q$963,'Formatted Data'!DG$2,FALSE)</f>
        <v>20</v>
      </c>
      <c r="DH28">
        <f>VLOOKUP($A28&amp;"|"&amp;$B28&amp;"|"&amp;$C28&amp;"|"&amp;$D28&amp;"|"&amp;DH$1,'Raw Data'!$G$4:$Q$963,'Formatted Data'!DH$2,FALSE)</f>
        <v>14</v>
      </c>
      <c r="DI28">
        <f>VLOOKUP($A28&amp;"|"&amp;$B28&amp;"|"&amp;$C28&amp;"|"&amp;$D28&amp;"|"&amp;DI$1,'Raw Data'!$G$4:$Q$963,'Formatted Data'!DI$2,FALSE)</f>
        <v>23</v>
      </c>
      <c r="DJ28">
        <f>VLOOKUP($A28&amp;"|"&amp;$B28&amp;"|"&amp;$C28&amp;"|"&amp;$D28&amp;"|"&amp;DJ$1,'Raw Data'!$G$4:$Q$963,'Formatted Data'!DJ$2,FALSE)</f>
        <v>25</v>
      </c>
      <c r="DK28">
        <f>VLOOKUP($A28&amp;"|"&amp;$B28&amp;"|"&amp;$C28&amp;"|"&amp;$D28&amp;"|"&amp;DK$1,'Raw Data'!$G$4:$Q$963,'Formatted Data'!DK$2,FALSE)</f>
        <v>19</v>
      </c>
      <c r="DL28">
        <f>VLOOKUP($A28&amp;"|"&amp;$B28&amp;"|"&amp;$C28&amp;"|"&amp;$D28&amp;"|"&amp;DL$1,'Raw Data'!$G$4:$Q$963,'Formatted Data'!DL$2,FALSE)</f>
        <v>23</v>
      </c>
      <c r="DM28">
        <f>VLOOKUP($A28&amp;"|"&amp;$B28&amp;"|"&amp;$C28&amp;"|"&amp;$D28&amp;"|"&amp;DM$1,'Raw Data'!$G$4:$Q$963,'Formatted Data'!DM$2,FALSE)</f>
        <v>21</v>
      </c>
      <c r="DN28">
        <f>VLOOKUP($A28&amp;"|"&amp;$B28&amp;"|"&amp;$C28&amp;"|"&amp;$D28&amp;"|"&amp;DN$1,'Raw Data'!$G$4:$Q$963,'Formatted Data'!DN$2,FALSE)</f>
        <v>17</v>
      </c>
      <c r="DO28">
        <f>VLOOKUP($A28&amp;"|"&amp;$B28&amp;"|"&amp;$C28&amp;"|"&amp;$D28&amp;"|"&amp;DO$1,'Raw Data'!$G$4:$Q$963,'Formatted Data'!DO$2,FALSE)</f>
        <v>17</v>
      </c>
      <c r="DP28">
        <f>VLOOKUP($A28&amp;"|"&amp;$B28&amp;"|"&amp;$C28&amp;"|"&amp;$D28&amp;"|"&amp;DP$1,'Raw Data'!$G$4:$Q$963,'Formatted Data'!DP$2,FALSE)</f>
        <v>19</v>
      </c>
      <c r="DQ28">
        <f>VLOOKUP($A28&amp;"|"&amp;$B28&amp;"|"&amp;$C28&amp;"|"&amp;$D28&amp;"|"&amp;DQ$1,'Raw Data'!$G$4:$Q$963,'Formatted Data'!DQ$2,FALSE)</f>
        <v>18</v>
      </c>
      <c r="DR28">
        <f>VLOOKUP($A28&amp;"|"&amp;$B28&amp;"|"&amp;$C28&amp;"|"&amp;$D28&amp;"|"&amp;DR$1,'Raw Data'!$G$4:$Q$963,'Formatted Data'!DR$2,FALSE)</f>
        <v>22</v>
      </c>
      <c r="DS28">
        <f>VLOOKUP($A28&amp;"|"&amp;$B28&amp;"|"&amp;$C28&amp;"|"&amp;$D28&amp;"|"&amp;DS$1,'Raw Data'!$G$4:$Q$963,'Formatted Data'!DS$2,FALSE)</f>
        <v>11</v>
      </c>
      <c r="DT28">
        <f>VLOOKUP($A28&amp;"|"&amp;$B28&amp;"|"&amp;$C28&amp;"|"&amp;$D28&amp;"|"&amp;DT$1,'Raw Data'!$G$4:$Q$963,'Formatted Data'!DT$2,FALSE)</f>
        <v>19</v>
      </c>
    </row>
    <row r="29" spans="1:124" x14ac:dyDescent="0.2">
      <c r="A29" t="s">
        <v>33</v>
      </c>
      <c r="B29" t="s">
        <v>12</v>
      </c>
      <c r="C29" t="s">
        <v>29</v>
      </c>
      <c r="D29" t="s">
        <v>14</v>
      </c>
      <c r="E29">
        <f>VLOOKUP($A29&amp;"|"&amp;$B29&amp;"|"&amp;$C29&amp;"|"&amp;$D29&amp;"|"&amp;E$1,'Raw Data'!$G$4:$Q$963,'Formatted Data'!E$2,FALSE)</f>
        <v>51</v>
      </c>
      <c r="F29">
        <f>VLOOKUP($A29&amp;"|"&amp;$B29&amp;"|"&amp;$C29&amp;"|"&amp;$D29&amp;"|"&amp;F$1,'Raw Data'!$G$4:$Q$963,'Formatted Data'!F$2,FALSE)</f>
        <v>60</v>
      </c>
      <c r="G29">
        <f>VLOOKUP($A29&amp;"|"&amp;$B29&amp;"|"&amp;$C29&amp;"|"&amp;$D29&amp;"|"&amp;G$1,'Raw Data'!$G$4:$Q$963,'Formatted Data'!G$2,FALSE)</f>
        <v>65</v>
      </c>
      <c r="H29">
        <f>VLOOKUP($A29&amp;"|"&amp;$B29&amp;"|"&amp;$C29&amp;"|"&amp;$D29&amp;"|"&amp;H$1,'Raw Data'!$G$4:$Q$963,'Formatted Data'!H$2,FALSE)</f>
        <v>69</v>
      </c>
      <c r="I29">
        <f>VLOOKUP($A29&amp;"|"&amp;$B29&amp;"|"&amp;$C29&amp;"|"&amp;$D29&amp;"|"&amp;I$1,'Raw Data'!$G$4:$Q$963,'Formatted Data'!I$2,FALSE)</f>
        <v>48</v>
      </c>
      <c r="J29">
        <f>VLOOKUP($A29&amp;"|"&amp;$B29&amp;"|"&amp;$C29&amp;"|"&amp;$D29&amp;"|"&amp;J$1,'Raw Data'!$G$4:$Q$963,'Formatted Data'!J$2,FALSE)</f>
        <v>57</v>
      </c>
      <c r="K29">
        <f>VLOOKUP($A29&amp;"|"&amp;$B29&amp;"|"&amp;$C29&amp;"|"&amp;$D29&amp;"|"&amp;K$1,'Raw Data'!$G$4:$Q$963,'Formatted Data'!K$2,FALSE)</f>
        <v>41</v>
      </c>
      <c r="L29">
        <f>VLOOKUP($A29&amp;"|"&amp;$B29&amp;"|"&amp;$C29&amp;"|"&amp;$D29&amp;"|"&amp;L$1,'Raw Data'!$G$4:$Q$963,'Formatted Data'!L$2,FALSE)</f>
        <v>55</v>
      </c>
      <c r="M29">
        <f>VLOOKUP($A29&amp;"|"&amp;$B29&amp;"|"&amp;$C29&amp;"|"&amp;$D29&amp;"|"&amp;M$1,'Raw Data'!$G$4:$Q$963,'Formatted Data'!M$2,FALSE)</f>
        <v>38</v>
      </c>
      <c r="N29">
        <f>VLOOKUP($A29&amp;"|"&amp;$B29&amp;"|"&amp;$C29&amp;"|"&amp;$D29&amp;"|"&amp;N$1,'Raw Data'!$G$4:$Q$963,'Formatted Data'!N$2,FALSE)</f>
        <v>43</v>
      </c>
      <c r="O29">
        <f>VLOOKUP($A29&amp;"|"&amp;$B29&amp;"|"&amp;$C29&amp;"|"&amp;$D29&amp;"|"&amp;O$1,'Raw Data'!$G$4:$Q$963,'Formatted Data'!O$2,FALSE)</f>
        <v>42</v>
      </c>
      <c r="P29">
        <f>VLOOKUP($A29&amp;"|"&amp;$B29&amp;"|"&amp;$C29&amp;"|"&amp;$D29&amp;"|"&amp;P$1,'Raw Data'!$G$4:$Q$963,'Formatted Data'!P$2,FALSE)</f>
        <v>51</v>
      </c>
      <c r="Q29">
        <f>VLOOKUP($A29&amp;"|"&amp;$B29&amp;"|"&amp;$C29&amp;"|"&amp;$D29&amp;"|"&amp;Q$1,'Raw Data'!$G$4:$Q$963,'Formatted Data'!Q$2,FALSE)</f>
        <v>57</v>
      </c>
      <c r="R29">
        <f>VLOOKUP($A29&amp;"|"&amp;$B29&amp;"|"&amp;$C29&amp;"|"&amp;$D29&amp;"|"&amp;R$1,'Raw Data'!$G$4:$Q$963,'Formatted Data'!R$2,FALSE)</f>
        <v>46</v>
      </c>
      <c r="S29">
        <f>VLOOKUP($A29&amp;"|"&amp;$B29&amp;"|"&amp;$C29&amp;"|"&amp;$D29&amp;"|"&amp;S$1,'Raw Data'!$G$4:$Q$963,'Formatted Data'!S$2,FALSE)</f>
        <v>52</v>
      </c>
      <c r="T29">
        <f>VLOOKUP($A29&amp;"|"&amp;$B29&amp;"|"&amp;$C29&amp;"|"&amp;$D29&amp;"|"&amp;T$1,'Raw Data'!$G$4:$Q$963,'Formatted Data'!T$2,FALSE)</f>
        <v>42</v>
      </c>
      <c r="U29">
        <f>VLOOKUP($A29&amp;"|"&amp;$B29&amp;"|"&amp;$C29&amp;"|"&amp;$D29&amp;"|"&amp;U$1,'Raw Data'!$G$4:$Q$963,'Formatted Data'!U$2,FALSE)</f>
        <v>56</v>
      </c>
      <c r="V29">
        <f>VLOOKUP($A29&amp;"|"&amp;$B29&amp;"|"&amp;$C29&amp;"|"&amp;$D29&amp;"|"&amp;V$1,'Raw Data'!$G$4:$Q$963,'Formatted Data'!V$2,FALSE)</f>
        <v>48</v>
      </c>
      <c r="W29">
        <f>VLOOKUP($A29&amp;"|"&amp;$B29&amp;"|"&amp;$C29&amp;"|"&amp;$D29&amp;"|"&amp;W$1,'Raw Data'!$G$4:$Q$963,'Formatted Data'!W$2,FALSE)</f>
        <v>47</v>
      </c>
      <c r="X29">
        <f>VLOOKUP($A29&amp;"|"&amp;$B29&amp;"|"&amp;$C29&amp;"|"&amp;$D29&amp;"|"&amp;X$1,'Raw Data'!$G$4:$Q$963,'Formatted Data'!X$2,FALSE)</f>
        <v>52</v>
      </c>
      <c r="Y29">
        <f>VLOOKUP($A29&amp;"|"&amp;$B29&amp;"|"&amp;$C29&amp;"|"&amp;$D29&amp;"|"&amp;Y$1,'Raw Data'!$G$4:$Q$963,'Formatted Data'!Y$2,FALSE)</f>
        <v>55</v>
      </c>
      <c r="Z29">
        <f>VLOOKUP($A29&amp;"|"&amp;$B29&amp;"|"&amp;$C29&amp;"|"&amp;$D29&amp;"|"&amp;Z$1,'Raw Data'!$G$4:$Q$963,'Formatted Data'!Z$2,FALSE)</f>
        <v>52</v>
      </c>
      <c r="AA29">
        <f>VLOOKUP($A29&amp;"|"&amp;$B29&amp;"|"&amp;$C29&amp;"|"&amp;$D29&amp;"|"&amp;AA$1,'Raw Data'!$G$4:$Q$963,'Formatted Data'!AA$2,FALSE)</f>
        <v>50</v>
      </c>
      <c r="AB29">
        <f>VLOOKUP($A29&amp;"|"&amp;$B29&amp;"|"&amp;$C29&amp;"|"&amp;$D29&amp;"|"&amp;AB$1,'Raw Data'!$G$4:$Q$963,'Formatted Data'!AB$2,FALSE)</f>
        <v>61</v>
      </c>
      <c r="AC29">
        <f>VLOOKUP($A29&amp;"|"&amp;$B29&amp;"|"&amp;$C29&amp;"|"&amp;$D29&amp;"|"&amp;AC$1,'Raw Data'!$G$4:$Q$963,'Formatted Data'!AC$2,FALSE)</f>
        <v>57</v>
      </c>
      <c r="AD29">
        <f>VLOOKUP($A29&amp;"|"&amp;$B29&amp;"|"&amp;$C29&amp;"|"&amp;$D29&amp;"|"&amp;AD$1,'Raw Data'!$G$4:$Q$963,'Formatted Data'!AD$2,FALSE)</f>
        <v>47</v>
      </c>
      <c r="AE29">
        <f>VLOOKUP($A29&amp;"|"&amp;$B29&amp;"|"&amp;$C29&amp;"|"&amp;$D29&amp;"|"&amp;AE$1,'Raw Data'!$G$4:$Q$963,'Formatted Data'!AE$2,FALSE)</f>
        <v>53</v>
      </c>
      <c r="AF29">
        <f>VLOOKUP($A29&amp;"|"&amp;$B29&amp;"|"&amp;$C29&amp;"|"&amp;$D29&amp;"|"&amp;AF$1,'Raw Data'!$G$4:$Q$963,'Formatted Data'!AF$2,FALSE)</f>
        <v>52</v>
      </c>
      <c r="AG29">
        <f>VLOOKUP($A29&amp;"|"&amp;$B29&amp;"|"&amp;$C29&amp;"|"&amp;$D29&amp;"|"&amp;AG$1,'Raw Data'!$G$4:$Q$963,'Formatted Data'!AG$2,FALSE)</f>
        <v>41</v>
      </c>
      <c r="AH29">
        <f>VLOOKUP($A29&amp;"|"&amp;$B29&amp;"|"&amp;$C29&amp;"|"&amp;$D29&amp;"|"&amp;AH$1,'Raw Data'!$G$4:$Q$963,'Formatted Data'!AH$2,FALSE)</f>
        <v>39</v>
      </c>
      <c r="AI29">
        <f>VLOOKUP($A29&amp;"|"&amp;$B29&amp;"|"&amp;$C29&amp;"|"&amp;$D29&amp;"|"&amp;AI$1,'Raw Data'!$G$4:$Q$963,'Formatted Data'!AI$2,FALSE)</f>
        <v>46</v>
      </c>
      <c r="AJ29">
        <f>VLOOKUP($A29&amp;"|"&amp;$B29&amp;"|"&amp;$C29&amp;"|"&amp;$D29&amp;"|"&amp;AJ$1,'Raw Data'!$G$4:$Q$963,'Formatted Data'!AJ$2,FALSE)</f>
        <v>57</v>
      </c>
      <c r="AK29">
        <f>VLOOKUP($A29&amp;"|"&amp;$B29&amp;"|"&amp;$C29&amp;"|"&amp;$D29&amp;"|"&amp;AK$1,'Raw Data'!$G$4:$Q$963,'Formatted Data'!AK$2,FALSE)</f>
        <v>48</v>
      </c>
      <c r="AL29">
        <f>VLOOKUP($A29&amp;"|"&amp;$B29&amp;"|"&amp;$C29&amp;"|"&amp;$D29&amp;"|"&amp;AL$1,'Raw Data'!$G$4:$Q$963,'Formatted Data'!AL$2,FALSE)</f>
        <v>52</v>
      </c>
      <c r="AM29">
        <f>VLOOKUP($A29&amp;"|"&amp;$B29&amp;"|"&amp;$C29&amp;"|"&amp;$D29&amp;"|"&amp;AM$1,'Raw Data'!$G$4:$Q$963,'Formatted Data'!AM$2,FALSE)</f>
        <v>61</v>
      </c>
      <c r="AN29">
        <f>VLOOKUP($A29&amp;"|"&amp;$B29&amp;"|"&amp;$C29&amp;"|"&amp;$D29&amp;"|"&amp;AN$1,'Raw Data'!$G$4:$Q$963,'Formatted Data'!AN$2,FALSE)</f>
        <v>57</v>
      </c>
      <c r="AO29">
        <f>VLOOKUP($A29&amp;"|"&amp;$B29&amp;"|"&amp;$C29&amp;"|"&amp;$D29&amp;"|"&amp;AO$1,'Raw Data'!$G$4:$Q$963,'Formatted Data'!AO$2,FALSE)</f>
        <v>60</v>
      </c>
      <c r="AP29">
        <f>VLOOKUP($A29&amp;"|"&amp;$B29&amp;"|"&amp;$C29&amp;"|"&amp;$D29&amp;"|"&amp;AP$1,'Raw Data'!$G$4:$Q$963,'Formatted Data'!AP$2,FALSE)</f>
        <v>50</v>
      </c>
      <c r="AQ29">
        <f>VLOOKUP($A29&amp;"|"&amp;$B29&amp;"|"&amp;$C29&amp;"|"&amp;$D29&amp;"|"&amp;AQ$1,'Raw Data'!$G$4:$Q$963,'Formatted Data'!AQ$2,FALSE)</f>
        <v>59</v>
      </c>
      <c r="AR29">
        <f>VLOOKUP($A29&amp;"|"&amp;$B29&amp;"|"&amp;$C29&amp;"|"&amp;$D29&amp;"|"&amp;AR$1,'Raw Data'!$G$4:$Q$963,'Formatted Data'!AR$2,FALSE)</f>
        <v>50</v>
      </c>
      <c r="AS29">
        <f>VLOOKUP($A29&amp;"|"&amp;$B29&amp;"|"&amp;$C29&amp;"|"&amp;$D29&amp;"|"&amp;AS$1,'Raw Data'!$G$4:$Q$963,'Formatted Data'!AS$2,FALSE)</f>
        <v>58</v>
      </c>
      <c r="AT29">
        <f>VLOOKUP($A29&amp;"|"&amp;$B29&amp;"|"&amp;$C29&amp;"|"&amp;$D29&amp;"|"&amp;AT$1,'Raw Data'!$G$4:$Q$963,'Formatted Data'!AT$2,FALSE)</f>
        <v>51</v>
      </c>
      <c r="AU29">
        <f>VLOOKUP($A29&amp;"|"&amp;$B29&amp;"|"&amp;$C29&amp;"|"&amp;$D29&amp;"|"&amp;AU$1,'Raw Data'!$G$4:$Q$963,'Formatted Data'!AU$2,FALSE)</f>
        <v>54</v>
      </c>
      <c r="AV29">
        <f>VLOOKUP($A29&amp;"|"&amp;$B29&amp;"|"&amp;$C29&amp;"|"&amp;$D29&amp;"|"&amp;AV$1,'Raw Data'!$G$4:$Q$963,'Formatted Data'!AV$2,FALSE)</f>
        <v>36</v>
      </c>
      <c r="AW29">
        <f>VLOOKUP($A29&amp;"|"&amp;$B29&amp;"|"&amp;$C29&amp;"|"&amp;$D29&amp;"|"&amp;AW$1,'Raw Data'!$G$4:$Q$963,'Formatted Data'!AW$2,FALSE)</f>
        <v>49</v>
      </c>
      <c r="AX29">
        <f>VLOOKUP($A29&amp;"|"&amp;$B29&amp;"|"&amp;$C29&amp;"|"&amp;$D29&amp;"|"&amp;AX$1,'Raw Data'!$G$4:$Q$963,'Formatted Data'!AX$2,FALSE)</f>
        <v>54</v>
      </c>
      <c r="AY29">
        <f>VLOOKUP($A29&amp;"|"&amp;$B29&amp;"|"&amp;$C29&amp;"|"&amp;$D29&amp;"|"&amp;AY$1,'Raw Data'!$G$4:$Q$963,'Formatted Data'!AY$2,FALSE)</f>
        <v>50</v>
      </c>
      <c r="AZ29">
        <f>VLOOKUP($A29&amp;"|"&amp;$B29&amp;"|"&amp;$C29&amp;"|"&amp;$D29&amp;"|"&amp;AZ$1,'Raw Data'!$G$4:$Q$963,'Formatted Data'!AZ$2,FALSE)</f>
        <v>58</v>
      </c>
      <c r="BA29">
        <f>VLOOKUP($A29&amp;"|"&amp;$B29&amp;"|"&amp;$C29&amp;"|"&amp;$D29&amp;"|"&amp;BA$1,'Raw Data'!$G$4:$Q$963,'Formatted Data'!BA$2,FALSE)</f>
        <v>58</v>
      </c>
      <c r="BB29">
        <f>VLOOKUP($A29&amp;"|"&amp;$B29&amp;"|"&amp;$C29&amp;"|"&amp;$D29&amp;"|"&amp;BB$1,'Raw Data'!$G$4:$Q$963,'Formatted Data'!BB$2,FALSE)</f>
        <v>50</v>
      </c>
      <c r="BC29">
        <f>VLOOKUP($A29&amp;"|"&amp;$B29&amp;"|"&amp;$C29&amp;"|"&amp;$D29&amp;"|"&amp;BC$1,'Raw Data'!$G$4:$Q$963,'Formatted Data'!BC$2,FALSE)</f>
        <v>42</v>
      </c>
      <c r="BD29">
        <f>VLOOKUP($A29&amp;"|"&amp;$B29&amp;"|"&amp;$C29&amp;"|"&amp;$D29&amp;"|"&amp;BD$1,'Raw Data'!$G$4:$Q$963,'Formatted Data'!BD$2,FALSE)</f>
        <v>52</v>
      </c>
      <c r="BE29">
        <f>VLOOKUP($A29&amp;"|"&amp;$B29&amp;"|"&amp;$C29&amp;"|"&amp;$D29&amp;"|"&amp;BE$1,'Raw Data'!$G$4:$Q$963,'Formatted Data'!BE$2,FALSE)</f>
        <v>49</v>
      </c>
      <c r="BF29">
        <f>VLOOKUP($A29&amp;"|"&amp;$B29&amp;"|"&amp;$C29&amp;"|"&amp;$D29&amp;"|"&amp;BF$1,'Raw Data'!$G$4:$Q$963,'Formatted Data'!BF$2,FALSE)</f>
        <v>46</v>
      </c>
      <c r="BG29">
        <f>VLOOKUP($A29&amp;"|"&amp;$B29&amp;"|"&amp;$C29&amp;"|"&amp;$D29&amp;"|"&amp;BG$1,'Raw Data'!$G$4:$Q$963,'Formatted Data'!BG$2,FALSE)</f>
        <v>57</v>
      </c>
      <c r="BH29">
        <f>VLOOKUP($A29&amp;"|"&amp;$B29&amp;"|"&amp;$C29&amp;"|"&amp;$D29&amp;"|"&amp;BH$1,'Raw Data'!$G$4:$Q$963,'Formatted Data'!BH$2,FALSE)</f>
        <v>49</v>
      </c>
      <c r="BI29">
        <f>VLOOKUP($A29&amp;"|"&amp;$B29&amp;"|"&amp;$C29&amp;"|"&amp;$D29&amp;"|"&amp;BI$1,'Raw Data'!$G$4:$Q$963,'Formatted Data'!BI$2,FALSE)</f>
        <v>39</v>
      </c>
      <c r="BJ29">
        <f>VLOOKUP($A29&amp;"|"&amp;$B29&amp;"|"&amp;$C29&amp;"|"&amp;$D29&amp;"|"&amp;BJ$1,'Raw Data'!$G$4:$Q$963,'Formatted Data'!BJ$2,FALSE)</f>
        <v>45</v>
      </c>
      <c r="BK29">
        <f>VLOOKUP($A29&amp;"|"&amp;$B29&amp;"|"&amp;$C29&amp;"|"&amp;$D29&amp;"|"&amp;BK$1,'Raw Data'!$G$4:$Q$963,'Formatted Data'!BK$2,FALSE)</f>
        <v>44</v>
      </c>
      <c r="BL29">
        <f>VLOOKUP($A29&amp;"|"&amp;$B29&amp;"|"&amp;$C29&amp;"|"&amp;$D29&amp;"|"&amp;BL$1,'Raw Data'!$G$4:$Q$963,'Formatted Data'!BL$2,FALSE)</f>
        <v>48</v>
      </c>
      <c r="BM29">
        <f>VLOOKUP($A29&amp;"|"&amp;$B29&amp;"|"&amp;$C29&amp;"|"&amp;$D29&amp;"|"&amp;BM$1,'Raw Data'!$G$4:$Q$963,'Formatted Data'!BM$2,FALSE)</f>
        <v>53</v>
      </c>
      <c r="BN29">
        <f>VLOOKUP($A29&amp;"|"&amp;$B29&amp;"|"&amp;$C29&amp;"|"&amp;$D29&amp;"|"&amp;BN$1,'Raw Data'!$G$4:$Q$963,'Formatted Data'!BN$2,FALSE)</f>
        <v>48</v>
      </c>
      <c r="BO29">
        <f>VLOOKUP($A29&amp;"|"&amp;$B29&amp;"|"&amp;$C29&amp;"|"&amp;$D29&amp;"|"&amp;BO$1,'Raw Data'!$G$4:$Q$963,'Formatted Data'!BO$2,FALSE)</f>
        <v>68</v>
      </c>
      <c r="BP29">
        <f>VLOOKUP($A29&amp;"|"&amp;$B29&amp;"|"&amp;$C29&amp;"|"&amp;$D29&amp;"|"&amp;BP$1,'Raw Data'!$G$4:$Q$963,'Formatted Data'!BP$2,FALSE)</f>
        <v>60</v>
      </c>
      <c r="BQ29">
        <f>VLOOKUP($A29&amp;"|"&amp;$B29&amp;"|"&amp;$C29&amp;"|"&amp;$D29&amp;"|"&amp;BQ$1,'Raw Data'!$G$4:$Q$963,'Formatted Data'!BQ$2,FALSE)</f>
        <v>57</v>
      </c>
      <c r="BR29">
        <f>VLOOKUP($A29&amp;"|"&amp;$B29&amp;"|"&amp;$C29&amp;"|"&amp;$D29&amp;"|"&amp;BR$1,'Raw Data'!$G$4:$Q$963,'Formatted Data'!BR$2,FALSE)</f>
        <v>37</v>
      </c>
      <c r="BS29">
        <f>VLOOKUP($A29&amp;"|"&amp;$B29&amp;"|"&amp;$C29&amp;"|"&amp;$D29&amp;"|"&amp;BS$1,'Raw Data'!$G$4:$Q$963,'Formatted Data'!BS$2,FALSE)</f>
        <v>57</v>
      </c>
      <c r="BT29">
        <f>VLOOKUP($A29&amp;"|"&amp;$B29&amp;"|"&amp;$C29&amp;"|"&amp;$D29&amp;"|"&amp;BT$1,'Raw Data'!$G$4:$Q$963,'Formatted Data'!BT$2,FALSE)</f>
        <v>41</v>
      </c>
      <c r="BU29">
        <f>VLOOKUP($A29&amp;"|"&amp;$B29&amp;"|"&amp;$C29&amp;"|"&amp;$D29&amp;"|"&amp;BU$1,'Raw Data'!$G$4:$Q$963,'Formatted Data'!BU$2,FALSE)</f>
        <v>57</v>
      </c>
      <c r="BV29">
        <f>VLOOKUP($A29&amp;"|"&amp;$B29&amp;"|"&amp;$C29&amp;"|"&amp;$D29&amp;"|"&amp;BV$1,'Raw Data'!$G$4:$Q$963,'Formatted Data'!BV$2,FALSE)</f>
        <v>45</v>
      </c>
      <c r="BW29">
        <f>VLOOKUP($A29&amp;"|"&amp;$B29&amp;"|"&amp;$C29&amp;"|"&amp;$D29&amp;"|"&amp;BW$1,'Raw Data'!$G$4:$Q$963,'Formatted Data'!BW$2,FALSE)</f>
        <v>47</v>
      </c>
      <c r="BX29">
        <f>VLOOKUP($A29&amp;"|"&amp;$B29&amp;"|"&amp;$C29&amp;"|"&amp;$D29&amp;"|"&amp;BX$1,'Raw Data'!$G$4:$Q$963,'Formatted Data'!BX$2,FALSE)</f>
        <v>57</v>
      </c>
      <c r="BY29">
        <f>VLOOKUP($A29&amp;"|"&amp;$B29&amp;"|"&amp;$C29&amp;"|"&amp;$D29&amp;"|"&amp;BY$1,'Raw Data'!$G$4:$Q$963,'Formatted Data'!BY$2,FALSE)</f>
        <v>63</v>
      </c>
      <c r="BZ29">
        <f>VLOOKUP($A29&amp;"|"&amp;$B29&amp;"|"&amp;$C29&amp;"|"&amp;$D29&amp;"|"&amp;BZ$1,'Raw Data'!$G$4:$Q$963,'Formatted Data'!BZ$2,FALSE)</f>
        <v>49</v>
      </c>
      <c r="CA29">
        <f>VLOOKUP($A29&amp;"|"&amp;$B29&amp;"|"&amp;$C29&amp;"|"&amp;$D29&amp;"|"&amp;CA$1,'Raw Data'!$G$4:$Q$963,'Formatted Data'!CA$2,FALSE)</f>
        <v>55</v>
      </c>
      <c r="CB29">
        <f>VLOOKUP($A29&amp;"|"&amp;$B29&amp;"|"&amp;$C29&amp;"|"&amp;$D29&amp;"|"&amp;CB$1,'Raw Data'!$G$4:$Q$963,'Formatted Data'!CB$2,FALSE)</f>
        <v>46</v>
      </c>
      <c r="CC29">
        <f>VLOOKUP($A29&amp;"|"&amp;$B29&amp;"|"&amp;$C29&amp;"|"&amp;$D29&amp;"|"&amp;CC$1,'Raw Data'!$G$4:$Q$963,'Formatted Data'!CC$2,FALSE)</f>
        <v>46</v>
      </c>
      <c r="CD29">
        <f>VLOOKUP($A29&amp;"|"&amp;$B29&amp;"|"&amp;$C29&amp;"|"&amp;$D29&amp;"|"&amp;CD$1,'Raw Data'!$G$4:$Q$963,'Formatted Data'!CD$2,FALSE)</f>
        <v>57</v>
      </c>
      <c r="CE29">
        <f>VLOOKUP($A29&amp;"|"&amp;$B29&amp;"|"&amp;$C29&amp;"|"&amp;$D29&amp;"|"&amp;CE$1,'Raw Data'!$G$4:$Q$963,'Formatted Data'!CE$2,FALSE)</f>
        <v>55</v>
      </c>
      <c r="CF29">
        <f>VLOOKUP($A29&amp;"|"&amp;$B29&amp;"|"&amp;$C29&amp;"|"&amp;$D29&amp;"|"&amp;CF$1,'Raw Data'!$G$4:$Q$963,'Formatted Data'!CF$2,FALSE)</f>
        <v>48</v>
      </c>
      <c r="CG29">
        <f>VLOOKUP($A29&amp;"|"&amp;$B29&amp;"|"&amp;$C29&amp;"|"&amp;$D29&amp;"|"&amp;CG$1,'Raw Data'!$G$4:$Q$963,'Formatted Data'!CG$2,FALSE)</f>
        <v>43</v>
      </c>
      <c r="CH29">
        <f>VLOOKUP($A29&amp;"|"&amp;$B29&amp;"|"&amp;$C29&amp;"|"&amp;$D29&amp;"|"&amp;CH$1,'Raw Data'!$G$4:$Q$963,'Formatted Data'!CH$2,FALSE)</f>
        <v>52</v>
      </c>
      <c r="CI29">
        <f>VLOOKUP($A29&amp;"|"&amp;$B29&amp;"|"&amp;$C29&amp;"|"&amp;$D29&amp;"|"&amp;CI$1,'Raw Data'!$G$4:$Q$963,'Formatted Data'!CI$2,FALSE)</f>
        <v>46</v>
      </c>
      <c r="CJ29">
        <f>VLOOKUP($A29&amp;"|"&amp;$B29&amp;"|"&amp;$C29&amp;"|"&amp;$D29&amp;"|"&amp;CJ$1,'Raw Data'!$G$4:$Q$963,'Formatted Data'!CJ$2,FALSE)</f>
        <v>50</v>
      </c>
      <c r="CK29">
        <f>VLOOKUP($A29&amp;"|"&amp;$B29&amp;"|"&amp;$C29&amp;"|"&amp;$D29&amp;"|"&amp;CK$1,'Raw Data'!$G$4:$Q$963,'Formatted Data'!CK$2,FALSE)</f>
        <v>51</v>
      </c>
      <c r="CL29">
        <f>VLOOKUP($A29&amp;"|"&amp;$B29&amp;"|"&amp;$C29&amp;"|"&amp;$D29&amp;"|"&amp;CL$1,'Raw Data'!$G$4:$Q$963,'Formatted Data'!CL$2,FALSE)</f>
        <v>46</v>
      </c>
      <c r="CM29">
        <f>VLOOKUP($A29&amp;"|"&amp;$B29&amp;"|"&amp;$C29&amp;"|"&amp;$D29&amp;"|"&amp;CM$1,'Raw Data'!$G$4:$Q$963,'Formatted Data'!CM$2,FALSE)</f>
        <v>57</v>
      </c>
      <c r="CN29">
        <f>VLOOKUP($A29&amp;"|"&amp;$B29&amp;"|"&amp;$C29&amp;"|"&amp;$D29&amp;"|"&amp;CN$1,'Raw Data'!$G$4:$Q$963,'Formatted Data'!CN$2,FALSE)</f>
        <v>53</v>
      </c>
      <c r="CO29">
        <f>VLOOKUP($A29&amp;"|"&amp;$B29&amp;"|"&amp;$C29&amp;"|"&amp;$D29&amp;"|"&amp;CO$1,'Raw Data'!$G$4:$Q$963,'Formatted Data'!CO$2,FALSE)</f>
        <v>73</v>
      </c>
      <c r="CP29">
        <f>VLOOKUP($A29&amp;"|"&amp;$B29&amp;"|"&amp;$C29&amp;"|"&amp;$D29&amp;"|"&amp;CP$1,'Raw Data'!$G$4:$Q$963,'Formatted Data'!CP$2,FALSE)</f>
        <v>60</v>
      </c>
      <c r="CQ29">
        <f>VLOOKUP($A29&amp;"|"&amp;$B29&amp;"|"&amp;$C29&amp;"|"&amp;$D29&amp;"|"&amp;CQ$1,'Raw Data'!$G$4:$Q$963,'Formatted Data'!CQ$2,FALSE)</f>
        <v>55</v>
      </c>
      <c r="CR29">
        <f>VLOOKUP($A29&amp;"|"&amp;$B29&amp;"|"&amp;$C29&amp;"|"&amp;$D29&amp;"|"&amp;CR$1,'Raw Data'!$G$4:$Q$963,'Formatted Data'!CR$2,FALSE)</f>
        <v>42</v>
      </c>
      <c r="CS29">
        <f>VLOOKUP($A29&amp;"|"&amp;$B29&amp;"|"&amp;$C29&amp;"|"&amp;$D29&amp;"|"&amp;CS$1,'Raw Data'!$G$4:$Q$963,'Formatted Data'!CS$2,FALSE)</f>
        <v>33</v>
      </c>
      <c r="CT29">
        <f>VLOOKUP($A29&amp;"|"&amp;$B29&amp;"|"&amp;$C29&amp;"|"&amp;$D29&amp;"|"&amp;CT$1,'Raw Data'!$G$4:$Q$963,'Formatted Data'!CT$2,FALSE)</f>
        <v>51</v>
      </c>
      <c r="CU29">
        <f>VLOOKUP($A29&amp;"|"&amp;$B29&amp;"|"&amp;$C29&amp;"|"&amp;$D29&amp;"|"&amp;CU$1,'Raw Data'!$G$4:$Q$963,'Formatted Data'!CU$2,FALSE)</f>
        <v>50</v>
      </c>
      <c r="CV29">
        <f>VLOOKUP($A29&amp;"|"&amp;$B29&amp;"|"&amp;$C29&amp;"|"&amp;$D29&amp;"|"&amp;CV$1,'Raw Data'!$G$4:$Q$963,'Formatted Data'!CV$2,FALSE)</f>
        <v>70</v>
      </c>
      <c r="CW29">
        <f>VLOOKUP($A29&amp;"|"&amp;$B29&amp;"|"&amp;$C29&amp;"|"&amp;$D29&amp;"|"&amp;CW$1,'Raw Data'!$G$4:$Q$963,'Formatted Data'!CW$2,FALSE)</f>
        <v>54</v>
      </c>
      <c r="CX29">
        <f>VLOOKUP($A29&amp;"|"&amp;$B29&amp;"|"&amp;$C29&amp;"|"&amp;$D29&amp;"|"&amp;CX$1,'Raw Data'!$G$4:$Q$963,'Formatted Data'!CX$2,FALSE)</f>
        <v>42</v>
      </c>
      <c r="CY29">
        <f>VLOOKUP($A29&amp;"|"&amp;$B29&amp;"|"&amp;$C29&amp;"|"&amp;$D29&amp;"|"&amp;CY$1,'Raw Data'!$G$4:$Q$963,'Formatted Data'!CY$2,FALSE)</f>
        <v>51</v>
      </c>
      <c r="CZ29">
        <f>VLOOKUP($A29&amp;"|"&amp;$B29&amp;"|"&amp;$C29&amp;"|"&amp;$D29&amp;"|"&amp;CZ$1,'Raw Data'!$G$4:$Q$963,'Formatted Data'!CZ$2,FALSE)</f>
        <v>50</v>
      </c>
      <c r="DA29">
        <f>VLOOKUP($A29&amp;"|"&amp;$B29&amp;"|"&amp;$C29&amp;"|"&amp;$D29&amp;"|"&amp;DA$1,'Raw Data'!$G$4:$Q$963,'Formatted Data'!DA$2,FALSE)</f>
        <v>57</v>
      </c>
      <c r="DB29">
        <f>VLOOKUP($A29&amp;"|"&amp;$B29&amp;"|"&amp;$C29&amp;"|"&amp;$D29&amp;"|"&amp;DB$1,'Raw Data'!$G$4:$Q$963,'Formatted Data'!DB$2,FALSE)</f>
        <v>46</v>
      </c>
      <c r="DC29">
        <f>VLOOKUP($A29&amp;"|"&amp;$B29&amp;"|"&amp;$C29&amp;"|"&amp;$D29&amp;"|"&amp;DC$1,'Raw Data'!$G$4:$Q$963,'Formatted Data'!DC$2,FALSE)</f>
        <v>52</v>
      </c>
      <c r="DD29">
        <f>VLOOKUP($A29&amp;"|"&amp;$B29&amp;"|"&amp;$C29&amp;"|"&amp;$D29&amp;"|"&amp;DD$1,'Raw Data'!$G$4:$Q$963,'Formatted Data'!DD$2,FALSE)</f>
        <v>50</v>
      </c>
      <c r="DE29">
        <f>VLOOKUP($A29&amp;"|"&amp;$B29&amp;"|"&amp;$C29&amp;"|"&amp;$D29&amp;"|"&amp;DE$1,'Raw Data'!$G$4:$Q$963,'Formatted Data'!DE$2,FALSE)</f>
        <v>47</v>
      </c>
      <c r="DF29">
        <f>VLOOKUP($A29&amp;"|"&amp;$B29&amp;"|"&amp;$C29&amp;"|"&amp;$D29&amp;"|"&amp;DF$1,'Raw Data'!$G$4:$Q$963,'Formatted Data'!DF$2,FALSE)</f>
        <v>52</v>
      </c>
      <c r="DG29">
        <f>VLOOKUP($A29&amp;"|"&amp;$B29&amp;"|"&amp;$C29&amp;"|"&amp;$D29&amp;"|"&amp;DG$1,'Raw Data'!$G$4:$Q$963,'Formatted Data'!DG$2,FALSE)</f>
        <v>52</v>
      </c>
      <c r="DH29">
        <f>VLOOKUP($A29&amp;"|"&amp;$B29&amp;"|"&amp;$C29&amp;"|"&amp;$D29&amp;"|"&amp;DH$1,'Raw Data'!$G$4:$Q$963,'Formatted Data'!DH$2,FALSE)</f>
        <v>57</v>
      </c>
      <c r="DI29">
        <f>VLOOKUP($A29&amp;"|"&amp;$B29&amp;"|"&amp;$C29&amp;"|"&amp;$D29&amp;"|"&amp;DI$1,'Raw Data'!$G$4:$Q$963,'Formatted Data'!DI$2,FALSE)</f>
        <v>56</v>
      </c>
      <c r="DJ29">
        <f>VLOOKUP($A29&amp;"|"&amp;$B29&amp;"|"&amp;$C29&amp;"|"&amp;$D29&amp;"|"&amp;DJ$1,'Raw Data'!$G$4:$Q$963,'Formatted Data'!DJ$2,FALSE)</f>
        <v>45</v>
      </c>
      <c r="DK29">
        <f>VLOOKUP($A29&amp;"|"&amp;$B29&amp;"|"&amp;$C29&amp;"|"&amp;$D29&amp;"|"&amp;DK$1,'Raw Data'!$G$4:$Q$963,'Formatted Data'!DK$2,FALSE)</f>
        <v>56</v>
      </c>
      <c r="DL29">
        <f>VLOOKUP($A29&amp;"|"&amp;$B29&amp;"|"&amp;$C29&amp;"|"&amp;$D29&amp;"|"&amp;DL$1,'Raw Data'!$G$4:$Q$963,'Formatted Data'!DL$2,FALSE)</f>
        <v>37</v>
      </c>
      <c r="DM29">
        <f>VLOOKUP($A29&amp;"|"&amp;$B29&amp;"|"&amp;$C29&amp;"|"&amp;$D29&amp;"|"&amp;DM$1,'Raw Data'!$G$4:$Q$963,'Formatted Data'!DM$2,FALSE)</f>
        <v>32</v>
      </c>
      <c r="DN29">
        <f>VLOOKUP($A29&amp;"|"&amp;$B29&amp;"|"&amp;$C29&amp;"|"&amp;$D29&amp;"|"&amp;DN$1,'Raw Data'!$G$4:$Q$963,'Formatted Data'!DN$2,FALSE)</f>
        <v>39</v>
      </c>
      <c r="DO29">
        <f>VLOOKUP($A29&amp;"|"&amp;$B29&amp;"|"&amp;$C29&amp;"|"&amp;$D29&amp;"|"&amp;DO$1,'Raw Data'!$G$4:$Q$963,'Formatted Data'!DO$2,FALSE)</f>
        <v>45</v>
      </c>
      <c r="DP29">
        <f>VLOOKUP($A29&amp;"|"&amp;$B29&amp;"|"&amp;$C29&amp;"|"&amp;$D29&amp;"|"&amp;DP$1,'Raw Data'!$G$4:$Q$963,'Formatted Data'!DP$2,FALSE)</f>
        <v>41</v>
      </c>
      <c r="DQ29">
        <f>VLOOKUP($A29&amp;"|"&amp;$B29&amp;"|"&amp;$C29&amp;"|"&amp;$D29&amp;"|"&amp;DQ$1,'Raw Data'!$G$4:$Q$963,'Formatted Data'!DQ$2,FALSE)</f>
        <v>42</v>
      </c>
      <c r="DR29">
        <f>VLOOKUP($A29&amp;"|"&amp;$B29&amp;"|"&amp;$C29&amp;"|"&amp;$D29&amp;"|"&amp;DR$1,'Raw Data'!$G$4:$Q$963,'Formatted Data'!DR$2,FALSE)</f>
        <v>39</v>
      </c>
      <c r="DS29">
        <f>VLOOKUP($A29&amp;"|"&amp;$B29&amp;"|"&amp;$C29&amp;"|"&amp;$D29&amp;"|"&amp;DS$1,'Raw Data'!$G$4:$Q$963,'Formatted Data'!DS$2,FALSE)</f>
        <v>49</v>
      </c>
      <c r="DT29">
        <f>VLOOKUP($A29&amp;"|"&amp;$B29&amp;"|"&amp;$C29&amp;"|"&amp;$D29&amp;"|"&amp;DT$1,'Raw Data'!$G$4:$Q$963,'Formatted Data'!DT$2,FALSE)</f>
        <v>59</v>
      </c>
    </row>
    <row r="30" spans="1:124" x14ac:dyDescent="0.2">
      <c r="A30" t="s">
        <v>33</v>
      </c>
      <c r="B30" t="s">
        <v>12</v>
      </c>
      <c r="C30" t="s">
        <v>29</v>
      </c>
      <c r="D30" t="s">
        <v>27</v>
      </c>
      <c r="E30">
        <f>VLOOKUP($A30&amp;"|"&amp;$B30&amp;"|"&amp;$C30&amp;"|"&amp;$D30&amp;"|"&amp;E$1,'Raw Data'!$G$4:$Q$963,'Formatted Data'!E$2,FALSE)</f>
        <v>48</v>
      </c>
      <c r="F30">
        <f>VLOOKUP($A30&amp;"|"&amp;$B30&amp;"|"&amp;$C30&amp;"|"&amp;$D30&amp;"|"&amp;F$1,'Raw Data'!$G$4:$Q$963,'Formatted Data'!F$2,FALSE)</f>
        <v>28</v>
      </c>
      <c r="G30">
        <f>VLOOKUP($A30&amp;"|"&amp;$B30&amp;"|"&amp;$C30&amp;"|"&amp;$D30&amp;"|"&amp;G$1,'Raw Data'!$G$4:$Q$963,'Formatted Data'!G$2,FALSE)</f>
        <v>48</v>
      </c>
      <c r="H30">
        <f>VLOOKUP($A30&amp;"|"&amp;$B30&amp;"|"&amp;$C30&amp;"|"&amp;$D30&amp;"|"&amp;H$1,'Raw Data'!$G$4:$Q$963,'Formatted Data'!H$2,FALSE)</f>
        <v>36</v>
      </c>
      <c r="I30">
        <f>VLOOKUP($A30&amp;"|"&amp;$B30&amp;"|"&amp;$C30&amp;"|"&amp;$D30&amp;"|"&amp;I$1,'Raw Data'!$G$4:$Q$963,'Formatted Data'!I$2,FALSE)</f>
        <v>27</v>
      </c>
      <c r="J30">
        <f>VLOOKUP($A30&amp;"|"&amp;$B30&amp;"|"&amp;$C30&amp;"|"&amp;$D30&amp;"|"&amp;J$1,'Raw Data'!$G$4:$Q$963,'Formatted Data'!J$2,FALSE)</f>
        <v>34</v>
      </c>
      <c r="K30">
        <f>VLOOKUP($A30&amp;"|"&amp;$B30&amp;"|"&amp;$C30&amp;"|"&amp;$D30&amp;"|"&amp;K$1,'Raw Data'!$G$4:$Q$963,'Formatted Data'!K$2,FALSE)</f>
        <v>32</v>
      </c>
      <c r="L30">
        <f>VLOOKUP($A30&amp;"|"&amp;$B30&amp;"|"&amp;$C30&amp;"|"&amp;$D30&amp;"|"&amp;L$1,'Raw Data'!$G$4:$Q$963,'Formatted Data'!L$2,FALSE)</f>
        <v>33</v>
      </c>
      <c r="M30">
        <f>VLOOKUP($A30&amp;"|"&amp;$B30&amp;"|"&amp;$C30&amp;"|"&amp;$D30&amp;"|"&amp;M$1,'Raw Data'!$G$4:$Q$963,'Formatted Data'!M$2,FALSE)</f>
        <v>34</v>
      </c>
      <c r="N30">
        <f>VLOOKUP($A30&amp;"|"&amp;$B30&amp;"|"&amp;$C30&amp;"|"&amp;$D30&amp;"|"&amp;N$1,'Raw Data'!$G$4:$Q$963,'Formatted Data'!N$2,FALSE)</f>
        <v>40</v>
      </c>
      <c r="O30">
        <f>VLOOKUP($A30&amp;"|"&amp;$B30&amp;"|"&amp;$C30&amp;"|"&amp;$D30&amp;"|"&amp;O$1,'Raw Data'!$G$4:$Q$963,'Formatted Data'!O$2,FALSE)</f>
        <v>36</v>
      </c>
      <c r="P30">
        <f>VLOOKUP($A30&amp;"|"&amp;$B30&amp;"|"&amp;$C30&amp;"|"&amp;$D30&amp;"|"&amp;P$1,'Raw Data'!$G$4:$Q$963,'Formatted Data'!P$2,FALSE)</f>
        <v>42</v>
      </c>
      <c r="Q30">
        <f>VLOOKUP($A30&amp;"|"&amp;$B30&amp;"|"&amp;$C30&amp;"|"&amp;$D30&amp;"|"&amp;Q$1,'Raw Data'!$G$4:$Q$963,'Formatted Data'!Q$2,FALSE)</f>
        <v>32</v>
      </c>
      <c r="R30">
        <f>VLOOKUP($A30&amp;"|"&amp;$B30&amp;"|"&amp;$C30&amp;"|"&amp;$D30&amp;"|"&amp;R$1,'Raw Data'!$G$4:$Q$963,'Formatted Data'!R$2,FALSE)</f>
        <v>34</v>
      </c>
      <c r="S30">
        <f>VLOOKUP($A30&amp;"|"&amp;$B30&amp;"|"&amp;$C30&amp;"|"&amp;$D30&amp;"|"&amp;S$1,'Raw Data'!$G$4:$Q$963,'Formatted Data'!S$2,FALSE)</f>
        <v>47</v>
      </c>
      <c r="T30">
        <f>VLOOKUP($A30&amp;"|"&amp;$B30&amp;"|"&amp;$C30&amp;"|"&amp;$D30&amp;"|"&amp;T$1,'Raw Data'!$G$4:$Q$963,'Formatted Data'!T$2,FALSE)</f>
        <v>31</v>
      </c>
      <c r="U30">
        <f>VLOOKUP($A30&amp;"|"&amp;$B30&amp;"|"&amp;$C30&amp;"|"&amp;$D30&amp;"|"&amp;U$1,'Raw Data'!$G$4:$Q$963,'Formatted Data'!U$2,FALSE)</f>
        <v>39</v>
      </c>
      <c r="V30">
        <f>VLOOKUP($A30&amp;"|"&amp;$B30&amp;"|"&amp;$C30&amp;"|"&amp;$D30&amp;"|"&amp;V$1,'Raw Data'!$G$4:$Q$963,'Formatted Data'!V$2,FALSE)</f>
        <v>34</v>
      </c>
      <c r="W30">
        <f>VLOOKUP($A30&amp;"|"&amp;$B30&amp;"|"&amp;$C30&amp;"|"&amp;$D30&amp;"|"&amp;W$1,'Raw Data'!$G$4:$Q$963,'Formatted Data'!W$2,FALSE)</f>
        <v>37</v>
      </c>
      <c r="X30">
        <f>VLOOKUP($A30&amp;"|"&amp;$B30&amp;"|"&amp;$C30&amp;"|"&amp;$D30&amp;"|"&amp;X$1,'Raw Data'!$G$4:$Q$963,'Formatted Data'!X$2,FALSE)</f>
        <v>36</v>
      </c>
      <c r="Y30">
        <f>VLOOKUP($A30&amp;"|"&amp;$B30&amp;"|"&amp;$C30&amp;"|"&amp;$D30&amp;"|"&amp;Y$1,'Raw Data'!$G$4:$Q$963,'Formatted Data'!Y$2,FALSE)</f>
        <v>34</v>
      </c>
      <c r="Z30">
        <f>VLOOKUP($A30&amp;"|"&amp;$B30&amp;"|"&amp;$C30&amp;"|"&amp;$D30&amp;"|"&amp;Z$1,'Raw Data'!$G$4:$Q$963,'Formatted Data'!Z$2,FALSE)</f>
        <v>33</v>
      </c>
      <c r="AA30">
        <f>VLOOKUP($A30&amp;"|"&amp;$B30&amp;"|"&amp;$C30&amp;"|"&amp;$D30&amp;"|"&amp;AA$1,'Raw Data'!$G$4:$Q$963,'Formatted Data'!AA$2,FALSE)</f>
        <v>38</v>
      </c>
      <c r="AB30">
        <f>VLOOKUP($A30&amp;"|"&amp;$B30&amp;"|"&amp;$C30&amp;"|"&amp;$D30&amp;"|"&amp;AB$1,'Raw Data'!$G$4:$Q$963,'Formatted Data'!AB$2,FALSE)</f>
        <v>36</v>
      </c>
      <c r="AC30">
        <f>VLOOKUP($A30&amp;"|"&amp;$B30&amp;"|"&amp;$C30&amp;"|"&amp;$D30&amp;"|"&amp;AC$1,'Raw Data'!$G$4:$Q$963,'Formatted Data'!AC$2,FALSE)</f>
        <v>49</v>
      </c>
      <c r="AD30">
        <f>VLOOKUP($A30&amp;"|"&amp;$B30&amp;"|"&amp;$C30&amp;"|"&amp;$D30&amp;"|"&amp;AD$1,'Raw Data'!$G$4:$Q$963,'Formatted Data'!AD$2,FALSE)</f>
        <v>35</v>
      </c>
      <c r="AE30">
        <f>VLOOKUP($A30&amp;"|"&amp;$B30&amp;"|"&amp;$C30&amp;"|"&amp;$D30&amp;"|"&amp;AE$1,'Raw Data'!$G$4:$Q$963,'Formatted Data'!AE$2,FALSE)</f>
        <v>34</v>
      </c>
      <c r="AF30">
        <f>VLOOKUP($A30&amp;"|"&amp;$B30&amp;"|"&amp;$C30&amp;"|"&amp;$D30&amp;"|"&amp;AF$1,'Raw Data'!$G$4:$Q$963,'Formatted Data'!AF$2,FALSE)</f>
        <v>28</v>
      </c>
      <c r="AG30">
        <f>VLOOKUP($A30&amp;"|"&amp;$B30&amp;"|"&amp;$C30&amp;"|"&amp;$D30&amp;"|"&amp;AG$1,'Raw Data'!$G$4:$Q$963,'Formatted Data'!AG$2,FALSE)</f>
        <v>34</v>
      </c>
      <c r="AH30">
        <f>VLOOKUP($A30&amp;"|"&amp;$B30&amp;"|"&amp;$C30&amp;"|"&amp;$D30&amp;"|"&amp;AH$1,'Raw Data'!$G$4:$Q$963,'Formatted Data'!AH$2,FALSE)</f>
        <v>36</v>
      </c>
      <c r="AI30">
        <f>VLOOKUP($A30&amp;"|"&amp;$B30&amp;"|"&amp;$C30&amp;"|"&amp;$D30&amp;"|"&amp;AI$1,'Raw Data'!$G$4:$Q$963,'Formatted Data'!AI$2,FALSE)</f>
        <v>39</v>
      </c>
      <c r="AJ30">
        <f>VLOOKUP($A30&amp;"|"&amp;$B30&amp;"|"&amp;$C30&amp;"|"&amp;$D30&amp;"|"&amp;AJ$1,'Raw Data'!$G$4:$Q$963,'Formatted Data'!AJ$2,FALSE)</f>
        <v>40</v>
      </c>
      <c r="AK30">
        <f>VLOOKUP($A30&amp;"|"&amp;$B30&amp;"|"&amp;$C30&amp;"|"&amp;$D30&amp;"|"&amp;AK$1,'Raw Data'!$G$4:$Q$963,'Formatted Data'!AK$2,FALSE)</f>
        <v>39</v>
      </c>
      <c r="AL30">
        <f>VLOOKUP($A30&amp;"|"&amp;$B30&amp;"|"&amp;$C30&amp;"|"&amp;$D30&amp;"|"&amp;AL$1,'Raw Data'!$G$4:$Q$963,'Formatted Data'!AL$2,FALSE)</f>
        <v>32</v>
      </c>
      <c r="AM30">
        <f>VLOOKUP($A30&amp;"|"&amp;$B30&amp;"|"&amp;$C30&amp;"|"&amp;$D30&amp;"|"&amp;AM$1,'Raw Data'!$G$4:$Q$963,'Formatted Data'!AM$2,FALSE)</f>
        <v>30</v>
      </c>
      <c r="AN30">
        <f>VLOOKUP($A30&amp;"|"&amp;$B30&amp;"|"&amp;$C30&amp;"|"&amp;$D30&amp;"|"&amp;AN$1,'Raw Data'!$G$4:$Q$963,'Formatted Data'!AN$2,FALSE)</f>
        <v>25</v>
      </c>
      <c r="AO30">
        <f>VLOOKUP($A30&amp;"|"&amp;$B30&amp;"|"&amp;$C30&amp;"|"&amp;$D30&amp;"|"&amp;AO$1,'Raw Data'!$G$4:$Q$963,'Formatted Data'!AO$2,FALSE)</f>
        <v>40</v>
      </c>
      <c r="AP30">
        <f>VLOOKUP($A30&amp;"|"&amp;$B30&amp;"|"&amp;$C30&amp;"|"&amp;$D30&amp;"|"&amp;AP$1,'Raw Data'!$G$4:$Q$963,'Formatted Data'!AP$2,FALSE)</f>
        <v>45</v>
      </c>
      <c r="AQ30">
        <f>VLOOKUP($A30&amp;"|"&amp;$B30&amp;"|"&amp;$C30&amp;"|"&amp;$D30&amp;"|"&amp;AQ$1,'Raw Data'!$G$4:$Q$963,'Formatted Data'!AQ$2,FALSE)</f>
        <v>42</v>
      </c>
      <c r="AR30">
        <f>VLOOKUP($A30&amp;"|"&amp;$B30&amp;"|"&amp;$C30&amp;"|"&amp;$D30&amp;"|"&amp;AR$1,'Raw Data'!$G$4:$Q$963,'Formatted Data'!AR$2,FALSE)</f>
        <v>37</v>
      </c>
      <c r="AS30">
        <f>VLOOKUP($A30&amp;"|"&amp;$B30&amp;"|"&amp;$C30&amp;"|"&amp;$D30&amp;"|"&amp;AS$1,'Raw Data'!$G$4:$Q$963,'Formatted Data'!AS$2,FALSE)</f>
        <v>25</v>
      </c>
      <c r="AT30">
        <f>VLOOKUP($A30&amp;"|"&amp;$B30&amp;"|"&amp;$C30&amp;"|"&amp;$D30&amp;"|"&amp;AT$1,'Raw Data'!$G$4:$Q$963,'Formatted Data'!AT$2,FALSE)</f>
        <v>39</v>
      </c>
      <c r="AU30">
        <f>VLOOKUP($A30&amp;"|"&amp;$B30&amp;"|"&amp;$C30&amp;"|"&amp;$D30&amp;"|"&amp;AU$1,'Raw Data'!$G$4:$Q$963,'Formatted Data'!AU$2,FALSE)</f>
        <v>46</v>
      </c>
      <c r="AV30">
        <f>VLOOKUP($A30&amp;"|"&amp;$B30&amp;"|"&amp;$C30&amp;"|"&amp;$D30&amp;"|"&amp;AV$1,'Raw Data'!$G$4:$Q$963,'Formatted Data'!AV$2,FALSE)</f>
        <v>36</v>
      </c>
      <c r="AW30">
        <f>VLOOKUP($A30&amp;"|"&amp;$B30&amp;"|"&amp;$C30&amp;"|"&amp;$D30&amp;"|"&amp;AW$1,'Raw Data'!$G$4:$Q$963,'Formatted Data'!AW$2,FALSE)</f>
        <v>38</v>
      </c>
      <c r="AX30">
        <f>VLOOKUP($A30&amp;"|"&amp;$B30&amp;"|"&amp;$C30&amp;"|"&amp;$D30&amp;"|"&amp;AX$1,'Raw Data'!$G$4:$Q$963,'Formatted Data'!AX$2,FALSE)</f>
        <v>28</v>
      </c>
      <c r="AY30">
        <f>VLOOKUP($A30&amp;"|"&amp;$B30&amp;"|"&amp;$C30&amp;"|"&amp;$D30&amp;"|"&amp;AY$1,'Raw Data'!$G$4:$Q$963,'Formatted Data'!AY$2,FALSE)</f>
        <v>30</v>
      </c>
      <c r="AZ30">
        <f>VLOOKUP($A30&amp;"|"&amp;$B30&amp;"|"&amp;$C30&amp;"|"&amp;$D30&amp;"|"&amp;AZ$1,'Raw Data'!$G$4:$Q$963,'Formatted Data'!AZ$2,FALSE)</f>
        <v>37</v>
      </c>
      <c r="BA30">
        <f>VLOOKUP($A30&amp;"|"&amp;$B30&amp;"|"&amp;$C30&amp;"|"&amp;$D30&amp;"|"&amp;BA$1,'Raw Data'!$G$4:$Q$963,'Formatted Data'!BA$2,FALSE)</f>
        <v>38</v>
      </c>
      <c r="BB30">
        <f>VLOOKUP($A30&amp;"|"&amp;$B30&amp;"|"&amp;$C30&amp;"|"&amp;$D30&amp;"|"&amp;BB$1,'Raw Data'!$G$4:$Q$963,'Formatted Data'!BB$2,FALSE)</f>
        <v>34</v>
      </c>
      <c r="BC30">
        <f>VLOOKUP($A30&amp;"|"&amp;$B30&amp;"|"&amp;$C30&amp;"|"&amp;$D30&amp;"|"&amp;BC$1,'Raw Data'!$G$4:$Q$963,'Formatted Data'!BC$2,FALSE)</f>
        <v>26</v>
      </c>
      <c r="BD30">
        <f>VLOOKUP($A30&amp;"|"&amp;$B30&amp;"|"&amp;$C30&amp;"|"&amp;$D30&amp;"|"&amp;BD$1,'Raw Data'!$G$4:$Q$963,'Formatted Data'!BD$2,FALSE)</f>
        <v>44</v>
      </c>
      <c r="BE30">
        <f>VLOOKUP($A30&amp;"|"&amp;$B30&amp;"|"&amp;$C30&amp;"|"&amp;$D30&amp;"|"&amp;BE$1,'Raw Data'!$G$4:$Q$963,'Formatted Data'!BE$2,FALSE)</f>
        <v>44</v>
      </c>
      <c r="BF30">
        <f>VLOOKUP($A30&amp;"|"&amp;$B30&amp;"|"&amp;$C30&amp;"|"&amp;$D30&amp;"|"&amp;BF$1,'Raw Data'!$G$4:$Q$963,'Formatted Data'!BF$2,FALSE)</f>
        <v>40</v>
      </c>
      <c r="BG30">
        <f>VLOOKUP($A30&amp;"|"&amp;$B30&amp;"|"&amp;$C30&amp;"|"&amp;$D30&amp;"|"&amp;BG$1,'Raw Data'!$G$4:$Q$963,'Formatted Data'!BG$2,FALSE)</f>
        <v>44</v>
      </c>
      <c r="BH30">
        <f>VLOOKUP($A30&amp;"|"&amp;$B30&amp;"|"&amp;$C30&amp;"|"&amp;$D30&amp;"|"&amp;BH$1,'Raw Data'!$G$4:$Q$963,'Formatted Data'!BH$2,FALSE)</f>
        <v>48</v>
      </c>
      <c r="BI30">
        <f>VLOOKUP($A30&amp;"|"&amp;$B30&amp;"|"&amp;$C30&amp;"|"&amp;$D30&amp;"|"&amp;BI$1,'Raw Data'!$G$4:$Q$963,'Formatted Data'!BI$2,FALSE)</f>
        <v>39</v>
      </c>
      <c r="BJ30">
        <f>VLOOKUP($A30&amp;"|"&amp;$B30&amp;"|"&amp;$C30&amp;"|"&amp;$D30&amp;"|"&amp;BJ$1,'Raw Data'!$G$4:$Q$963,'Formatted Data'!BJ$2,FALSE)</f>
        <v>40</v>
      </c>
      <c r="BK30">
        <f>VLOOKUP($A30&amp;"|"&amp;$B30&amp;"|"&amp;$C30&amp;"|"&amp;$D30&amp;"|"&amp;BK$1,'Raw Data'!$G$4:$Q$963,'Formatted Data'!BK$2,FALSE)</f>
        <v>49</v>
      </c>
      <c r="BL30">
        <f>VLOOKUP($A30&amp;"|"&amp;$B30&amp;"|"&amp;$C30&amp;"|"&amp;$D30&amp;"|"&amp;BL$1,'Raw Data'!$G$4:$Q$963,'Formatted Data'!BL$2,FALSE)</f>
        <v>32</v>
      </c>
      <c r="BM30">
        <f>VLOOKUP($A30&amp;"|"&amp;$B30&amp;"|"&amp;$C30&amp;"|"&amp;$D30&amp;"|"&amp;BM$1,'Raw Data'!$G$4:$Q$963,'Formatted Data'!BM$2,FALSE)</f>
        <v>44</v>
      </c>
      <c r="BN30">
        <f>VLOOKUP($A30&amp;"|"&amp;$B30&amp;"|"&amp;$C30&amp;"|"&amp;$D30&amp;"|"&amp;BN$1,'Raw Data'!$G$4:$Q$963,'Formatted Data'!BN$2,FALSE)</f>
        <v>46</v>
      </c>
      <c r="BO30">
        <f>VLOOKUP($A30&amp;"|"&amp;$B30&amp;"|"&amp;$C30&amp;"|"&amp;$D30&amp;"|"&amp;BO$1,'Raw Data'!$G$4:$Q$963,'Formatted Data'!BO$2,FALSE)</f>
        <v>49</v>
      </c>
      <c r="BP30">
        <f>VLOOKUP($A30&amp;"|"&amp;$B30&amp;"|"&amp;$C30&amp;"|"&amp;$D30&amp;"|"&amp;BP$1,'Raw Data'!$G$4:$Q$963,'Formatted Data'!BP$2,FALSE)</f>
        <v>38</v>
      </c>
      <c r="BQ30">
        <f>VLOOKUP($A30&amp;"|"&amp;$B30&amp;"|"&amp;$C30&amp;"|"&amp;$D30&amp;"|"&amp;BQ$1,'Raw Data'!$G$4:$Q$963,'Formatted Data'!BQ$2,FALSE)</f>
        <v>28</v>
      </c>
      <c r="BR30">
        <f>VLOOKUP($A30&amp;"|"&amp;$B30&amp;"|"&amp;$C30&amp;"|"&amp;$D30&amp;"|"&amp;BR$1,'Raw Data'!$G$4:$Q$963,'Formatted Data'!BR$2,FALSE)</f>
        <v>32</v>
      </c>
      <c r="BS30">
        <f>VLOOKUP($A30&amp;"|"&amp;$B30&amp;"|"&amp;$C30&amp;"|"&amp;$D30&amp;"|"&amp;BS$1,'Raw Data'!$G$4:$Q$963,'Formatted Data'!BS$2,FALSE)</f>
        <v>38</v>
      </c>
      <c r="BT30">
        <f>VLOOKUP($A30&amp;"|"&amp;$B30&amp;"|"&amp;$C30&amp;"|"&amp;$D30&amp;"|"&amp;BT$1,'Raw Data'!$G$4:$Q$963,'Formatted Data'!BT$2,FALSE)</f>
        <v>40</v>
      </c>
      <c r="BU30">
        <f>VLOOKUP($A30&amp;"|"&amp;$B30&amp;"|"&amp;$C30&amp;"|"&amp;$D30&amp;"|"&amp;BU$1,'Raw Data'!$G$4:$Q$963,'Formatted Data'!BU$2,FALSE)</f>
        <v>37</v>
      </c>
      <c r="BV30">
        <f>VLOOKUP($A30&amp;"|"&amp;$B30&amp;"|"&amp;$C30&amp;"|"&amp;$D30&amp;"|"&amp;BV$1,'Raw Data'!$G$4:$Q$963,'Formatted Data'!BV$2,FALSE)</f>
        <v>36</v>
      </c>
      <c r="BW30">
        <f>VLOOKUP($A30&amp;"|"&amp;$B30&amp;"|"&amp;$C30&amp;"|"&amp;$D30&amp;"|"&amp;BW$1,'Raw Data'!$G$4:$Q$963,'Formatted Data'!BW$2,FALSE)</f>
        <v>35</v>
      </c>
      <c r="BX30">
        <f>VLOOKUP($A30&amp;"|"&amp;$B30&amp;"|"&amp;$C30&amp;"|"&amp;$D30&amp;"|"&amp;BX$1,'Raw Data'!$G$4:$Q$963,'Formatted Data'!BX$2,FALSE)</f>
        <v>38</v>
      </c>
      <c r="BY30">
        <f>VLOOKUP($A30&amp;"|"&amp;$B30&amp;"|"&amp;$C30&amp;"|"&amp;$D30&amp;"|"&amp;BY$1,'Raw Data'!$G$4:$Q$963,'Formatted Data'!BY$2,FALSE)</f>
        <v>40</v>
      </c>
      <c r="BZ30">
        <f>VLOOKUP($A30&amp;"|"&amp;$B30&amp;"|"&amp;$C30&amp;"|"&amp;$D30&amp;"|"&amp;BZ$1,'Raw Data'!$G$4:$Q$963,'Formatted Data'!BZ$2,FALSE)</f>
        <v>32</v>
      </c>
      <c r="CA30">
        <f>VLOOKUP($A30&amp;"|"&amp;$B30&amp;"|"&amp;$C30&amp;"|"&amp;$D30&amp;"|"&amp;CA$1,'Raw Data'!$G$4:$Q$963,'Formatted Data'!CA$2,FALSE)</f>
        <v>39</v>
      </c>
      <c r="CB30">
        <f>VLOOKUP($A30&amp;"|"&amp;$B30&amp;"|"&amp;$C30&amp;"|"&amp;$D30&amp;"|"&amp;CB$1,'Raw Data'!$G$4:$Q$963,'Formatted Data'!CB$2,FALSE)</f>
        <v>37</v>
      </c>
      <c r="CC30">
        <f>VLOOKUP($A30&amp;"|"&amp;$B30&amp;"|"&amp;$C30&amp;"|"&amp;$D30&amp;"|"&amp;CC$1,'Raw Data'!$G$4:$Q$963,'Formatted Data'!CC$2,FALSE)</f>
        <v>26</v>
      </c>
      <c r="CD30">
        <f>VLOOKUP($A30&amp;"|"&amp;$B30&amp;"|"&amp;$C30&amp;"|"&amp;$D30&amp;"|"&amp;CD$1,'Raw Data'!$G$4:$Q$963,'Formatted Data'!CD$2,FALSE)</f>
        <v>29</v>
      </c>
      <c r="CE30">
        <f>VLOOKUP($A30&amp;"|"&amp;$B30&amp;"|"&amp;$C30&amp;"|"&amp;$D30&amp;"|"&amp;CE$1,'Raw Data'!$G$4:$Q$963,'Formatted Data'!CE$2,FALSE)</f>
        <v>33</v>
      </c>
      <c r="CF30">
        <f>VLOOKUP($A30&amp;"|"&amp;$B30&amp;"|"&amp;$C30&amp;"|"&amp;$D30&amp;"|"&amp;CF$1,'Raw Data'!$G$4:$Q$963,'Formatted Data'!CF$2,FALSE)</f>
        <v>22</v>
      </c>
      <c r="CG30">
        <f>VLOOKUP($A30&amp;"|"&amp;$B30&amp;"|"&amp;$C30&amp;"|"&amp;$D30&amp;"|"&amp;CG$1,'Raw Data'!$G$4:$Q$963,'Formatted Data'!CG$2,FALSE)</f>
        <v>33</v>
      </c>
      <c r="CH30">
        <f>VLOOKUP($A30&amp;"|"&amp;$B30&amp;"|"&amp;$C30&amp;"|"&amp;$D30&amp;"|"&amp;CH$1,'Raw Data'!$G$4:$Q$963,'Formatted Data'!CH$2,FALSE)</f>
        <v>34</v>
      </c>
      <c r="CI30">
        <f>VLOOKUP($A30&amp;"|"&amp;$B30&amp;"|"&amp;$C30&amp;"|"&amp;$D30&amp;"|"&amp;CI$1,'Raw Data'!$G$4:$Q$963,'Formatted Data'!CI$2,FALSE)</f>
        <v>31</v>
      </c>
      <c r="CJ30">
        <f>VLOOKUP($A30&amp;"|"&amp;$B30&amp;"|"&amp;$C30&amp;"|"&amp;$D30&amp;"|"&amp;CJ$1,'Raw Data'!$G$4:$Q$963,'Formatted Data'!CJ$2,FALSE)</f>
        <v>36</v>
      </c>
      <c r="CK30">
        <f>VLOOKUP($A30&amp;"|"&amp;$B30&amp;"|"&amp;$C30&amp;"|"&amp;$D30&amp;"|"&amp;CK$1,'Raw Data'!$G$4:$Q$963,'Formatted Data'!CK$2,FALSE)</f>
        <v>36</v>
      </c>
      <c r="CL30">
        <f>VLOOKUP($A30&amp;"|"&amp;$B30&amp;"|"&amp;$C30&amp;"|"&amp;$D30&amp;"|"&amp;CL$1,'Raw Data'!$G$4:$Q$963,'Formatted Data'!CL$2,FALSE)</f>
        <v>30</v>
      </c>
      <c r="CM30">
        <f>VLOOKUP($A30&amp;"|"&amp;$B30&amp;"|"&amp;$C30&amp;"|"&amp;$D30&amp;"|"&amp;CM$1,'Raw Data'!$G$4:$Q$963,'Formatted Data'!CM$2,FALSE)</f>
        <v>50</v>
      </c>
      <c r="CN30">
        <f>VLOOKUP($A30&amp;"|"&amp;$B30&amp;"|"&amp;$C30&amp;"|"&amp;$D30&amp;"|"&amp;CN$1,'Raw Data'!$G$4:$Q$963,'Formatted Data'!CN$2,FALSE)</f>
        <v>39</v>
      </c>
      <c r="CO30">
        <f>VLOOKUP($A30&amp;"|"&amp;$B30&amp;"|"&amp;$C30&amp;"|"&amp;$D30&amp;"|"&amp;CO$1,'Raw Data'!$G$4:$Q$963,'Formatted Data'!CO$2,FALSE)</f>
        <v>42</v>
      </c>
      <c r="CP30">
        <f>VLOOKUP($A30&amp;"|"&amp;$B30&amp;"|"&amp;$C30&amp;"|"&amp;$D30&amp;"|"&amp;CP$1,'Raw Data'!$G$4:$Q$963,'Formatted Data'!CP$2,FALSE)</f>
        <v>34</v>
      </c>
      <c r="CQ30">
        <f>VLOOKUP($A30&amp;"|"&amp;$B30&amp;"|"&amp;$C30&amp;"|"&amp;$D30&amp;"|"&amp;CQ$1,'Raw Data'!$G$4:$Q$963,'Formatted Data'!CQ$2,FALSE)</f>
        <v>23</v>
      </c>
      <c r="CR30">
        <f>VLOOKUP($A30&amp;"|"&amp;$B30&amp;"|"&amp;$C30&amp;"|"&amp;$D30&amp;"|"&amp;CR$1,'Raw Data'!$G$4:$Q$963,'Formatted Data'!CR$2,FALSE)</f>
        <v>27</v>
      </c>
      <c r="CS30">
        <f>VLOOKUP($A30&amp;"|"&amp;$B30&amp;"|"&amp;$C30&amp;"|"&amp;$D30&amp;"|"&amp;CS$1,'Raw Data'!$G$4:$Q$963,'Formatted Data'!CS$2,FALSE)</f>
        <v>37</v>
      </c>
      <c r="CT30">
        <f>VLOOKUP($A30&amp;"|"&amp;$B30&amp;"|"&amp;$C30&amp;"|"&amp;$D30&amp;"|"&amp;CT$1,'Raw Data'!$G$4:$Q$963,'Formatted Data'!CT$2,FALSE)</f>
        <v>27</v>
      </c>
      <c r="CU30">
        <f>VLOOKUP($A30&amp;"|"&amp;$B30&amp;"|"&amp;$C30&amp;"|"&amp;$D30&amp;"|"&amp;CU$1,'Raw Data'!$G$4:$Q$963,'Formatted Data'!CU$2,FALSE)</f>
        <v>32</v>
      </c>
      <c r="CV30">
        <f>VLOOKUP($A30&amp;"|"&amp;$B30&amp;"|"&amp;$C30&amp;"|"&amp;$D30&amp;"|"&amp;CV$1,'Raw Data'!$G$4:$Q$963,'Formatted Data'!CV$2,FALSE)</f>
        <v>33</v>
      </c>
      <c r="CW30">
        <f>VLOOKUP($A30&amp;"|"&amp;$B30&amp;"|"&amp;$C30&amp;"|"&amp;$D30&amp;"|"&amp;CW$1,'Raw Data'!$G$4:$Q$963,'Formatted Data'!CW$2,FALSE)</f>
        <v>55</v>
      </c>
      <c r="CX30">
        <f>VLOOKUP($A30&amp;"|"&amp;$B30&amp;"|"&amp;$C30&amp;"|"&amp;$D30&amp;"|"&amp;CX$1,'Raw Data'!$G$4:$Q$963,'Formatted Data'!CX$2,FALSE)</f>
        <v>39</v>
      </c>
      <c r="CY30">
        <f>VLOOKUP($A30&amp;"|"&amp;$B30&amp;"|"&amp;$C30&amp;"|"&amp;$D30&amp;"|"&amp;CY$1,'Raw Data'!$G$4:$Q$963,'Formatted Data'!CY$2,FALSE)</f>
        <v>32</v>
      </c>
      <c r="CZ30">
        <f>VLOOKUP($A30&amp;"|"&amp;$B30&amp;"|"&amp;$C30&amp;"|"&amp;$D30&amp;"|"&amp;CZ$1,'Raw Data'!$G$4:$Q$963,'Formatted Data'!CZ$2,FALSE)</f>
        <v>31</v>
      </c>
      <c r="DA30">
        <f>VLOOKUP($A30&amp;"|"&amp;$B30&amp;"|"&amp;$C30&amp;"|"&amp;$D30&amp;"|"&amp;DA$1,'Raw Data'!$G$4:$Q$963,'Formatted Data'!DA$2,FALSE)</f>
        <v>38</v>
      </c>
      <c r="DB30">
        <f>VLOOKUP($A30&amp;"|"&amp;$B30&amp;"|"&amp;$C30&amp;"|"&amp;$D30&amp;"|"&amp;DB$1,'Raw Data'!$G$4:$Q$963,'Formatted Data'!DB$2,FALSE)</f>
        <v>33</v>
      </c>
      <c r="DC30">
        <f>VLOOKUP($A30&amp;"|"&amp;$B30&amp;"|"&amp;$C30&amp;"|"&amp;$D30&amp;"|"&amp;DC$1,'Raw Data'!$G$4:$Q$963,'Formatted Data'!DC$2,FALSE)</f>
        <v>36</v>
      </c>
      <c r="DD30">
        <f>VLOOKUP($A30&amp;"|"&amp;$B30&amp;"|"&amp;$C30&amp;"|"&amp;$D30&amp;"|"&amp;DD$1,'Raw Data'!$G$4:$Q$963,'Formatted Data'!DD$2,FALSE)</f>
        <v>34</v>
      </c>
      <c r="DE30">
        <f>VLOOKUP($A30&amp;"|"&amp;$B30&amp;"|"&amp;$C30&amp;"|"&amp;$D30&amp;"|"&amp;DE$1,'Raw Data'!$G$4:$Q$963,'Formatted Data'!DE$2,FALSE)</f>
        <v>33</v>
      </c>
      <c r="DF30">
        <f>VLOOKUP($A30&amp;"|"&amp;$B30&amp;"|"&amp;$C30&amp;"|"&amp;$D30&amp;"|"&amp;DF$1,'Raw Data'!$G$4:$Q$963,'Formatted Data'!DF$2,FALSE)</f>
        <v>35</v>
      </c>
      <c r="DG30">
        <f>VLOOKUP($A30&amp;"|"&amp;$B30&amp;"|"&amp;$C30&amp;"|"&amp;$D30&amp;"|"&amp;DG$1,'Raw Data'!$G$4:$Q$963,'Formatted Data'!DG$2,FALSE)</f>
        <v>34</v>
      </c>
      <c r="DH30">
        <f>VLOOKUP($A30&amp;"|"&amp;$B30&amp;"|"&amp;$C30&amp;"|"&amp;$D30&amp;"|"&amp;DH$1,'Raw Data'!$G$4:$Q$963,'Formatted Data'!DH$2,FALSE)</f>
        <v>30</v>
      </c>
      <c r="DI30">
        <f>VLOOKUP($A30&amp;"|"&amp;$B30&amp;"|"&amp;$C30&amp;"|"&amp;$D30&amp;"|"&amp;DI$1,'Raw Data'!$G$4:$Q$963,'Formatted Data'!DI$2,FALSE)</f>
        <v>34</v>
      </c>
      <c r="DJ30">
        <f>VLOOKUP($A30&amp;"|"&amp;$B30&amp;"|"&amp;$C30&amp;"|"&amp;$D30&amp;"|"&amp;DJ$1,'Raw Data'!$G$4:$Q$963,'Formatted Data'!DJ$2,FALSE)</f>
        <v>17</v>
      </c>
      <c r="DK30">
        <f>VLOOKUP($A30&amp;"|"&amp;$B30&amp;"|"&amp;$C30&amp;"|"&amp;$D30&amp;"|"&amp;DK$1,'Raw Data'!$G$4:$Q$963,'Formatted Data'!DK$2,FALSE)</f>
        <v>38</v>
      </c>
      <c r="DL30">
        <f>VLOOKUP($A30&amp;"|"&amp;$B30&amp;"|"&amp;$C30&amp;"|"&amp;$D30&amp;"|"&amp;DL$1,'Raw Data'!$G$4:$Q$963,'Formatted Data'!DL$2,FALSE)</f>
        <v>46</v>
      </c>
      <c r="DM30">
        <f>VLOOKUP($A30&amp;"|"&amp;$B30&amp;"|"&amp;$C30&amp;"|"&amp;$D30&amp;"|"&amp;DM$1,'Raw Data'!$G$4:$Q$963,'Formatted Data'!DM$2,FALSE)</f>
        <v>34</v>
      </c>
      <c r="DN30">
        <f>VLOOKUP($A30&amp;"|"&amp;$B30&amp;"|"&amp;$C30&amp;"|"&amp;$D30&amp;"|"&amp;DN$1,'Raw Data'!$G$4:$Q$963,'Formatted Data'!DN$2,FALSE)</f>
        <v>35</v>
      </c>
      <c r="DO30">
        <f>VLOOKUP($A30&amp;"|"&amp;$B30&amp;"|"&amp;$C30&amp;"|"&amp;$D30&amp;"|"&amp;DO$1,'Raw Data'!$G$4:$Q$963,'Formatted Data'!DO$2,FALSE)</f>
        <v>50</v>
      </c>
      <c r="DP30">
        <f>VLOOKUP($A30&amp;"|"&amp;$B30&amp;"|"&amp;$C30&amp;"|"&amp;$D30&amp;"|"&amp;DP$1,'Raw Data'!$G$4:$Q$963,'Formatted Data'!DP$2,FALSE)</f>
        <v>18</v>
      </c>
      <c r="DQ30">
        <f>VLOOKUP($A30&amp;"|"&amp;$B30&amp;"|"&amp;$C30&amp;"|"&amp;$D30&amp;"|"&amp;DQ$1,'Raw Data'!$G$4:$Q$963,'Formatted Data'!DQ$2,FALSE)</f>
        <v>42</v>
      </c>
      <c r="DR30">
        <f>VLOOKUP($A30&amp;"|"&amp;$B30&amp;"|"&amp;$C30&amp;"|"&amp;$D30&amp;"|"&amp;DR$1,'Raw Data'!$G$4:$Q$963,'Formatted Data'!DR$2,FALSE)</f>
        <v>28</v>
      </c>
      <c r="DS30">
        <f>VLOOKUP($A30&amp;"|"&amp;$B30&amp;"|"&amp;$C30&amp;"|"&amp;$D30&amp;"|"&amp;DS$1,'Raw Data'!$G$4:$Q$963,'Formatted Data'!DS$2,FALSE)</f>
        <v>32</v>
      </c>
      <c r="DT30">
        <f>VLOOKUP($A30&amp;"|"&amp;$B30&amp;"|"&amp;$C30&amp;"|"&amp;$D30&amp;"|"&amp;DT$1,'Raw Data'!$G$4:$Q$963,'Formatted Data'!DT$2,FALSE)</f>
        <v>45</v>
      </c>
    </row>
    <row r="31" spans="1:124" x14ac:dyDescent="0.2">
      <c r="A31" t="s">
        <v>33</v>
      </c>
      <c r="B31" t="s">
        <v>12</v>
      </c>
      <c r="C31" t="s">
        <v>30</v>
      </c>
      <c r="D31" t="s">
        <v>14</v>
      </c>
      <c r="E31">
        <f>VLOOKUP($A31&amp;"|"&amp;$B31&amp;"|"&amp;$C31&amp;"|"&amp;$D31&amp;"|"&amp;E$1,'Raw Data'!$G$4:$Q$963,'Formatted Data'!E$2,FALSE)</f>
        <v>91</v>
      </c>
      <c r="F31">
        <f>VLOOKUP($A31&amp;"|"&amp;$B31&amp;"|"&amp;$C31&amp;"|"&amp;$D31&amp;"|"&amp;F$1,'Raw Data'!$G$4:$Q$963,'Formatted Data'!F$2,FALSE)</f>
        <v>78</v>
      </c>
      <c r="G31">
        <f>VLOOKUP($A31&amp;"|"&amp;$B31&amp;"|"&amp;$C31&amp;"|"&amp;$D31&amp;"|"&amp;G$1,'Raw Data'!$G$4:$Q$963,'Formatted Data'!G$2,FALSE)</f>
        <v>75</v>
      </c>
      <c r="H31">
        <f>VLOOKUP($A31&amp;"|"&amp;$B31&amp;"|"&amp;$C31&amp;"|"&amp;$D31&amp;"|"&amp;H$1,'Raw Data'!$G$4:$Q$963,'Formatted Data'!H$2,FALSE)</f>
        <v>63</v>
      </c>
      <c r="I31">
        <f>VLOOKUP($A31&amp;"|"&amp;$B31&amp;"|"&amp;$C31&amp;"|"&amp;$D31&amp;"|"&amp;I$1,'Raw Data'!$G$4:$Q$963,'Formatted Data'!I$2,FALSE)</f>
        <v>63</v>
      </c>
      <c r="J31">
        <f>VLOOKUP($A31&amp;"|"&amp;$B31&amp;"|"&amp;$C31&amp;"|"&amp;$D31&amp;"|"&amp;J$1,'Raw Data'!$G$4:$Q$963,'Formatted Data'!J$2,FALSE)</f>
        <v>71</v>
      </c>
      <c r="K31">
        <f>VLOOKUP($A31&amp;"|"&amp;$B31&amp;"|"&amp;$C31&amp;"|"&amp;$D31&amp;"|"&amp;K$1,'Raw Data'!$G$4:$Q$963,'Formatted Data'!K$2,FALSE)</f>
        <v>76</v>
      </c>
      <c r="L31">
        <f>VLOOKUP($A31&amp;"|"&amp;$B31&amp;"|"&amp;$C31&amp;"|"&amp;$D31&amp;"|"&amp;L$1,'Raw Data'!$G$4:$Q$963,'Formatted Data'!L$2,FALSE)</f>
        <v>72</v>
      </c>
      <c r="M31">
        <f>VLOOKUP($A31&amp;"|"&amp;$B31&amp;"|"&amp;$C31&amp;"|"&amp;$D31&amp;"|"&amp;M$1,'Raw Data'!$G$4:$Q$963,'Formatted Data'!M$2,FALSE)</f>
        <v>76</v>
      </c>
      <c r="N31">
        <f>VLOOKUP($A31&amp;"|"&amp;$B31&amp;"|"&amp;$C31&amp;"|"&amp;$D31&amp;"|"&amp;N$1,'Raw Data'!$G$4:$Q$963,'Formatted Data'!N$2,FALSE)</f>
        <v>68</v>
      </c>
      <c r="O31">
        <f>VLOOKUP($A31&amp;"|"&amp;$B31&amp;"|"&amp;$C31&amp;"|"&amp;$D31&amp;"|"&amp;O$1,'Raw Data'!$G$4:$Q$963,'Formatted Data'!O$2,FALSE)</f>
        <v>63</v>
      </c>
      <c r="P31">
        <f>VLOOKUP($A31&amp;"|"&amp;$B31&amp;"|"&amp;$C31&amp;"|"&amp;$D31&amp;"|"&amp;P$1,'Raw Data'!$G$4:$Q$963,'Formatted Data'!P$2,FALSE)</f>
        <v>78</v>
      </c>
      <c r="Q31">
        <f>VLOOKUP($A31&amp;"|"&amp;$B31&amp;"|"&amp;$C31&amp;"|"&amp;$D31&amp;"|"&amp;Q$1,'Raw Data'!$G$4:$Q$963,'Formatted Data'!Q$2,FALSE)</f>
        <v>79</v>
      </c>
      <c r="R31">
        <f>VLOOKUP($A31&amp;"|"&amp;$B31&amp;"|"&amp;$C31&amp;"|"&amp;$D31&amp;"|"&amp;R$1,'Raw Data'!$G$4:$Q$963,'Formatted Data'!R$2,FALSE)</f>
        <v>56</v>
      </c>
      <c r="S31">
        <f>VLOOKUP($A31&amp;"|"&amp;$B31&amp;"|"&amp;$C31&amp;"|"&amp;$D31&amp;"|"&amp;S$1,'Raw Data'!$G$4:$Q$963,'Formatted Data'!S$2,FALSE)</f>
        <v>87</v>
      </c>
      <c r="T31">
        <f>VLOOKUP($A31&amp;"|"&amp;$B31&amp;"|"&amp;$C31&amp;"|"&amp;$D31&amp;"|"&amp;T$1,'Raw Data'!$G$4:$Q$963,'Formatted Data'!T$2,FALSE)</f>
        <v>86</v>
      </c>
      <c r="U31">
        <f>VLOOKUP($A31&amp;"|"&amp;$B31&amp;"|"&amp;$C31&amp;"|"&amp;$D31&amp;"|"&amp;U$1,'Raw Data'!$G$4:$Q$963,'Formatted Data'!U$2,FALSE)</f>
        <v>87</v>
      </c>
      <c r="V31">
        <f>VLOOKUP($A31&amp;"|"&amp;$B31&amp;"|"&amp;$C31&amp;"|"&amp;$D31&amp;"|"&amp;V$1,'Raw Data'!$G$4:$Q$963,'Formatted Data'!V$2,FALSE)</f>
        <v>68</v>
      </c>
      <c r="W31">
        <f>VLOOKUP($A31&amp;"|"&amp;$B31&amp;"|"&amp;$C31&amp;"|"&amp;$D31&amp;"|"&amp;W$1,'Raw Data'!$G$4:$Q$963,'Formatted Data'!W$2,FALSE)</f>
        <v>77</v>
      </c>
      <c r="X31">
        <f>VLOOKUP($A31&amp;"|"&amp;$B31&amp;"|"&amp;$C31&amp;"|"&amp;$D31&amp;"|"&amp;X$1,'Raw Data'!$G$4:$Q$963,'Formatted Data'!X$2,FALSE)</f>
        <v>68</v>
      </c>
      <c r="Y31">
        <f>VLOOKUP($A31&amp;"|"&amp;$B31&amp;"|"&amp;$C31&amp;"|"&amp;$D31&amp;"|"&amp;Y$1,'Raw Data'!$G$4:$Q$963,'Formatted Data'!Y$2,FALSE)</f>
        <v>73</v>
      </c>
      <c r="Z31">
        <f>VLOOKUP($A31&amp;"|"&amp;$B31&amp;"|"&amp;$C31&amp;"|"&amp;$D31&amp;"|"&amp;Z$1,'Raw Data'!$G$4:$Q$963,'Formatted Data'!Z$2,FALSE)</f>
        <v>83</v>
      </c>
      <c r="AA31">
        <f>VLOOKUP($A31&amp;"|"&amp;$B31&amp;"|"&amp;$C31&amp;"|"&amp;$D31&amp;"|"&amp;AA$1,'Raw Data'!$G$4:$Q$963,'Formatted Data'!AA$2,FALSE)</f>
        <v>71</v>
      </c>
      <c r="AB31">
        <f>VLOOKUP($A31&amp;"|"&amp;$B31&amp;"|"&amp;$C31&amp;"|"&amp;$D31&amp;"|"&amp;AB$1,'Raw Data'!$G$4:$Q$963,'Formatted Data'!AB$2,FALSE)</f>
        <v>79</v>
      </c>
      <c r="AC31">
        <f>VLOOKUP($A31&amp;"|"&amp;$B31&amp;"|"&amp;$C31&amp;"|"&amp;$D31&amp;"|"&amp;AC$1,'Raw Data'!$G$4:$Q$963,'Formatted Data'!AC$2,FALSE)</f>
        <v>76</v>
      </c>
      <c r="AD31">
        <f>VLOOKUP($A31&amp;"|"&amp;$B31&amp;"|"&amp;$C31&amp;"|"&amp;$D31&amp;"|"&amp;AD$1,'Raw Data'!$G$4:$Q$963,'Formatted Data'!AD$2,FALSE)</f>
        <v>88</v>
      </c>
      <c r="AE31">
        <f>VLOOKUP($A31&amp;"|"&amp;$B31&amp;"|"&amp;$C31&amp;"|"&amp;$D31&amp;"|"&amp;AE$1,'Raw Data'!$G$4:$Q$963,'Formatted Data'!AE$2,FALSE)</f>
        <v>90</v>
      </c>
      <c r="AF31">
        <f>VLOOKUP($A31&amp;"|"&amp;$B31&amp;"|"&amp;$C31&amp;"|"&amp;$D31&amp;"|"&amp;AF$1,'Raw Data'!$G$4:$Q$963,'Formatted Data'!AF$2,FALSE)</f>
        <v>85</v>
      </c>
      <c r="AG31">
        <f>VLOOKUP($A31&amp;"|"&amp;$B31&amp;"|"&amp;$C31&amp;"|"&amp;$D31&amp;"|"&amp;AG$1,'Raw Data'!$G$4:$Q$963,'Formatted Data'!AG$2,FALSE)</f>
        <v>78</v>
      </c>
      <c r="AH31">
        <f>VLOOKUP($A31&amp;"|"&amp;$B31&amp;"|"&amp;$C31&amp;"|"&amp;$D31&amp;"|"&amp;AH$1,'Raw Data'!$G$4:$Q$963,'Formatted Data'!AH$2,FALSE)</f>
        <v>66</v>
      </c>
      <c r="AI31">
        <f>VLOOKUP($A31&amp;"|"&amp;$B31&amp;"|"&amp;$C31&amp;"|"&amp;$D31&amp;"|"&amp;AI$1,'Raw Data'!$G$4:$Q$963,'Formatted Data'!AI$2,FALSE)</f>
        <v>64</v>
      </c>
      <c r="AJ31">
        <f>VLOOKUP($A31&amp;"|"&amp;$B31&amp;"|"&amp;$C31&amp;"|"&amp;$D31&amp;"|"&amp;AJ$1,'Raw Data'!$G$4:$Q$963,'Formatted Data'!AJ$2,FALSE)</f>
        <v>55</v>
      </c>
      <c r="AK31">
        <f>VLOOKUP($A31&amp;"|"&amp;$B31&amp;"|"&amp;$C31&amp;"|"&amp;$D31&amp;"|"&amp;AK$1,'Raw Data'!$G$4:$Q$963,'Formatted Data'!AK$2,FALSE)</f>
        <v>68</v>
      </c>
      <c r="AL31">
        <f>VLOOKUP($A31&amp;"|"&amp;$B31&amp;"|"&amp;$C31&amp;"|"&amp;$D31&amp;"|"&amp;AL$1,'Raw Data'!$G$4:$Q$963,'Formatted Data'!AL$2,FALSE)</f>
        <v>78</v>
      </c>
      <c r="AM31">
        <f>VLOOKUP($A31&amp;"|"&amp;$B31&amp;"|"&amp;$C31&amp;"|"&amp;$D31&amp;"|"&amp;AM$1,'Raw Data'!$G$4:$Q$963,'Formatted Data'!AM$2,FALSE)</f>
        <v>66</v>
      </c>
      <c r="AN31">
        <f>VLOOKUP($A31&amp;"|"&amp;$B31&amp;"|"&amp;$C31&amp;"|"&amp;$D31&amp;"|"&amp;AN$1,'Raw Data'!$G$4:$Q$963,'Formatted Data'!AN$2,FALSE)</f>
        <v>75</v>
      </c>
      <c r="AO31">
        <f>VLOOKUP($A31&amp;"|"&amp;$B31&amp;"|"&amp;$C31&amp;"|"&amp;$D31&amp;"|"&amp;AO$1,'Raw Data'!$G$4:$Q$963,'Formatted Data'!AO$2,FALSE)</f>
        <v>90</v>
      </c>
      <c r="AP31">
        <f>VLOOKUP($A31&amp;"|"&amp;$B31&amp;"|"&amp;$C31&amp;"|"&amp;$D31&amp;"|"&amp;AP$1,'Raw Data'!$G$4:$Q$963,'Formatted Data'!AP$2,FALSE)</f>
        <v>70</v>
      </c>
      <c r="AQ31">
        <f>VLOOKUP($A31&amp;"|"&amp;$B31&amp;"|"&amp;$C31&amp;"|"&amp;$D31&amp;"|"&amp;AQ$1,'Raw Data'!$G$4:$Q$963,'Formatted Data'!AQ$2,FALSE)</f>
        <v>77</v>
      </c>
      <c r="AR31">
        <f>VLOOKUP($A31&amp;"|"&amp;$B31&amp;"|"&amp;$C31&amp;"|"&amp;$D31&amp;"|"&amp;AR$1,'Raw Data'!$G$4:$Q$963,'Formatted Data'!AR$2,FALSE)</f>
        <v>82</v>
      </c>
      <c r="AS31">
        <f>VLOOKUP($A31&amp;"|"&amp;$B31&amp;"|"&amp;$C31&amp;"|"&amp;$D31&amp;"|"&amp;AS$1,'Raw Data'!$G$4:$Q$963,'Formatted Data'!AS$2,FALSE)</f>
        <v>67</v>
      </c>
      <c r="AT31">
        <f>VLOOKUP($A31&amp;"|"&amp;$B31&amp;"|"&amp;$C31&amp;"|"&amp;$D31&amp;"|"&amp;AT$1,'Raw Data'!$G$4:$Q$963,'Formatted Data'!AT$2,FALSE)</f>
        <v>78</v>
      </c>
      <c r="AU31">
        <f>VLOOKUP($A31&amp;"|"&amp;$B31&amp;"|"&amp;$C31&amp;"|"&amp;$D31&amp;"|"&amp;AU$1,'Raw Data'!$G$4:$Q$963,'Formatted Data'!AU$2,FALSE)</f>
        <v>82</v>
      </c>
      <c r="AV31">
        <f>VLOOKUP($A31&amp;"|"&amp;$B31&amp;"|"&amp;$C31&amp;"|"&amp;$D31&amp;"|"&amp;AV$1,'Raw Data'!$G$4:$Q$963,'Formatted Data'!AV$2,FALSE)</f>
        <v>82</v>
      </c>
      <c r="AW31">
        <f>VLOOKUP($A31&amp;"|"&amp;$B31&amp;"|"&amp;$C31&amp;"|"&amp;$D31&amp;"|"&amp;AW$1,'Raw Data'!$G$4:$Q$963,'Formatted Data'!AW$2,FALSE)</f>
        <v>66</v>
      </c>
      <c r="AX31">
        <f>VLOOKUP($A31&amp;"|"&amp;$B31&amp;"|"&amp;$C31&amp;"|"&amp;$D31&amp;"|"&amp;AX$1,'Raw Data'!$G$4:$Q$963,'Formatted Data'!AX$2,FALSE)</f>
        <v>79</v>
      </c>
      <c r="AY31">
        <f>VLOOKUP($A31&amp;"|"&amp;$B31&amp;"|"&amp;$C31&amp;"|"&amp;$D31&amp;"|"&amp;AY$1,'Raw Data'!$G$4:$Q$963,'Formatted Data'!AY$2,FALSE)</f>
        <v>75</v>
      </c>
      <c r="AZ31">
        <f>VLOOKUP($A31&amp;"|"&amp;$B31&amp;"|"&amp;$C31&amp;"|"&amp;$D31&amp;"|"&amp;AZ$1,'Raw Data'!$G$4:$Q$963,'Formatted Data'!AZ$2,FALSE)</f>
        <v>85</v>
      </c>
      <c r="BA31">
        <f>VLOOKUP($A31&amp;"|"&amp;$B31&amp;"|"&amp;$C31&amp;"|"&amp;$D31&amp;"|"&amp;BA$1,'Raw Data'!$G$4:$Q$963,'Formatted Data'!BA$2,FALSE)</f>
        <v>78</v>
      </c>
      <c r="BB31">
        <f>VLOOKUP($A31&amp;"|"&amp;$B31&amp;"|"&amp;$C31&amp;"|"&amp;$D31&amp;"|"&amp;BB$1,'Raw Data'!$G$4:$Q$963,'Formatted Data'!BB$2,FALSE)</f>
        <v>80</v>
      </c>
      <c r="BC31">
        <f>VLOOKUP($A31&amp;"|"&amp;$B31&amp;"|"&amp;$C31&amp;"|"&amp;$D31&amp;"|"&amp;BC$1,'Raw Data'!$G$4:$Q$963,'Formatted Data'!BC$2,FALSE)</f>
        <v>84</v>
      </c>
      <c r="BD31">
        <f>VLOOKUP($A31&amp;"|"&amp;$B31&amp;"|"&amp;$C31&amp;"|"&amp;$D31&amp;"|"&amp;BD$1,'Raw Data'!$G$4:$Q$963,'Formatted Data'!BD$2,FALSE)</f>
        <v>62</v>
      </c>
      <c r="BE31">
        <f>VLOOKUP($A31&amp;"|"&amp;$B31&amp;"|"&amp;$C31&amp;"|"&amp;$D31&amp;"|"&amp;BE$1,'Raw Data'!$G$4:$Q$963,'Formatted Data'!BE$2,FALSE)</f>
        <v>79</v>
      </c>
      <c r="BF31">
        <f>VLOOKUP($A31&amp;"|"&amp;$B31&amp;"|"&amp;$C31&amp;"|"&amp;$D31&amp;"|"&amp;BF$1,'Raw Data'!$G$4:$Q$963,'Formatted Data'!BF$2,FALSE)</f>
        <v>61</v>
      </c>
      <c r="BG31">
        <f>VLOOKUP($A31&amp;"|"&amp;$B31&amp;"|"&amp;$C31&amp;"|"&amp;$D31&amp;"|"&amp;BG$1,'Raw Data'!$G$4:$Q$963,'Formatted Data'!BG$2,FALSE)</f>
        <v>70</v>
      </c>
      <c r="BH31">
        <f>VLOOKUP($A31&amp;"|"&amp;$B31&amp;"|"&amp;$C31&amp;"|"&amp;$D31&amp;"|"&amp;BH$1,'Raw Data'!$G$4:$Q$963,'Formatted Data'!BH$2,FALSE)</f>
        <v>70</v>
      </c>
      <c r="BI31">
        <f>VLOOKUP($A31&amp;"|"&amp;$B31&amp;"|"&amp;$C31&amp;"|"&amp;$D31&amp;"|"&amp;BI$1,'Raw Data'!$G$4:$Q$963,'Formatted Data'!BI$2,FALSE)</f>
        <v>78</v>
      </c>
      <c r="BJ31">
        <f>VLOOKUP($A31&amp;"|"&amp;$B31&amp;"|"&amp;$C31&amp;"|"&amp;$D31&amp;"|"&amp;BJ$1,'Raw Data'!$G$4:$Q$963,'Formatted Data'!BJ$2,FALSE)</f>
        <v>66</v>
      </c>
      <c r="BK31">
        <f>VLOOKUP($A31&amp;"|"&amp;$B31&amp;"|"&amp;$C31&amp;"|"&amp;$D31&amp;"|"&amp;BK$1,'Raw Data'!$G$4:$Q$963,'Formatted Data'!BK$2,FALSE)</f>
        <v>81</v>
      </c>
      <c r="BL31">
        <f>VLOOKUP($A31&amp;"|"&amp;$B31&amp;"|"&amp;$C31&amp;"|"&amp;$D31&amp;"|"&amp;BL$1,'Raw Data'!$G$4:$Q$963,'Formatted Data'!BL$2,FALSE)</f>
        <v>85</v>
      </c>
      <c r="BM31">
        <f>VLOOKUP($A31&amp;"|"&amp;$B31&amp;"|"&amp;$C31&amp;"|"&amp;$D31&amp;"|"&amp;BM$1,'Raw Data'!$G$4:$Q$963,'Formatted Data'!BM$2,FALSE)</f>
        <v>104</v>
      </c>
      <c r="BN31">
        <f>VLOOKUP($A31&amp;"|"&amp;$B31&amp;"|"&amp;$C31&amp;"|"&amp;$D31&amp;"|"&amp;BN$1,'Raw Data'!$G$4:$Q$963,'Formatted Data'!BN$2,FALSE)</f>
        <v>88</v>
      </c>
      <c r="BO31">
        <f>VLOOKUP($A31&amp;"|"&amp;$B31&amp;"|"&amp;$C31&amp;"|"&amp;$D31&amp;"|"&amp;BO$1,'Raw Data'!$G$4:$Q$963,'Formatted Data'!BO$2,FALSE)</f>
        <v>98</v>
      </c>
      <c r="BP31">
        <f>VLOOKUP($A31&amp;"|"&amp;$B31&amp;"|"&amp;$C31&amp;"|"&amp;$D31&amp;"|"&amp;BP$1,'Raw Data'!$G$4:$Q$963,'Formatted Data'!BP$2,FALSE)</f>
        <v>63</v>
      </c>
      <c r="BQ31">
        <f>VLOOKUP($A31&amp;"|"&amp;$B31&amp;"|"&amp;$C31&amp;"|"&amp;$D31&amp;"|"&amp;BQ$1,'Raw Data'!$G$4:$Q$963,'Formatted Data'!BQ$2,FALSE)</f>
        <v>62</v>
      </c>
      <c r="BR31">
        <f>VLOOKUP($A31&amp;"|"&amp;$B31&amp;"|"&amp;$C31&amp;"|"&amp;$D31&amp;"|"&amp;BR$1,'Raw Data'!$G$4:$Q$963,'Formatted Data'!BR$2,FALSE)</f>
        <v>66</v>
      </c>
      <c r="BS31">
        <f>VLOOKUP($A31&amp;"|"&amp;$B31&amp;"|"&amp;$C31&amp;"|"&amp;$D31&amp;"|"&amp;BS$1,'Raw Data'!$G$4:$Q$963,'Formatted Data'!BS$2,FALSE)</f>
        <v>61</v>
      </c>
      <c r="BT31">
        <f>VLOOKUP($A31&amp;"|"&amp;$B31&amp;"|"&amp;$C31&amp;"|"&amp;$D31&amp;"|"&amp;BT$1,'Raw Data'!$G$4:$Q$963,'Formatted Data'!BT$2,FALSE)</f>
        <v>64</v>
      </c>
      <c r="BU31">
        <f>VLOOKUP($A31&amp;"|"&amp;$B31&amp;"|"&amp;$C31&amp;"|"&amp;$D31&amp;"|"&amp;BU$1,'Raw Data'!$G$4:$Q$963,'Formatted Data'!BU$2,FALSE)</f>
        <v>69</v>
      </c>
      <c r="BV31">
        <f>VLOOKUP($A31&amp;"|"&amp;$B31&amp;"|"&amp;$C31&amp;"|"&amp;$D31&amp;"|"&amp;BV$1,'Raw Data'!$G$4:$Q$963,'Formatted Data'!BV$2,FALSE)</f>
        <v>64</v>
      </c>
      <c r="BW31">
        <f>VLOOKUP($A31&amp;"|"&amp;$B31&amp;"|"&amp;$C31&amp;"|"&amp;$D31&amp;"|"&amp;BW$1,'Raw Data'!$G$4:$Q$963,'Formatted Data'!BW$2,FALSE)</f>
        <v>88</v>
      </c>
      <c r="BX31">
        <f>VLOOKUP($A31&amp;"|"&amp;$B31&amp;"|"&amp;$C31&amp;"|"&amp;$D31&amp;"|"&amp;BX$1,'Raw Data'!$G$4:$Q$963,'Formatted Data'!BX$2,FALSE)</f>
        <v>83</v>
      </c>
      <c r="BY31">
        <f>VLOOKUP($A31&amp;"|"&amp;$B31&amp;"|"&amp;$C31&amp;"|"&amp;$D31&amp;"|"&amp;BY$1,'Raw Data'!$G$4:$Q$963,'Formatted Data'!BY$2,FALSE)</f>
        <v>87</v>
      </c>
      <c r="BZ31">
        <f>VLOOKUP($A31&amp;"|"&amp;$B31&amp;"|"&amp;$C31&amp;"|"&amp;$D31&amp;"|"&amp;BZ$1,'Raw Data'!$G$4:$Q$963,'Formatted Data'!BZ$2,FALSE)</f>
        <v>73</v>
      </c>
      <c r="CA31">
        <f>VLOOKUP($A31&amp;"|"&amp;$B31&amp;"|"&amp;$C31&amp;"|"&amp;$D31&amp;"|"&amp;CA$1,'Raw Data'!$G$4:$Q$963,'Formatted Data'!CA$2,FALSE)</f>
        <v>83</v>
      </c>
      <c r="CB31">
        <f>VLOOKUP($A31&amp;"|"&amp;$B31&amp;"|"&amp;$C31&amp;"|"&amp;$D31&amp;"|"&amp;CB$1,'Raw Data'!$G$4:$Q$963,'Formatted Data'!CB$2,FALSE)</f>
        <v>83</v>
      </c>
      <c r="CC31">
        <f>VLOOKUP($A31&amp;"|"&amp;$B31&amp;"|"&amp;$C31&amp;"|"&amp;$D31&amp;"|"&amp;CC$1,'Raw Data'!$G$4:$Q$963,'Formatted Data'!CC$2,FALSE)</f>
        <v>73</v>
      </c>
      <c r="CD31">
        <f>VLOOKUP($A31&amp;"|"&amp;$B31&amp;"|"&amp;$C31&amp;"|"&amp;$D31&amp;"|"&amp;CD$1,'Raw Data'!$G$4:$Q$963,'Formatted Data'!CD$2,FALSE)</f>
        <v>66</v>
      </c>
      <c r="CE31">
        <f>VLOOKUP($A31&amp;"|"&amp;$B31&amp;"|"&amp;$C31&amp;"|"&amp;$D31&amp;"|"&amp;CE$1,'Raw Data'!$G$4:$Q$963,'Formatted Data'!CE$2,FALSE)</f>
        <v>74</v>
      </c>
      <c r="CF31">
        <f>VLOOKUP($A31&amp;"|"&amp;$B31&amp;"|"&amp;$C31&amp;"|"&amp;$D31&amp;"|"&amp;CF$1,'Raw Data'!$G$4:$Q$963,'Formatted Data'!CF$2,FALSE)</f>
        <v>67</v>
      </c>
      <c r="CG31">
        <f>VLOOKUP($A31&amp;"|"&amp;$B31&amp;"|"&amp;$C31&amp;"|"&amp;$D31&amp;"|"&amp;CG$1,'Raw Data'!$G$4:$Q$963,'Formatted Data'!CG$2,FALSE)</f>
        <v>86</v>
      </c>
      <c r="CH31">
        <f>VLOOKUP($A31&amp;"|"&amp;$B31&amp;"|"&amp;$C31&amp;"|"&amp;$D31&amp;"|"&amp;CH$1,'Raw Data'!$G$4:$Q$963,'Formatted Data'!CH$2,FALSE)</f>
        <v>81</v>
      </c>
      <c r="CI31">
        <f>VLOOKUP($A31&amp;"|"&amp;$B31&amp;"|"&amp;$C31&amp;"|"&amp;$D31&amp;"|"&amp;CI$1,'Raw Data'!$G$4:$Q$963,'Formatted Data'!CI$2,FALSE)</f>
        <v>79</v>
      </c>
      <c r="CJ31">
        <f>VLOOKUP($A31&amp;"|"&amp;$B31&amp;"|"&amp;$C31&amp;"|"&amp;$D31&amp;"|"&amp;CJ$1,'Raw Data'!$G$4:$Q$963,'Formatted Data'!CJ$2,FALSE)</f>
        <v>86</v>
      </c>
      <c r="CK31">
        <f>VLOOKUP($A31&amp;"|"&amp;$B31&amp;"|"&amp;$C31&amp;"|"&amp;$D31&amp;"|"&amp;CK$1,'Raw Data'!$G$4:$Q$963,'Formatted Data'!CK$2,FALSE)</f>
        <v>94</v>
      </c>
      <c r="CL31">
        <f>VLOOKUP($A31&amp;"|"&amp;$B31&amp;"|"&amp;$C31&amp;"|"&amp;$D31&amp;"|"&amp;CL$1,'Raw Data'!$G$4:$Q$963,'Formatted Data'!CL$2,FALSE)</f>
        <v>99</v>
      </c>
      <c r="CM31">
        <f>VLOOKUP($A31&amp;"|"&amp;$B31&amp;"|"&amp;$C31&amp;"|"&amp;$D31&amp;"|"&amp;CM$1,'Raw Data'!$G$4:$Q$963,'Formatted Data'!CM$2,FALSE)</f>
        <v>87</v>
      </c>
      <c r="CN31">
        <f>VLOOKUP($A31&amp;"|"&amp;$B31&amp;"|"&amp;$C31&amp;"|"&amp;$D31&amp;"|"&amp;CN$1,'Raw Data'!$G$4:$Q$963,'Formatted Data'!CN$2,FALSE)</f>
        <v>133</v>
      </c>
      <c r="CO31">
        <f>VLOOKUP($A31&amp;"|"&amp;$B31&amp;"|"&amp;$C31&amp;"|"&amp;$D31&amp;"|"&amp;CO$1,'Raw Data'!$G$4:$Q$963,'Formatted Data'!CO$2,FALSE)</f>
        <v>84</v>
      </c>
      <c r="CP31">
        <f>VLOOKUP($A31&amp;"|"&amp;$B31&amp;"|"&amp;$C31&amp;"|"&amp;$D31&amp;"|"&amp;CP$1,'Raw Data'!$G$4:$Q$963,'Formatted Data'!CP$2,FALSE)</f>
        <v>101</v>
      </c>
      <c r="CQ31">
        <f>VLOOKUP($A31&amp;"|"&amp;$B31&amp;"|"&amp;$C31&amp;"|"&amp;$D31&amp;"|"&amp;CQ$1,'Raw Data'!$G$4:$Q$963,'Formatted Data'!CQ$2,FALSE)</f>
        <v>98</v>
      </c>
      <c r="CR31">
        <f>VLOOKUP($A31&amp;"|"&amp;$B31&amp;"|"&amp;$C31&amp;"|"&amp;$D31&amp;"|"&amp;CR$1,'Raw Data'!$G$4:$Q$963,'Formatted Data'!CR$2,FALSE)</f>
        <v>76</v>
      </c>
      <c r="CS31">
        <f>VLOOKUP($A31&amp;"|"&amp;$B31&amp;"|"&amp;$C31&amp;"|"&amp;$D31&amp;"|"&amp;CS$1,'Raw Data'!$G$4:$Q$963,'Formatted Data'!CS$2,FALSE)</f>
        <v>83</v>
      </c>
      <c r="CT31">
        <f>VLOOKUP($A31&amp;"|"&amp;$B31&amp;"|"&amp;$C31&amp;"|"&amp;$D31&amp;"|"&amp;CT$1,'Raw Data'!$G$4:$Q$963,'Formatted Data'!CT$2,FALSE)</f>
        <v>75</v>
      </c>
      <c r="CU31">
        <f>VLOOKUP($A31&amp;"|"&amp;$B31&amp;"|"&amp;$C31&amp;"|"&amp;$D31&amp;"|"&amp;CU$1,'Raw Data'!$G$4:$Q$963,'Formatted Data'!CU$2,FALSE)</f>
        <v>87</v>
      </c>
      <c r="CV31">
        <f>VLOOKUP($A31&amp;"|"&amp;$B31&amp;"|"&amp;$C31&amp;"|"&amp;$D31&amp;"|"&amp;CV$1,'Raw Data'!$G$4:$Q$963,'Formatted Data'!CV$2,FALSE)</f>
        <v>112</v>
      </c>
      <c r="CW31">
        <f>VLOOKUP($A31&amp;"|"&amp;$B31&amp;"|"&amp;$C31&amp;"|"&amp;$D31&amp;"|"&amp;CW$1,'Raw Data'!$G$4:$Q$963,'Formatted Data'!CW$2,FALSE)</f>
        <v>117</v>
      </c>
      <c r="CX31">
        <f>VLOOKUP($A31&amp;"|"&amp;$B31&amp;"|"&amp;$C31&amp;"|"&amp;$D31&amp;"|"&amp;CX$1,'Raw Data'!$G$4:$Q$963,'Formatted Data'!CX$2,FALSE)</f>
        <v>64</v>
      </c>
      <c r="CY31">
        <f>VLOOKUP($A31&amp;"|"&amp;$B31&amp;"|"&amp;$C31&amp;"|"&amp;$D31&amp;"|"&amp;CY$1,'Raw Data'!$G$4:$Q$963,'Formatted Data'!CY$2,FALSE)</f>
        <v>95</v>
      </c>
      <c r="CZ31">
        <f>VLOOKUP($A31&amp;"|"&amp;$B31&amp;"|"&amp;$C31&amp;"|"&amp;$D31&amp;"|"&amp;CZ$1,'Raw Data'!$G$4:$Q$963,'Formatted Data'!CZ$2,FALSE)</f>
        <v>81</v>
      </c>
      <c r="DA31">
        <f>VLOOKUP($A31&amp;"|"&amp;$B31&amp;"|"&amp;$C31&amp;"|"&amp;$D31&amp;"|"&amp;DA$1,'Raw Data'!$G$4:$Q$963,'Formatted Data'!DA$2,FALSE)</f>
        <v>84</v>
      </c>
      <c r="DB31">
        <f>VLOOKUP($A31&amp;"|"&amp;$B31&amp;"|"&amp;$C31&amp;"|"&amp;$D31&amp;"|"&amp;DB$1,'Raw Data'!$G$4:$Q$963,'Formatted Data'!DB$2,FALSE)</f>
        <v>63</v>
      </c>
      <c r="DC31">
        <f>VLOOKUP($A31&amp;"|"&amp;$B31&amp;"|"&amp;$C31&amp;"|"&amp;$D31&amp;"|"&amp;DC$1,'Raw Data'!$G$4:$Q$963,'Formatted Data'!DC$2,FALSE)</f>
        <v>74</v>
      </c>
      <c r="DD31">
        <f>VLOOKUP($A31&amp;"|"&amp;$B31&amp;"|"&amp;$C31&amp;"|"&amp;$D31&amp;"|"&amp;DD$1,'Raw Data'!$G$4:$Q$963,'Formatted Data'!DD$2,FALSE)</f>
        <v>74</v>
      </c>
      <c r="DE31">
        <f>VLOOKUP($A31&amp;"|"&amp;$B31&amp;"|"&amp;$C31&amp;"|"&amp;$D31&amp;"|"&amp;DE$1,'Raw Data'!$G$4:$Q$963,'Formatted Data'!DE$2,FALSE)</f>
        <v>94</v>
      </c>
      <c r="DF31">
        <f>VLOOKUP($A31&amp;"|"&amp;$B31&amp;"|"&amp;$C31&amp;"|"&amp;$D31&amp;"|"&amp;DF$1,'Raw Data'!$G$4:$Q$963,'Formatted Data'!DF$2,FALSE)</f>
        <v>88</v>
      </c>
      <c r="DG31">
        <f>VLOOKUP($A31&amp;"|"&amp;$B31&amp;"|"&amp;$C31&amp;"|"&amp;$D31&amp;"|"&amp;DG$1,'Raw Data'!$G$4:$Q$963,'Formatted Data'!DG$2,FALSE)</f>
        <v>73</v>
      </c>
      <c r="DH31">
        <f>VLOOKUP($A31&amp;"|"&amp;$B31&amp;"|"&amp;$C31&amp;"|"&amp;$D31&amp;"|"&amp;DH$1,'Raw Data'!$G$4:$Q$963,'Formatted Data'!DH$2,FALSE)</f>
        <v>96</v>
      </c>
      <c r="DI31">
        <f>VLOOKUP($A31&amp;"|"&amp;$B31&amp;"|"&amp;$C31&amp;"|"&amp;$D31&amp;"|"&amp;DI$1,'Raw Data'!$G$4:$Q$963,'Formatted Data'!DI$2,FALSE)</f>
        <v>113</v>
      </c>
      <c r="DJ31">
        <f>VLOOKUP($A31&amp;"|"&amp;$B31&amp;"|"&amp;$C31&amp;"|"&amp;$D31&amp;"|"&amp;DJ$1,'Raw Data'!$G$4:$Q$963,'Formatted Data'!DJ$2,FALSE)</f>
        <v>97</v>
      </c>
      <c r="DK31">
        <f>VLOOKUP($A31&amp;"|"&amp;$B31&amp;"|"&amp;$C31&amp;"|"&amp;$D31&amp;"|"&amp;DK$1,'Raw Data'!$G$4:$Q$963,'Formatted Data'!DK$2,FALSE)</f>
        <v>75</v>
      </c>
      <c r="DL31">
        <f>VLOOKUP($A31&amp;"|"&amp;$B31&amp;"|"&amp;$C31&amp;"|"&amp;$D31&amp;"|"&amp;DL$1,'Raw Data'!$G$4:$Q$963,'Formatted Data'!DL$2,FALSE)</f>
        <v>81</v>
      </c>
      <c r="DM31">
        <f>VLOOKUP($A31&amp;"|"&amp;$B31&amp;"|"&amp;$C31&amp;"|"&amp;$D31&amp;"|"&amp;DM$1,'Raw Data'!$G$4:$Q$963,'Formatted Data'!DM$2,FALSE)</f>
        <v>82</v>
      </c>
      <c r="DN31">
        <f>VLOOKUP($A31&amp;"|"&amp;$B31&amp;"|"&amp;$C31&amp;"|"&amp;$D31&amp;"|"&amp;DN$1,'Raw Data'!$G$4:$Q$963,'Formatted Data'!DN$2,FALSE)</f>
        <v>84</v>
      </c>
      <c r="DO31">
        <f>VLOOKUP($A31&amp;"|"&amp;$B31&amp;"|"&amp;$C31&amp;"|"&amp;$D31&amp;"|"&amp;DO$1,'Raw Data'!$G$4:$Q$963,'Formatted Data'!DO$2,FALSE)</f>
        <v>73</v>
      </c>
      <c r="DP31">
        <f>VLOOKUP($A31&amp;"|"&amp;$B31&amp;"|"&amp;$C31&amp;"|"&amp;$D31&amp;"|"&amp;DP$1,'Raw Data'!$G$4:$Q$963,'Formatted Data'!DP$2,FALSE)</f>
        <v>75</v>
      </c>
      <c r="DQ31">
        <f>VLOOKUP($A31&amp;"|"&amp;$B31&amp;"|"&amp;$C31&amp;"|"&amp;$D31&amp;"|"&amp;DQ$1,'Raw Data'!$G$4:$Q$963,'Formatted Data'!DQ$2,FALSE)</f>
        <v>77</v>
      </c>
      <c r="DR31">
        <f>VLOOKUP($A31&amp;"|"&amp;$B31&amp;"|"&amp;$C31&amp;"|"&amp;$D31&amp;"|"&amp;DR$1,'Raw Data'!$G$4:$Q$963,'Formatted Data'!DR$2,FALSE)</f>
        <v>77</v>
      </c>
      <c r="DS31">
        <f>VLOOKUP($A31&amp;"|"&amp;$B31&amp;"|"&amp;$C31&amp;"|"&amp;$D31&amp;"|"&amp;DS$1,'Raw Data'!$G$4:$Q$963,'Formatted Data'!DS$2,FALSE)</f>
        <v>98</v>
      </c>
      <c r="DT31">
        <f>VLOOKUP($A31&amp;"|"&amp;$B31&amp;"|"&amp;$C31&amp;"|"&amp;$D31&amp;"|"&amp;DT$1,'Raw Data'!$G$4:$Q$963,'Formatted Data'!DT$2,FALSE)</f>
        <v>117</v>
      </c>
    </row>
    <row r="32" spans="1:124" x14ac:dyDescent="0.2">
      <c r="A32" t="s">
        <v>33</v>
      </c>
      <c r="B32" t="s">
        <v>12</v>
      </c>
      <c r="C32" t="s">
        <v>30</v>
      </c>
      <c r="D32" t="s">
        <v>27</v>
      </c>
      <c r="E32">
        <f>VLOOKUP($A32&amp;"|"&amp;$B32&amp;"|"&amp;$C32&amp;"|"&amp;$D32&amp;"|"&amp;E$1,'Raw Data'!$G$4:$Q$963,'Formatted Data'!E$2,FALSE)</f>
        <v>79</v>
      </c>
      <c r="F32">
        <f>VLOOKUP($A32&amp;"|"&amp;$B32&amp;"|"&amp;$C32&amp;"|"&amp;$D32&amp;"|"&amp;F$1,'Raw Data'!$G$4:$Q$963,'Formatted Data'!F$2,FALSE)</f>
        <v>69</v>
      </c>
      <c r="G32">
        <f>VLOOKUP($A32&amp;"|"&amp;$B32&amp;"|"&amp;$C32&amp;"|"&amp;$D32&amp;"|"&amp;G$1,'Raw Data'!$G$4:$Q$963,'Formatted Data'!G$2,FALSE)</f>
        <v>80</v>
      </c>
      <c r="H32">
        <f>VLOOKUP($A32&amp;"|"&amp;$B32&amp;"|"&amp;$C32&amp;"|"&amp;$D32&amp;"|"&amp;H$1,'Raw Data'!$G$4:$Q$963,'Formatted Data'!H$2,FALSE)</f>
        <v>71</v>
      </c>
      <c r="I32">
        <f>VLOOKUP($A32&amp;"|"&amp;$B32&amp;"|"&amp;$C32&amp;"|"&amp;$D32&amp;"|"&amp;I$1,'Raw Data'!$G$4:$Q$963,'Formatted Data'!I$2,FALSE)</f>
        <v>67</v>
      </c>
      <c r="J32">
        <f>VLOOKUP($A32&amp;"|"&amp;$B32&amp;"|"&amp;$C32&amp;"|"&amp;$D32&amp;"|"&amp;J$1,'Raw Data'!$G$4:$Q$963,'Formatted Data'!J$2,FALSE)</f>
        <v>51</v>
      </c>
      <c r="K32">
        <f>VLOOKUP($A32&amp;"|"&amp;$B32&amp;"|"&amp;$C32&amp;"|"&amp;$D32&amp;"|"&amp;K$1,'Raw Data'!$G$4:$Q$963,'Formatted Data'!K$2,FALSE)</f>
        <v>62</v>
      </c>
      <c r="L32">
        <f>VLOOKUP($A32&amp;"|"&amp;$B32&amp;"|"&amp;$C32&amp;"|"&amp;$D32&amp;"|"&amp;L$1,'Raw Data'!$G$4:$Q$963,'Formatted Data'!L$2,FALSE)</f>
        <v>66</v>
      </c>
      <c r="M32">
        <f>VLOOKUP($A32&amp;"|"&amp;$B32&amp;"|"&amp;$C32&amp;"|"&amp;$D32&amp;"|"&amp;M$1,'Raw Data'!$G$4:$Q$963,'Formatted Data'!M$2,FALSE)</f>
        <v>59</v>
      </c>
      <c r="N32">
        <f>VLOOKUP($A32&amp;"|"&amp;$B32&amp;"|"&amp;$C32&amp;"|"&amp;$D32&amp;"|"&amp;N$1,'Raw Data'!$G$4:$Q$963,'Formatted Data'!N$2,FALSE)</f>
        <v>69</v>
      </c>
      <c r="O32">
        <f>VLOOKUP($A32&amp;"|"&amp;$B32&amp;"|"&amp;$C32&amp;"|"&amp;$D32&amp;"|"&amp;O$1,'Raw Data'!$G$4:$Q$963,'Formatted Data'!O$2,FALSE)</f>
        <v>77</v>
      </c>
      <c r="P32">
        <f>VLOOKUP($A32&amp;"|"&amp;$B32&amp;"|"&amp;$C32&amp;"|"&amp;$D32&amp;"|"&amp;P$1,'Raw Data'!$G$4:$Q$963,'Formatted Data'!P$2,FALSE)</f>
        <v>75</v>
      </c>
      <c r="Q32">
        <f>VLOOKUP($A32&amp;"|"&amp;$B32&amp;"|"&amp;$C32&amp;"|"&amp;$D32&amp;"|"&amp;Q$1,'Raw Data'!$G$4:$Q$963,'Formatted Data'!Q$2,FALSE)</f>
        <v>65</v>
      </c>
      <c r="R32">
        <f>VLOOKUP($A32&amp;"|"&amp;$B32&amp;"|"&amp;$C32&amp;"|"&amp;$D32&amp;"|"&amp;R$1,'Raw Data'!$G$4:$Q$963,'Formatted Data'!R$2,FALSE)</f>
        <v>82</v>
      </c>
      <c r="S32">
        <f>VLOOKUP($A32&amp;"|"&amp;$B32&amp;"|"&amp;$C32&amp;"|"&amp;$D32&amp;"|"&amp;S$1,'Raw Data'!$G$4:$Q$963,'Formatted Data'!S$2,FALSE)</f>
        <v>60</v>
      </c>
      <c r="T32">
        <f>VLOOKUP($A32&amp;"|"&amp;$B32&amp;"|"&amp;$C32&amp;"|"&amp;$D32&amp;"|"&amp;T$1,'Raw Data'!$G$4:$Q$963,'Formatted Data'!T$2,FALSE)</f>
        <v>70</v>
      </c>
      <c r="U32">
        <f>VLOOKUP($A32&amp;"|"&amp;$B32&amp;"|"&amp;$C32&amp;"|"&amp;$D32&amp;"|"&amp;U$1,'Raw Data'!$G$4:$Q$963,'Formatted Data'!U$2,FALSE)</f>
        <v>72</v>
      </c>
      <c r="V32">
        <f>VLOOKUP($A32&amp;"|"&amp;$B32&amp;"|"&amp;$C32&amp;"|"&amp;$D32&amp;"|"&amp;V$1,'Raw Data'!$G$4:$Q$963,'Formatted Data'!V$2,FALSE)</f>
        <v>65</v>
      </c>
      <c r="W32">
        <f>VLOOKUP($A32&amp;"|"&amp;$B32&amp;"|"&amp;$C32&amp;"|"&amp;$D32&amp;"|"&amp;W$1,'Raw Data'!$G$4:$Q$963,'Formatted Data'!W$2,FALSE)</f>
        <v>72</v>
      </c>
      <c r="X32">
        <f>VLOOKUP($A32&amp;"|"&amp;$B32&amp;"|"&amp;$C32&amp;"|"&amp;$D32&amp;"|"&amp;X$1,'Raw Data'!$G$4:$Q$963,'Formatted Data'!X$2,FALSE)</f>
        <v>56</v>
      </c>
      <c r="Y32">
        <f>VLOOKUP($A32&amp;"|"&amp;$B32&amp;"|"&amp;$C32&amp;"|"&amp;$D32&amp;"|"&amp;Y$1,'Raw Data'!$G$4:$Q$963,'Formatted Data'!Y$2,FALSE)</f>
        <v>60</v>
      </c>
      <c r="Z32">
        <f>VLOOKUP($A32&amp;"|"&amp;$B32&amp;"|"&amp;$C32&amp;"|"&amp;$D32&amp;"|"&amp;Z$1,'Raw Data'!$G$4:$Q$963,'Formatted Data'!Z$2,FALSE)</f>
        <v>54</v>
      </c>
      <c r="AA32">
        <f>VLOOKUP($A32&amp;"|"&amp;$B32&amp;"|"&amp;$C32&amp;"|"&amp;$D32&amp;"|"&amp;AA$1,'Raw Data'!$G$4:$Q$963,'Formatted Data'!AA$2,FALSE)</f>
        <v>60</v>
      </c>
      <c r="AB32">
        <f>VLOOKUP($A32&amp;"|"&amp;$B32&amp;"|"&amp;$C32&amp;"|"&amp;$D32&amp;"|"&amp;AB$1,'Raw Data'!$G$4:$Q$963,'Formatted Data'!AB$2,FALSE)</f>
        <v>72</v>
      </c>
      <c r="AC32">
        <f>VLOOKUP($A32&amp;"|"&amp;$B32&amp;"|"&amp;$C32&amp;"|"&amp;$D32&amp;"|"&amp;AC$1,'Raw Data'!$G$4:$Q$963,'Formatted Data'!AC$2,FALSE)</f>
        <v>70</v>
      </c>
      <c r="AD32">
        <f>VLOOKUP($A32&amp;"|"&amp;$B32&amp;"|"&amp;$C32&amp;"|"&amp;$D32&amp;"|"&amp;AD$1,'Raw Data'!$G$4:$Q$963,'Formatted Data'!AD$2,FALSE)</f>
        <v>73</v>
      </c>
      <c r="AE32">
        <f>VLOOKUP($A32&amp;"|"&amp;$B32&amp;"|"&amp;$C32&amp;"|"&amp;$D32&amp;"|"&amp;AE$1,'Raw Data'!$G$4:$Q$963,'Formatted Data'!AE$2,FALSE)</f>
        <v>90</v>
      </c>
      <c r="AF32">
        <f>VLOOKUP($A32&amp;"|"&amp;$B32&amp;"|"&amp;$C32&amp;"|"&amp;$D32&amp;"|"&amp;AF$1,'Raw Data'!$G$4:$Q$963,'Formatted Data'!AF$2,FALSE)</f>
        <v>79</v>
      </c>
      <c r="AG32">
        <f>VLOOKUP($A32&amp;"|"&amp;$B32&amp;"|"&amp;$C32&amp;"|"&amp;$D32&amp;"|"&amp;AG$1,'Raw Data'!$G$4:$Q$963,'Formatted Data'!AG$2,FALSE)</f>
        <v>52</v>
      </c>
      <c r="AH32">
        <f>VLOOKUP($A32&amp;"|"&amp;$B32&amp;"|"&amp;$C32&amp;"|"&amp;$D32&amp;"|"&amp;AH$1,'Raw Data'!$G$4:$Q$963,'Formatted Data'!AH$2,FALSE)</f>
        <v>52</v>
      </c>
      <c r="AI32">
        <f>VLOOKUP($A32&amp;"|"&amp;$B32&amp;"|"&amp;$C32&amp;"|"&amp;$D32&amp;"|"&amp;AI$1,'Raw Data'!$G$4:$Q$963,'Formatted Data'!AI$2,FALSE)</f>
        <v>52</v>
      </c>
      <c r="AJ32">
        <f>VLOOKUP($A32&amp;"|"&amp;$B32&amp;"|"&amp;$C32&amp;"|"&amp;$D32&amp;"|"&amp;AJ$1,'Raw Data'!$G$4:$Q$963,'Formatted Data'!AJ$2,FALSE)</f>
        <v>61</v>
      </c>
      <c r="AK32">
        <f>VLOOKUP($A32&amp;"|"&amp;$B32&amp;"|"&amp;$C32&amp;"|"&amp;$D32&amp;"|"&amp;AK$1,'Raw Data'!$G$4:$Q$963,'Formatted Data'!AK$2,FALSE)</f>
        <v>52</v>
      </c>
      <c r="AL32">
        <f>VLOOKUP($A32&amp;"|"&amp;$B32&amp;"|"&amp;$C32&amp;"|"&amp;$D32&amp;"|"&amp;AL$1,'Raw Data'!$G$4:$Q$963,'Formatted Data'!AL$2,FALSE)</f>
        <v>72</v>
      </c>
      <c r="AM32">
        <f>VLOOKUP($A32&amp;"|"&amp;$B32&amp;"|"&amp;$C32&amp;"|"&amp;$D32&amp;"|"&amp;AM$1,'Raw Data'!$G$4:$Q$963,'Formatted Data'!AM$2,FALSE)</f>
        <v>57</v>
      </c>
      <c r="AN32">
        <f>VLOOKUP($A32&amp;"|"&amp;$B32&amp;"|"&amp;$C32&amp;"|"&amp;$D32&amp;"|"&amp;AN$1,'Raw Data'!$G$4:$Q$963,'Formatted Data'!AN$2,FALSE)</f>
        <v>75</v>
      </c>
      <c r="AO32">
        <f>VLOOKUP($A32&amp;"|"&amp;$B32&amp;"|"&amp;$C32&amp;"|"&amp;$D32&amp;"|"&amp;AO$1,'Raw Data'!$G$4:$Q$963,'Formatted Data'!AO$2,FALSE)</f>
        <v>74</v>
      </c>
      <c r="AP32">
        <f>VLOOKUP($A32&amp;"|"&amp;$B32&amp;"|"&amp;$C32&amp;"|"&amp;$D32&amp;"|"&amp;AP$1,'Raw Data'!$G$4:$Q$963,'Formatted Data'!AP$2,FALSE)</f>
        <v>76</v>
      </c>
      <c r="AQ32">
        <f>VLOOKUP($A32&amp;"|"&amp;$B32&amp;"|"&amp;$C32&amp;"|"&amp;$D32&amp;"|"&amp;AQ$1,'Raw Data'!$G$4:$Q$963,'Formatted Data'!AQ$2,FALSE)</f>
        <v>79</v>
      </c>
      <c r="AR32">
        <f>VLOOKUP($A32&amp;"|"&amp;$B32&amp;"|"&amp;$C32&amp;"|"&amp;$D32&amp;"|"&amp;AR$1,'Raw Data'!$G$4:$Q$963,'Formatted Data'!AR$2,FALSE)</f>
        <v>55</v>
      </c>
      <c r="AS32">
        <f>VLOOKUP($A32&amp;"|"&amp;$B32&amp;"|"&amp;$C32&amp;"|"&amp;$D32&amp;"|"&amp;AS$1,'Raw Data'!$G$4:$Q$963,'Formatted Data'!AS$2,FALSE)</f>
        <v>59</v>
      </c>
      <c r="AT32">
        <f>VLOOKUP($A32&amp;"|"&amp;$B32&amp;"|"&amp;$C32&amp;"|"&amp;$D32&amp;"|"&amp;AT$1,'Raw Data'!$G$4:$Q$963,'Formatted Data'!AT$2,FALSE)</f>
        <v>64</v>
      </c>
      <c r="AU32">
        <f>VLOOKUP($A32&amp;"|"&amp;$B32&amp;"|"&amp;$C32&amp;"|"&amp;$D32&amp;"|"&amp;AU$1,'Raw Data'!$G$4:$Q$963,'Formatted Data'!AU$2,FALSE)</f>
        <v>59</v>
      </c>
      <c r="AV32">
        <f>VLOOKUP($A32&amp;"|"&amp;$B32&amp;"|"&amp;$C32&amp;"|"&amp;$D32&amp;"|"&amp;AV$1,'Raw Data'!$G$4:$Q$963,'Formatted Data'!AV$2,FALSE)</f>
        <v>42</v>
      </c>
      <c r="AW32">
        <f>VLOOKUP($A32&amp;"|"&amp;$B32&amp;"|"&amp;$C32&amp;"|"&amp;$D32&amp;"|"&amp;AW$1,'Raw Data'!$G$4:$Q$963,'Formatted Data'!AW$2,FALSE)</f>
        <v>75</v>
      </c>
      <c r="AX32">
        <f>VLOOKUP($A32&amp;"|"&amp;$B32&amp;"|"&amp;$C32&amp;"|"&amp;$D32&amp;"|"&amp;AX$1,'Raw Data'!$G$4:$Q$963,'Formatted Data'!AX$2,FALSE)</f>
        <v>59</v>
      </c>
      <c r="AY32">
        <f>VLOOKUP($A32&amp;"|"&amp;$B32&amp;"|"&amp;$C32&amp;"|"&amp;$D32&amp;"|"&amp;AY$1,'Raw Data'!$G$4:$Q$963,'Formatted Data'!AY$2,FALSE)</f>
        <v>72</v>
      </c>
      <c r="AZ32">
        <f>VLOOKUP($A32&amp;"|"&amp;$B32&amp;"|"&amp;$C32&amp;"|"&amp;$D32&amp;"|"&amp;AZ$1,'Raw Data'!$G$4:$Q$963,'Formatted Data'!AZ$2,FALSE)</f>
        <v>55</v>
      </c>
      <c r="BA32">
        <f>VLOOKUP($A32&amp;"|"&amp;$B32&amp;"|"&amp;$C32&amp;"|"&amp;$D32&amp;"|"&amp;BA$1,'Raw Data'!$G$4:$Q$963,'Formatted Data'!BA$2,FALSE)</f>
        <v>87</v>
      </c>
      <c r="BB32">
        <f>VLOOKUP($A32&amp;"|"&amp;$B32&amp;"|"&amp;$C32&amp;"|"&amp;$D32&amp;"|"&amp;BB$1,'Raw Data'!$G$4:$Q$963,'Formatted Data'!BB$2,FALSE)</f>
        <v>62</v>
      </c>
      <c r="BC32">
        <f>VLOOKUP($A32&amp;"|"&amp;$B32&amp;"|"&amp;$C32&amp;"|"&amp;$D32&amp;"|"&amp;BC$1,'Raw Data'!$G$4:$Q$963,'Formatted Data'!BC$2,FALSE)</f>
        <v>71</v>
      </c>
      <c r="BD32">
        <f>VLOOKUP($A32&amp;"|"&amp;$B32&amp;"|"&amp;$C32&amp;"|"&amp;$D32&amp;"|"&amp;BD$1,'Raw Data'!$G$4:$Q$963,'Formatted Data'!BD$2,FALSE)</f>
        <v>77</v>
      </c>
      <c r="BE32">
        <f>VLOOKUP($A32&amp;"|"&amp;$B32&amp;"|"&amp;$C32&amp;"|"&amp;$D32&amp;"|"&amp;BE$1,'Raw Data'!$G$4:$Q$963,'Formatted Data'!BE$2,FALSE)</f>
        <v>71</v>
      </c>
      <c r="BF32">
        <f>VLOOKUP($A32&amp;"|"&amp;$B32&amp;"|"&amp;$C32&amp;"|"&amp;$D32&amp;"|"&amp;BF$1,'Raw Data'!$G$4:$Q$963,'Formatted Data'!BF$2,FALSE)</f>
        <v>58</v>
      </c>
      <c r="BG32">
        <f>VLOOKUP($A32&amp;"|"&amp;$B32&amp;"|"&amp;$C32&amp;"|"&amp;$D32&amp;"|"&amp;BG$1,'Raw Data'!$G$4:$Q$963,'Formatted Data'!BG$2,FALSE)</f>
        <v>58</v>
      </c>
      <c r="BH32">
        <f>VLOOKUP($A32&amp;"|"&amp;$B32&amp;"|"&amp;$C32&amp;"|"&amp;$D32&amp;"|"&amp;BH$1,'Raw Data'!$G$4:$Q$963,'Formatted Data'!BH$2,FALSE)</f>
        <v>57</v>
      </c>
      <c r="BI32">
        <f>VLOOKUP($A32&amp;"|"&amp;$B32&amp;"|"&amp;$C32&amp;"|"&amp;$D32&amp;"|"&amp;BI$1,'Raw Data'!$G$4:$Q$963,'Formatted Data'!BI$2,FALSE)</f>
        <v>58</v>
      </c>
      <c r="BJ32">
        <f>VLOOKUP($A32&amp;"|"&amp;$B32&amp;"|"&amp;$C32&amp;"|"&amp;$D32&amp;"|"&amp;BJ$1,'Raw Data'!$G$4:$Q$963,'Formatted Data'!BJ$2,FALSE)</f>
        <v>74</v>
      </c>
      <c r="BK32">
        <f>VLOOKUP($A32&amp;"|"&amp;$B32&amp;"|"&amp;$C32&amp;"|"&amp;$D32&amp;"|"&amp;BK$1,'Raw Data'!$G$4:$Q$963,'Formatted Data'!BK$2,FALSE)</f>
        <v>66</v>
      </c>
      <c r="BL32">
        <f>VLOOKUP($A32&amp;"|"&amp;$B32&amp;"|"&amp;$C32&amp;"|"&amp;$D32&amp;"|"&amp;BL$1,'Raw Data'!$G$4:$Q$963,'Formatted Data'!BL$2,FALSE)</f>
        <v>74</v>
      </c>
      <c r="BM32">
        <f>VLOOKUP($A32&amp;"|"&amp;$B32&amp;"|"&amp;$C32&amp;"|"&amp;$D32&amp;"|"&amp;BM$1,'Raw Data'!$G$4:$Q$963,'Formatted Data'!BM$2,FALSE)</f>
        <v>70</v>
      </c>
      <c r="BN32">
        <f>VLOOKUP($A32&amp;"|"&amp;$B32&amp;"|"&amp;$C32&amp;"|"&amp;$D32&amp;"|"&amp;BN$1,'Raw Data'!$G$4:$Q$963,'Formatted Data'!BN$2,FALSE)</f>
        <v>54</v>
      </c>
      <c r="BO32">
        <f>VLOOKUP($A32&amp;"|"&amp;$B32&amp;"|"&amp;$C32&amp;"|"&amp;$D32&amp;"|"&amp;BO$1,'Raw Data'!$G$4:$Q$963,'Formatted Data'!BO$2,FALSE)</f>
        <v>74</v>
      </c>
      <c r="BP32">
        <f>VLOOKUP($A32&amp;"|"&amp;$B32&amp;"|"&amp;$C32&amp;"|"&amp;$D32&amp;"|"&amp;BP$1,'Raw Data'!$G$4:$Q$963,'Formatted Data'!BP$2,FALSE)</f>
        <v>69</v>
      </c>
      <c r="BQ32">
        <f>VLOOKUP($A32&amp;"|"&amp;$B32&amp;"|"&amp;$C32&amp;"|"&amp;$D32&amp;"|"&amp;BQ$1,'Raw Data'!$G$4:$Q$963,'Formatted Data'!BQ$2,FALSE)</f>
        <v>50</v>
      </c>
      <c r="BR32">
        <f>VLOOKUP($A32&amp;"|"&amp;$B32&amp;"|"&amp;$C32&amp;"|"&amp;$D32&amp;"|"&amp;BR$1,'Raw Data'!$G$4:$Q$963,'Formatted Data'!BR$2,FALSE)</f>
        <v>48</v>
      </c>
      <c r="BS32">
        <f>VLOOKUP($A32&amp;"|"&amp;$B32&amp;"|"&amp;$C32&amp;"|"&amp;$D32&amp;"|"&amp;BS$1,'Raw Data'!$G$4:$Q$963,'Formatted Data'!BS$2,FALSE)</f>
        <v>53</v>
      </c>
      <c r="BT32">
        <f>VLOOKUP($A32&amp;"|"&amp;$B32&amp;"|"&amp;$C32&amp;"|"&amp;$D32&amp;"|"&amp;BT$1,'Raw Data'!$G$4:$Q$963,'Formatted Data'!BT$2,FALSE)</f>
        <v>64</v>
      </c>
      <c r="BU32">
        <f>VLOOKUP($A32&amp;"|"&amp;$B32&amp;"|"&amp;$C32&amp;"|"&amp;$D32&amp;"|"&amp;BU$1,'Raw Data'!$G$4:$Q$963,'Formatted Data'!BU$2,FALSE)</f>
        <v>73</v>
      </c>
      <c r="BV32">
        <f>VLOOKUP($A32&amp;"|"&amp;$B32&amp;"|"&amp;$C32&amp;"|"&amp;$D32&amp;"|"&amp;BV$1,'Raw Data'!$G$4:$Q$963,'Formatted Data'!BV$2,FALSE)</f>
        <v>66</v>
      </c>
      <c r="BW32">
        <f>VLOOKUP($A32&amp;"|"&amp;$B32&amp;"|"&amp;$C32&amp;"|"&amp;$D32&amp;"|"&amp;BW$1,'Raw Data'!$G$4:$Q$963,'Formatted Data'!BW$2,FALSE)</f>
        <v>69</v>
      </c>
      <c r="BX32">
        <f>VLOOKUP($A32&amp;"|"&amp;$B32&amp;"|"&amp;$C32&amp;"|"&amp;$D32&amp;"|"&amp;BX$1,'Raw Data'!$G$4:$Q$963,'Formatted Data'!BX$2,FALSE)</f>
        <v>79</v>
      </c>
      <c r="BY32">
        <f>VLOOKUP($A32&amp;"|"&amp;$B32&amp;"|"&amp;$C32&amp;"|"&amp;$D32&amp;"|"&amp;BY$1,'Raw Data'!$G$4:$Q$963,'Formatted Data'!BY$2,FALSE)</f>
        <v>82</v>
      </c>
      <c r="BZ32">
        <f>VLOOKUP($A32&amp;"|"&amp;$B32&amp;"|"&amp;$C32&amp;"|"&amp;$D32&amp;"|"&amp;BZ$1,'Raw Data'!$G$4:$Q$963,'Formatted Data'!BZ$2,FALSE)</f>
        <v>68</v>
      </c>
      <c r="CA32">
        <f>VLOOKUP($A32&amp;"|"&amp;$B32&amp;"|"&amp;$C32&amp;"|"&amp;$D32&amp;"|"&amp;CA$1,'Raw Data'!$G$4:$Q$963,'Formatted Data'!CA$2,FALSE)</f>
        <v>65</v>
      </c>
      <c r="CB32">
        <f>VLOOKUP($A32&amp;"|"&amp;$B32&amp;"|"&amp;$C32&amp;"|"&amp;$D32&amp;"|"&amp;CB$1,'Raw Data'!$G$4:$Q$963,'Formatted Data'!CB$2,FALSE)</f>
        <v>50</v>
      </c>
      <c r="CC32">
        <f>VLOOKUP($A32&amp;"|"&amp;$B32&amp;"|"&amp;$C32&amp;"|"&amp;$D32&amp;"|"&amp;CC$1,'Raw Data'!$G$4:$Q$963,'Formatted Data'!CC$2,FALSE)</f>
        <v>68</v>
      </c>
      <c r="CD32">
        <f>VLOOKUP($A32&amp;"|"&amp;$B32&amp;"|"&amp;$C32&amp;"|"&amp;$D32&amp;"|"&amp;CD$1,'Raw Data'!$G$4:$Q$963,'Formatted Data'!CD$2,FALSE)</f>
        <v>71</v>
      </c>
      <c r="CE32">
        <f>VLOOKUP($A32&amp;"|"&amp;$B32&amp;"|"&amp;$C32&amp;"|"&amp;$D32&amp;"|"&amp;CE$1,'Raw Data'!$G$4:$Q$963,'Formatted Data'!CE$2,FALSE)</f>
        <v>75</v>
      </c>
      <c r="CF32">
        <f>VLOOKUP($A32&amp;"|"&amp;$B32&amp;"|"&amp;$C32&amp;"|"&amp;$D32&amp;"|"&amp;CF$1,'Raw Data'!$G$4:$Q$963,'Formatted Data'!CF$2,FALSE)</f>
        <v>70</v>
      </c>
      <c r="CG32">
        <f>VLOOKUP($A32&amp;"|"&amp;$B32&amp;"|"&amp;$C32&amp;"|"&amp;$D32&amp;"|"&amp;CG$1,'Raw Data'!$G$4:$Q$963,'Formatted Data'!CG$2,FALSE)</f>
        <v>61</v>
      </c>
      <c r="CH32">
        <f>VLOOKUP($A32&amp;"|"&amp;$B32&amp;"|"&amp;$C32&amp;"|"&amp;$D32&amp;"|"&amp;CH$1,'Raw Data'!$G$4:$Q$963,'Formatted Data'!CH$2,FALSE)</f>
        <v>65</v>
      </c>
      <c r="CI32">
        <f>VLOOKUP($A32&amp;"|"&amp;$B32&amp;"|"&amp;$C32&amp;"|"&amp;$D32&amp;"|"&amp;CI$1,'Raw Data'!$G$4:$Q$963,'Formatted Data'!CI$2,FALSE)</f>
        <v>65</v>
      </c>
      <c r="CJ32">
        <f>VLOOKUP($A32&amp;"|"&amp;$B32&amp;"|"&amp;$C32&amp;"|"&amp;$D32&amp;"|"&amp;CJ$1,'Raw Data'!$G$4:$Q$963,'Formatted Data'!CJ$2,FALSE)</f>
        <v>80</v>
      </c>
      <c r="CK32">
        <f>VLOOKUP($A32&amp;"|"&amp;$B32&amp;"|"&amp;$C32&amp;"|"&amp;$D32&amp;"|"&amp;CK$1,'Raw Data'!$G$4:$Q$963,'Formatted Data'!CK$2,FALSE)</f>
        <v>81</v>
      </c>
      <c r="CL32">
        <f>VLOOKUP($A32&amp;"|"&amp;$B32&amp;"|"&amp;$C32&amp;"|"&amp;$D32&amp;"|"&amp;CL$1,'Raw Data'!$G$4:$Q$963,'Formatted Data'!CL$2,FALSE)</f>
        <v>70</v>
      </c>
      <c r="CM32">
        <f>VLOOKUP($A32&amp;"|"&amp;$B32&amp;"|"&amp;$C32&amp;"|"&amp;$D32&amp;"|"&amp;CM$1,'Raw Data'!$G$4:$Q$963,'Formatted Data'!CM$2,FALSE)</f>
        <v>75</v>
      </c>
      <c r="CN32">
        <f>VLOOKUP($A32&amp;"|"&amp;$B32&amp;"|"&amp;$C32&amp;"|"&amp;$D32&amp;"|"&amp;CN$1,'Raw Data'!$G$4:$Q$963,'Formatted Data'!CN$2,FALSE)</f>
        <v>92</v>
      </c>
      <c r="CO32">
        <f>VLOOKUP($A32&amp;"|"&amp;$B32&amp;"|"&amp;$C32&amp;"|"&amp;$D32&amp;"|"&amp;CO$1,'Raw Data'!$G$4:$Q$963,'Formatted Data'!CO$2,FALSE)</f>
        <v>84</v>
      </c>
      <c r="CP32">
        <f>VLOOKUP($A32&amp;"|"&amp;$B32&amp;"|"&amp;$C32&amp;"|"&amp;$D32&amp;"|"&amp;CP$1,'Raw Data'!$G$4:$Q$963,'Formatted Data'!CP$2,FALSE)</f>
        <v>70</v>
      </c>
      <c r="CQ32">
        <f>VLOOKUP($A32&amp;"|"&amp;$B32&amp;"|"&amp;$C32&amp;"|"&amp;$D32&amp;"|"&amp;CQ$1,'Raw Data'!$G$4:$Q$963,'Formatted Data'!CQ$2,FALSE)</f>
        <v>66</v>
      </c>
      <c r="CR32">
        <f>VLOOKUP($A32&amp;"|"&amp;$B32&amp;"|"&amp;$C32&amp;"|"&amp;$D32&amp;"|"&amp;CR$1,'Raw Data'!$G$4:$Q$963,'Formatted Data'!CR$2,FALSE)</f>
        <v>72</v>
      </c>
      <c r="CS32">
        <f>VLOOKUP($A32&amp;"|"&amp;$B32&amp;"|"&amp;$C32&amp;"|"&amp;$D32&amp;"|"&amp;CS$1,'Raw Data'!$G$4:$Q$963,'Formatted Data'!CS$2,FALSE)</f>
        <v>68</v>
      </c>
      <c r="CT32">
        <f>VLOOKUP($A32&amp;"|"&amp;$B32&amp;"|"&amp;$C32&amp;"|"&amp;$D32&amp;"|"&amp;CT$1,'Raw Data'!$G$4:$Q$963,'Formatted Data'!CT$2,FALSE)</f>
        <v>60</v>
      </c>
      <c r="CU32">
        <f>VLOOKUP($A32&amp;"|"&amp;$B32&amp;"|"&amp;$C32&amp;"|"&amp;$D32&amp;"|"&amp;CU$1,'Raw Data'!$G$4:$Q$963,'Formatted Data'!CU$2,FALSE)</f>
        <v>71</v>
      </c>
      <c r="CV32">
        <f>VLOOKUP($A32&amp;"|"&amp;$B32&amp;"|"&amp;$C32&amp;"|"&amp;$D32&amp;"|"&amp;CV$1,'Raw Data'!$G$4:$Q$963,'Formatted Data'!CV$2,FALSE)</f>
        <v>78</v>
      </c>
      <c r="CW32">
        <f>VLOOKUP($A32&amp;"|"&amp;$B32&amp;"|"&amp;$C32&amp;"|"&amp;$D32&amp;"|"&amp;CW$1,'Raw Data'!$G$4:$Q$963,'Formatted Data'!CW$2,FALSE)</f>
        <v>110</v>
      </c>
      <c r="CX32">
        <f>VLOOKUP($A32&amp;"|"&amp;$B32&amp;"|"&amp;$C32&amp;"|"&amp;$D32&amp;"|"&amp;CX$1,'Raw Data'!$G$4:$Q$963,'Formatted Data'!CX$2,FALSE)</f>
        <v>69</v>
      </c>
      <c r="CY32">
        <f>VLOOKUP($A32&amp;"|"&amp;$B32&amp;"|"&amp;$C32&amp;"|"&amp;$D32&amp;"|"&amp;CY$1,'Raw Data'!$G$4:$Q$963,'Formatted Data'!CY$2,FALSE)</f>
        <v>78</v>
      </c>
      <c r="CZ32">
        <f>VLOOKUP($A32&amp;"|"&amp;$B32&amp;"|"&amp;$C32&amp;"|"&amp;$D32&amp;"|"&amp;CZ$1,'Raw Data'!$G$4:$Q$963,'Formatted Data'!CZ$2,FALSE)</f>
        <v>76</v>
      </c>
      <c r="DA32">
        <f>VLOOKUP($A32&amp;"|"&amp;$B32&amp;"|"&amp;$C32&amp;"|"&amp;$D32&amp;"|"&amp;DA$1,'Raw Data'!$G$4:$Q$963,'Formatted Data'!DA$2,FALSE)</f>
        <v>65</v>
      </c>
      <c r="DB32">
        <f>VLOOKUP($A32&amp;"|"&amp;$B32&amp;"|"&amp;$C32&amp;"|"&amp;$D32&amp;"|"&amp;DB$1,'Raw Data'!$G$4:$Q$963,'Formatted Data'!DB$2,FALSE)</f>
        <v>74</v>
      </c>
      <c r="DC32">
        <f>VLOOKUP($A32&amp;"|"&amp;$B32&amp;"|"&amp;$C32&amp;"|"&amp;$D32&amp;"|"&amp;DC$1,'Raw Data'!$G$4:$Q$963,'Formatted Data'!DC$2,FALSE)</f>
        <v>71</v>
      </c>
      <c r="DD32">
        <f>VLOOKUP($A32&amp;"|"&amp;$B32&amp;"|"&amp;$C32&amp;"|"&amp;$D32&amp;"|"&amp;DD$1,'Raw Data'!$G$4:$Q$963,'Formatted Data'!DD$2,FALSE)</f>
        <v>60</v>
      </c>
      <c r="DE32">
        <f>VLOOKUP($A32&amp;"|"&amp;$B32&amp;"|"&amp;$C32&amp;"|"&amp;$D32&amp;"|"&amp;DE$1,'Raw Data'!$G$4:$Q$963,'Formatted Data'!DE$2,FALSE)</f>
        <v>69</v>
      </c>
      <c r="DF32">
        <f>VLOOKUP($A32&amp;"|"&amp;$B32&amp;"|"&amp;$C32&amp;"|"&amp;$D32&amp;"|"&amp;DF$1,'Raw Data'!$G$4:$Q$963,'Formatted Data'!DF$2,FALSE)</f>
        <v>62</v>
      </c>
      <c r="DG32">
        <f>VLOOKUP($A32&amp;"|"&amp;$B32&amp;"|"&amp;$C32&amp;"|"&amp;$D32&amp;"|"&amp;DG$1,'Raw Data'!$G$4:$Q$963,'Formatted Data'!DG$2,FALSE)</f>
        <v>73</v>
      </c>
      <c r="DH32">
        <f>VLOOKUP($A32&amp;"|"&amp;$B32&amp;"|"&amp;$C32&amp;"|"&amp;$D32&amp;"|"&amp;DH$1,'Raw Data'!$G$4:$Q$963,'Formatted Data'!DH$2,FALSE)</f>
        <v>84</v>
      </c>
      <c r="DI32">
        <f>VLOOKUP($A32&amp;"|"&amp;$B32&amp;"|"&amp;$C32&amp;"|"&amp;$D32&amp;"|"&amp;DI$1,'Raw Data'!$G$4:$Q$963,'Formatted Data'!DI$2,FALSE)</f>
        <v>101</v>
      </c>
      <c r="DJ32">
        <f>VLOOKUP($A32&amp;"|"&amp;$B32&amp;"|"&amp;$C32&amp;"|"&amp;$D32&amp;"|"&amp;DJ$1,'Raw Data'!$G$4:$Q$963,'Formatted Data'!DJ$2,FALSE)</f>
        <v>81</v>
      </c>
      <c r="DK32">
        <f>VLOOKUP($A32&amp;"|"&amp;$B32&amp;"|"&amp;$C32&amp;"|"&amp;$D32&amp;"|"&amp;DK$1,'Raw Data'!$G$4:$Q$963,'Formatted Data'!DK$2,FALSE)</f>
        <v>81</v>
      </c>
      <c r="DL32">
        <f>VLOOKUP($A32&amp;"|"&amp;$B32&amp;"|"&amp;$C32&amp;"|"&amp;$D32&amp;"|"&amp;DL$1,'Raw Data'!$G$4:$Q$963,'Formatted Data'!DL$2,FALSE)</f>
        <v>66</v>
      </c>
      <c r="DM32">
        <f>VLOOKUP($A32&amp;"|"&amp;$B32&amp;"|"&amp;$C32&amp;"|"&amp;$D32&amp;"|"&amp;DM$1,'Raw Data'!$G$4:$Q$963,'Formatted Data'!DM$2,FALSE)</f>
        <v>69</v>
      </c>
      <c r="DN32">
        <f>VLOOKUP($A32&amp;"|"&amp;$B32&amp;"|"&amp;$C32&amp;"|"&amp;$D32&amp;"|"&amp;DN$1,'Raw Data'!$G$4:$Q$963,'Formatted Data'!DN$2,FALSE)</f>
        <v>69</v>
      </c>
      <c r="DO32">
        <f>VLOOKUP($A32&amp;"|"&amp;$B32&amp;"|"&amp;$C32&amp;"|"&amp;$D32&amp;"|"&amp;DO$1,'Raw Data'!$G$4:$Q$963,'Formatted Data'!DO$2,FALSE)</f>
        <v>86</v>
      </c>
      <c r="DP32">
        <f>VLOOKUP($A32&amp;"|"&amp;$B32&amp;"|"&amp;$C32&amp;"|"&amp;$D32&amp;"|"&amp;DP$1,'Raw Data'!$G$4:$Q$963,'Formatted Data'!DP$2,FALSE)</f>
        <v>66</v>
      </c>
      <c r="DQ32">
        <f>VLOOKUP($A32&amp;"|"&amp;$B32&amp;"|"&amp;$C32&amp;"|"&amp;$D32&amp;"|"&amp;DQ$1,'Raw Data'!$G$4:$Q$963,'Formatted Data'!DQ$2,FALSE)</f>
        <v>69</v>
      </c>
      <c r="DR32">
        <f>VLOOKUP($A32&amp;"|"&amp;$B32&amp;"|"&amp;$C32&amp;"|"&amp;$D32&amp;"|"&amp;DR$1,'Raw Data'!$G$4:$Q$963,'Formatted Data'!DR$2,FALSE)</f>
        <v>75</v>
      </c>
      <c r="DS32">
        <f>VLOOKUP($A32&amp;"|"&amp;$B32&amp;"|"&amp;$C32&amp;"|"&amp;$D32&amp;"|"&amp;DS$1,'Raw Data'!$G$4:$Q$963,'Formatted Data'!DS$2,FALSE)</f>
        <v>82</v>
      </c>
      <c r="DT32">
        <f>VLOOKUP($A32&amp;"|"&amp;$B32&amp;"|"&amp;$C32&amp;"|"&amp;$D32&amp;"|"&amp;DT$1,'Raw Data'!$G$4:$Q$963,'Formatted Data'!DT$2,FALSE)</f>
        <v>80</v>
      </c>
    </row>
    <row r="33" spans="1:124" x14ac:dyDescent="0.2">
      <c r="A33" t="s">
        <v>33</v>
      </c>
      <c r="B33" t="s">
        <v>12</v>
      </c>
      <c r="C33" t="s">
        <v>31</v>
      </c>
      <c r="D33" t="s">
        <v>14</v>
      </c>
      <c r="E33">
        <f>VLOOKUP($A33&amp;"|"&amp;$B33&amp;"|"&amp;$C33&amp;"|"&amp;$D33&amp;"|"&amp;E$1,'Raw Data'!$G$4:$Q$963,'Formatted Data'!E$2,FALSE)</f>
        <v>113</v>
      </c>
      <c r="F33">
        <f>VLOOKUP($A33&amp;"|"&amp;$B33&amp;"|"&amp;$C33&amp;"|"&amp;$D33&amp;"|"&amp;F$1,'Raw Data'!$G$4:$Q$963,'Formatted Data'!F$2,FALSE)</f>
        <v>101</v>
      </c>
      <c r="G33">
        <f>VLOOKUP($A33&amp;"|"&amp;$B33&amp;"|"&amp;$C33&amp;"|"&amp;$D33&amp;"|"&amp;G$1,'Raw Data'!$G$4:$Q$963,'Formatted Data'!G$2,FALSE)</f>
        <v>117</v>
      </c>
      <c r="H33">
        <f>VLOOKUP($A33&amp;"|"&amp;$B33&amp;"|"&amp;$C33&amp;"|"&amp;$D33&amp;"|"&amp;H$1,'Raw Data'!$G$4:$Q$963,'Formatted Data'!H$2,FALSE)</f>
        <v>126</v>
      </c>
      <c r="I33">
        <f>VLOOKUP($A33&amp;"|"&amp;$B33&amp;"|"&amp;$C33&amp;"|"&amp;$D33&amp;"|"&amp;I$1,'Raw Data'!$G$4:$Q$963,'Formatted Data'!I$2,FALSE)</f>
        <v>109</v>
      </c>
      <c r="J33">
        <f>VLOOKUP($A33&amp;"|"&amp;$B33&amp;"|"&amp;$C33&amp;"|"&amp;$D33&amp;"|"&amp;J$1,'Raw Data'!$G$4:$Q$963,'Formatted Data'!J$2,FALSE)</f>
        <v>93</v>
      </c>
      <c r="K33">
        <f>VLOOKUP($A33&amp;"|"&amp;$B33&amp;"|"&amp;$C33&amp;"|"&amp;$D33&amp;"|"&amp;K$1,'Raw Data'!$G$4:$Q$963,'Formatted Data'!K$2,FALSE)</f>
        <v>84</v>
      </c>
      <c r="L33">
        <f>VLOOKUP($A33&amp;"|"&amp;$B33&amp;"|"&amp;$C33&amp;"|"&amp;$D33&amp;"|"&amp;L$1,'Raw Data'!$G$4:$Q$963,'Formatted Data'!L$2,FALSE)</f>
        <v>78</v>
      </c>
      <c r="M33">
        <f>VLOOKUP($A33&amp;"|"&amp;$B33&amp;"|"&amp;$C33&amp;"|"&amp;$D33&amp;"|"&amp;M$1,'Raw Data'!$G$4:$Q$963,'Formatted Data'!M$2,FALSE)</f>
        <v>81</v>
      </c>
      <c r="N33">
        <f>VLOOKUP($A33&amp;"|"&amp;$B33&amp;"|"&amp;$C33&amp;"|"&amp;$D33&amp;"|"&amp;N$1,'Raw Data'!$G$4:$Q$963,'Formatted Data'!N$2,FALSE)</f>
        <v>86</v>
      </c>
      <c r="O33">
        <f>VLOOKUP($A33&amp;"|"&amp;$B33&amp;"|"&amp;$C33&amp;"|"&amp;$D33&amp;"|"&amp;O$1,'Raw Data'!$G$4:$Q$963,'Formatted Data'!O$2,FALSE)</f>
        <v>83</v>
      </c>
      <c r="P33">
        <f>VLOOKUP($A33&amp;"|"&amp;$B33&amp;"|"&amp;$C33&amp;"|"&amp;$D33&amp;"|"&amp;P$1,'Raw Data'!$G$4:$Q$963,'Formatted Data'!P$2,FALSE)</f>
        <v>102</v>
      </c>
      <c r="Q33">
        <f>VLOOKUP($A33&amp;"|"&amp;$B33&amp;"|"&amp;$C33&amp;"|"&amp;$D33&amp;"|"&amp;Q$1,'Raw Data'!$G$4:$Q$963,'Formatted Data'!Q$2,FALSE)</f>
        <v>110</v>
      </c>
      <c r="R33">
        <f>VLOOKUP($A33&amp;"|"&amp;$B33&amp;"|"&amp;$C33&amp;"|"&amp;$D33&amp;"|"&amp;R$1,'Raw Data'!$G$4:$Q$963,'Formatted Data'!R$2,FALSE)</f>
        <v>91</v>
      </c>
      <c r="S33">
        <f>VLOOKUP($A33&amp;"|"&amp;$B33&amp;"|"&amp;$C33&amp;"|"&amp;$D33&amp;"|"&amp;S$1,'Raw Data'!$G$4:$Q$963,'Formatted Data'!S$2,FALSE)</f>
        <v>102</v>
      </c>
      <c r="T33">
        <f>VLOOKUP($A33&amp;"|"&amp;$B33&amp;"|"&amp;$C33&amp;"|"&amp;$D33&amp;"|"&amp;T$1,'Raw Data'!$G$4:$Q$963,'Formatted Data'!T$2,FALSE)</f>
        <v>73</v>
      </c>
      <c r="U33">
        <f>VLOOKUP($A33&amp;"|"&amp;$B33&amp;"|"&amp;$C33&amp;"|"&amp;$D33&amp;"|"&amp;U$1,'Raw Data'!$G$4:$Q$963,'Formatted Data'!U$2,FALSE)</f>
        <v>79</v>
      </c>
      <c r="V33">
        <f>VLOOKUP($A33&amp;"|"&amp;$B33&amp;"|"&amp;$C33&amp;"|"&amp;$D33&amp;"|"&amp;V$1,'Raw Data'!$G$4:$Q$963,'Formatted Data'!V$2,FALSE)</f>
        <v>91</v>
      </c>
      <c r="W33">
        <f>VLOOKUP($A33&amp;"|"&amp;$B33&amp;"|"&amp;$C33&amp;"|"&amp;$D33&amp;"|"&amp;W$1,'Raw Data'!$G$4:$Q$963,'Formatted Data'!W$2,FALSE)</f>
        <v>110</v>
      </c>
      <c r="X33">
        <f>VLOOKUP($A33&amp;"|"&amp;$B33&amp;"|"&amp;$C33&amp;"|"&amp;$D33&amp;"|"&amp;X$1,'Raw Data'!$G$4:$Q$963,'Formatted Data'!X$2,FALSE)</f>
        <v>81</v>
      </c>
      <c r="Y33">
        <f>VLOOKUP($A33&amp;"|"&amp;$B33&amp;"|"&amp;$C33&amp;"|"&amp;$D33&amp;"|"&amp;Y$1,'Raw Data'!$G$4:$Q$963,'Formatted Data'!Y$2,FALSE)</f>
        <v>75</v>
      </c>
      <c r="Z33">
        <f>VLOOKUP($A33&amp;"|"&amp;$B33&amp;"|"&amp;$C33&amp;"|"&amp;$D33&amp;"|"&amp;Z$1,'Raw Data'!$G$4:$Q$963,'Formatted Data'!Z$2,FALSE)</f>
        <v>88</v>
      </c>
      <c r="AA33">
        <f>VLOOKUP($A33&amp;"|"&amp;$B33&amp;"|"&amp;$C33&amp;"|"&amp;$D33&amp;"|"&amp;AA$1,'Raw Data'!$G$4:$Q$963,'Formatted Data'!AA$2,FALSE)</f>
        <v>93</v>
      </c>
      <c r="AB33">
        <f>VLOOKUP($A33&amp;"|"&amp;$B33&amp;"|"&amp;$C33&amp;"|"&amp;$D33&amp;"|"&amp;AB$1,'Raw Data'!$G$4:$Q$963,'Formatted Data'!AB$2,FALSE)</f>
        <v>101</v>
      </c>
      <c r="AC33">
        <f>VLOOKUP($A33&amp;"|"&amp;$B33&amp;"|"&amp;$C33&amp;"|"&amp;$D33&amp;"|"&amp;AC$1,'Raw Data'!$G$4:$Q$963,'Formatted Data'!AC$2,FALSE)</f>
        <v>112</v>
      </c>
      <c r="AD33">
        <f>VLOOKUP($A33&amp;"|"&amp;$B33&amp;"|"&amp;$C33&amp;"|"&amp;$D33&amp;"|"&amp;AD$1,'Raw Data'!$G$4:$Q$963,'Formatted Data'!AD$2,FALSE)</f>
        <v>107</v>
      </c>
      <c r="AE33">
        <f>VLOOKUP($A33&amp;"|"&amp;$B33&amp;"|"&amp;$C33&amp;"|"&amp;$D33&amp;"|"&amp;AE$1,'Raw Data'!$G$4:$Q$963,'Formatted Data'!AE$2,FALSE)</f>
        <v>134</v>
      </c>
      <c r="AF33">
        <f>VLOOKUP($A33&amp;"|"&amp;$B33&amp;"|"&amp;$C33&amp;"|"&amp;$D33&amp;"|"&amp;AF$1,'Raw Data'!$G$4:$Q$963,'Formatted Data'!AF$2,FALSE)</f>
        <v>89</v>
      </c>
      <c r="AG33">
        <f>VLOOKUP($A33&amp;"|"&amp;$B33&amp;"|"&amp;$C33&amp;"|"&amp;$D33&amp;"|"&amp;AG$1,'Raw Data'!$G$4:$Q$963,'Formatted Data'!AG$2,FALSE)</f>
        <v>91</v>
      </c>
      <c r="AH33">
        <f>VLOOKUP($A33&amp;"|"&amp;$B33&amp;"|"&amp;$C33&amp;"|"&amp;$D33&amp;"|"&amp;AH$1,'Raw Data'!$G$4:$Q$963,'Formatted Data'!AH$2,FALSE)</f>
        <v>83</v>
      </c>
      <c r="AI33">
        <f>VLOOKUP($A33&amp;"|"&amp;$B33&amp;"|"&amp;$C33&amp;"|"&amp;$D33&amp;"|"&amp;AI$1,'Raw Data'!$G$4:$Q$963,'Formatted Data'!AI$2,FALSE)</f>
        <v>86</v>
      </c>
      <c r="AJ33">
        <f>VLOOKUP($A33&amp;"|"&amp;$B33&amp;"|"&amp;$C33&amp;"|"&amp;$D33&amp;"|"&amp;AJ$1,'Raw Data'!$G$4:$Q$963,'Formatted Data'!AJ$2,FALSE)</f>
        <v>83</v>
      </c>
      <c r="AK33">
        <f>VLOOKUP($A33&amp;"|"&amp;$B33&amp;"|"&amp;$C33&amp;"|"&amp;$D33&amp;"|"&amp;AK$1,'Raw Data'!$G$4:$Q$963,'Formatted Data'!AK$2,FALSE)</f>
        <v>78</v>
      </c>
      <c r="AL33">
        <f>VLOOKUP($A33&amp;"|"&amp;$B33&amp;"|"&amp;$C33&amp;"|"&amp;$D33&amp;"|"&amp;AL$1,'Raw Data'!$G$4:$Q$963,'Formatted Data'!AL$2,FALSE)</f>
        <v>110</v>
      </c>
      <c r="AM33">
        <f>VLOOKUP($A33&amp;"|"&amp;$B33&amp;"|"&amp;$C33&amp;"|"&amp;$D33&amp;"|"&amp;AM$1,'Raw Data'!$G$4:$Q$963,'Formatted Data'!AM$2,FALSE)</f>
        <v>101</v>
      </c>
      <c r="AN33">
        <f>VLOOKUP($A33&amp;"|"&amp;$B33&amp;"|"&amp;$C33&amp;"|"&amp;$D33&amp;"|"&amp;AN$1,'Raw Data'!$G$4:$Q$963,'Formatted Data'!AN$2,FALSE)</f>
        <v>93</v>
      </c>
      <c r="AO33">
        <f>VLOOKUP($A33&amp;"|"&amp;$B33&amp;"|"&amp;$C33&amp;"|"&amp;$D33&amp;"|"&amp;AO$1,'Raw Data'!$G$4:$Q$963,'Formatted Data'!AO$2,FALSE)</f>
        <v>103</v>
      </c>
      <c r="AP33">
        <f>VLOOKUP($A33&amp;"|"&amp;$B33&amp;"|"&amp;$C33&amp;"|"&amp;$D33&amp;"|"&amp;AP$1,'Raw Data'!$G$4:$Q$963,'Formatted Data'!AP$2,FALSE)</f>
        <v>95</v>
      </c>
      <c r="AQ33">
        <f>VLOOKUP($A33&amp;"|"&amp;$B33&amp;"|"&amp;$C33&amp;"|"&amp;$D33&amp;"|"&amp;AQ$1,'Raw Data'!$G$4:$Q$963,'Formatted Data'!AQ$2,FALSE)</f>
        <v>112</v>
      </c>
      <c r="AR33">
        <f>VLOOKUP($A33&amp;"|"&amp;$B33&amp;"|"&amp;$C33&amp;"|"&amp;$D33&amp;"|"&amp;AR$1,'Raw Data'!$G$4:$Q$963,'Formatted Data'!AR$2,FALSE)</f>
        <v>84</v>
      </c>
      <c r="AS33">
        <f>VLOOKUP($A33&amp;"|"&amp;$B33&amp;"|"&amp;$C33&amp;"|"&amp;$D33&amp;"|"&amp;AS$1,'Raw Data'!$G$4:$Q$963,'Formatted Data'!AS$2,FALSE)</f>
        <v>85</v>
      </c>
      <c r="AT33">
        <f>VLOOKUP($A33&amp;"|"&amp;$B33&amp;"|"&amp;$C33&amp;"|"&amp;$D33&amp;"|"&amp;AT$1,'Raw Data'!$G$4:$Q$963,'Formatted Data'!AT$2,FALSE)</f>
        <v>72</v>
      </c>
      <c r="AU33">
        <f>VLOOKUP($A33&amp;"|"&amp;$B33&amp;"|"&amp;$C33&amp;"|"&amp;$D33&amp;"|"&amp;AU$1,'Raw Data'!$G$4:$Q$963,'Formatted Data'!AU$2,FALSE)</f>
        <v>82</v>
      </c>
      <c r="AV33">
        <f>VLOOKUP($A33&amp;"|"&amp;$B33&amp;"|"&amp;$C33&amp;"|"&amp;$D33&amp;"|"&amp;AV$1,'Raw Data'!$G$4:$Q$963,'Formatted Data'!AV$2,FALSE)</f>
        <v>87</v>
      </c>
      <c r="AW33">
        <f>VLOOKUP($A33&amp;"|"&amp;$B33&amp;"|"&amp;$C33&amp;"|"&amp;$D33&amp;"|"&amp;AW$1,'Raw Data'!$G$4:$Q$963,'Formatted Data'!AW$2,FALSE)</f>
        <v>98</v>
      </c>
      <c r="AX33">
        <f>VLOOKUP($A33&amp;"|"&amp;$B33&amp;"|"&amp;$C33&amp;"|"&amp;$D33&amp;"|"&amp;AX$1,'Raw Data'!$G$4:$Q$963,'Formatted Data'!AX$2,FALSE)</f>
        <v>102</v>
      </c>
      <c r="AY33">
        <f>VLOOKUP($A33&amp;"|"&amp;$B33&amp;"|"&amp;$C33&amp;"|"&amp;$D33&amp;"|"&amp;AY$1,'Raw Data'!$G$4:$Q$963,'Formatted Data'!AY$2,FALSE)</f>
        <v>108</v>
      </c>
      <c r="AZ33">
        <f>VLOOKUP($A33&amp;"|"&amp;$B33&amp;"|"&amp;$C33&amp;"|"&amp;$D33&amp;"|"&amp;AZ$1,'Raw Data'!$G$4:$Q$963,'Formatted Data'!AZ$2,FALSE)</f>
        <v>97</v>
      </c>
      <c r="BA33">
        <f>VLOOKUP($A33&amp;"|"&amp;$B33&amp;"|"&amp;$C33&amp;"|"&amp;$D33&amp;"|"&amp;BA$1,'Raw Data'!$G$4:$Q$963,'Formatted Data'!BA$2,FALSE)</f>
        <v>121</v>
      </c>
      <c r="BB33">
        <f>VLOOKUP($A33&amp;"|"&amp;$B33&amp;"|"&amp;$C33&amp;"|"&amp;$D33&amp;"|"&amp;BB$1,'Raw Data'!$G$4:$Q$963,'Formatted Data'!BB$2,FALSE)</f>
        <v>113</v>
      </c>
      <c r="BC33">
        <f>VLOOKUP($A33&amp;"|"&amp;$B33&amp;"|"&amp;$C33&amp;"|"&amp;$D33&amp;"|"&amp;BC$1,'Raw Data'!$G$4:$Q$963,'Formatted Data'!BC$2,FALSE)</f>
        <v>111</v>
      </c>
      <c r="BD33">
        <f>VLOOKUP($A33&amp;"|"&amp;$B33&amp;"|"&amp;$C33&amp;"|"&amp;$D33&amp;"|"&amp;BD$1,'Raw Data'!$G$4:$Q$963,'Formatted Data'!BD$2,FALSE)</f>
        <v>107</v>
      </c>
      <c r="BE33">
        <f>VLOOKUP($A33&amp;"|"&amp;$B33&amp;"|"&amp;$C33&amp;"|"&amp;$D33&amp;"|"&amp;BE$1,'Raw Data'!$G$4:$Q$963,'Formatted Data'!BE$2,FALSE)</f>
        <v>107</v>
      </c>
      <c r="BF33">
        <f>VLOOKUP($A33&amp;"|"&amp;$B33&amp;"|"&amp;$C33&amp;"|"&amp;$D33&amp;"|"&amp;BF$1,'Raw Data'!$G$4:$Q$963,'Formatted Data'!BF$2,FALSE)</f>
        <v>89</v>
      </c>
      <c r="BG33">
        <f>VLOOKUP($A33&amp;"|"&amp;$B33&amp;"|"&amp;$C33&amp;"|"&amp;$D33&amp;"|"&amp;BG$1,'Raw Data'!$G$4:$Q$963,'Formatted Data'!BG$2,FALSE)</f>
        <v>75</v>
      </c>
      <c r="BH33">
        <f>VLOOKUP($A33&amp;"|"&amp;$B33&amp;"|"&amp;$C33&amp;"|"&amp;$D33&amp;"|"&amp;BH$1,'Raw Data'!$G$4:$Q$963,'Formatted Data'!BH$2,FALSE)</f>
        <v>92</v>
      </c>
      <c r="BI33">
        <f>VLOOKUP($A33&amp;"|"&amp;$B33&amp;"|"&amp;$C33&amp;"|"&amp;$D33&amp;"|"&amp;BI$1,'Raw Data'!$G$4:$Q$963,'Formatted Data'!BI$2,FALSE)</f>
        <v>100</v>
      </c>
      <c r="BJ33">
        <f>VLOOKUP($A33&amp;"|"&amp;$B33&amp;"|"&amp;$C33&amp;"|"&amp;$D33&amp;"|"&amp;BJ$1,'Raw Data'!$G$4:$Q$963,'Formatted Data'!BJ$2,FALSE)</f>
        <v>95</v>
      </c>
      <c r="BK33">
        <f>VLOOKUP($A33&amp;"|"&amp;$B33&amp;"|"&amp;$C33&amp;"|"&amp;$D33&amp;"|"&amp;BK$1,'Raw Data'!$G$4:$Q$963,'Formatted Data'!BK$2,FALSE)</f>
        <v>97</v>
      </c>
      <c r="BL33">
        <f>VLOOKUP($A33&amp;"|"&amp;$B33&amp;"|"&amp;$C33&amp;"|"&amp;$D33&amp;"|"&amp;BL$1,'Raw Data'!$G$4:$Q$963,'Formatted Data'!BL$2,FALSE)</f>
        <v>101</v>
      </c>
      <c r="BM33">
        <f>VLOOKUP($A33&amp;"|"&amp;$B33&amp;"|"&amp;$C33&amp;"|"&amp;$D33&amp;"|"&amp;BM$1,'Raw Data'!$G$4:$Q$963,'Formatted Data'!BM$2,FALSE)</f>
        <v>131</v>
      </c>
      <c r="BN33">
        <f>VLOOKUP($A33&amp;"|"&amp;$B33&amp;"|"&amp;$C33&amp;"|"&amp;$D33&amp;"|"&amp;BN$1,'Raw Data'!$G$4:$Q$963,'Formatted Data'!BN$2,FALSE)</f>
        <v>104</v>
      </c>
      <c r="BO33">
        <f>VLOOKUP($A33&amp;"|"&amp;$B33&amp;"|"&amp;$C33&amp;"|"&amp;$D33&amp;"|"&amp;BO$1,'Raw Data'!$G$4:$Q$963,'Formatted Data'!BO$2,FALSE)</f>
        <v>137</v>
      </c>
      <c r="BP33">
        <f>VLOOKUP($A33&amp;"|"&amp;$B33&amp;"|"&amp;$C33&amp;"|"&amp;$D33&amp;"|"&amp;BP$1,'Raw Data'!$G$4:$Q$963,'Formatted Data'!BP$2,FALSE)</f>
        <v>95</v>
      </c>
      <c r="BQ33">
        <f>VLOOKUP($A33&amp;"|"&amp;$B33&amp;"|"&amp;$C33&amp;"|"&amp;$D33&amp;"|"&amp;BQ$1,'Raw Data'!$G$4:$Q$963,'Formatted Data'!BQ$2,FALSE)</f>
        <v>91</v>
      </c>
      <c r="BR33">
        <f>VLOOKUP($A33&amp;"|"&amp;$B33&amp;"|"&amp;$C33&amp;"|"&amp;$D33&amp;"|"&amp;BR$1,'Raw Data'!$G$4:$Q$963,'Formatted Data'!BR$2,FALSE)</f>
        <v>83</v>
      </c>
      <c r="BS33">
        <f>VLOOKUP($A33&amp;"|"&amp;$B33&amp;"|"&amp;$C33&amp;"|"&amp;$D33&amp;"|"&amp;BS$1,'Raw Data'!$G$4:$Q$963,'Formatted Data'!BS$2,FALSE)</f>
        <v>87</v>
      </c>
      <c r="BT33">
        <f>VLOOKUP($A33&amp;"|"&amp;$B33&amp;"|"&amp;$C33&amp;"|"&amp;$D33&amp;"|"&amp;BT$1,'Raw Data'!$G$4:$Q$963,'Formatted Data'!BT$2,FALSE)</f>
        <v>84</v>
      </c>
      <c r="BU33">
        <f>VLOOKUP($A33&amp;"|"&amp;$B33&amp;"|"&amp;$C33&amp;"|"&amp;$D33&amp;"|"&amp;BU$1,'Raw Data'!$G$4:$Q$963,'Formatted Data'!BU$2,FALSE)</f>
        <v>88</v>
      </c>
      <c r="BV33">
        <f>VLOOKUP($A33&amp;"|"&amp;$B33&amp;"|"&amp;$C33&amp;"|"&amp;$D33&amp;"|"&amp;BV$1,'Raw Data'!$G$4:$Q$963,'Formatted Data'!BV$2,FALSE)</f>
        <v>82</v>
      </c>
      <c r="BW33">
        <f>VLOOKUP($A33&amp;"|"&amp;$B33&amp;"|"&amp;$C33&amp;"|"&amp;$D33&amp;"|"&amp;BW$1,'Raw Data'!$G$4:$Q$963,'Formatted Data'!BW$2,FALSE)</f>
        <v>112</v>
      </c>
      <c r="BX33">
        <f>VLOOKUP($A33&amp;"|"&amp;$B33&amp;"|"&amp;$C33&amp;"|"&amp;$D33&amp;"|"&amp;BX$1,'Raw Data'!$G$4:$Q$963,'Formatted Data'!BX$2,FALSE)</f>
        <v>100</v>
      </c>
      <c r="BY33">
        <f>VLOOKUP($A33&amp;"|"&amp;$B33&amp;"|"&amp;$C33&amp;"|"&amp;$D33&amp;"|"&amp;BY$1,'Raw Data'!$G$4:$Q$963,'Formatted Data'!BY$2,FALSE)</f>
        <v>118</v>
      </c>
      <c r="BZ33">
        <f>VLOOKUP($A33&amp;"|"&amp;$B33&amp;"|"&amp;$C33&amp;"|"&amp;$D33&amp;"|"&amp;BZ$1,'Raw Data'!$G$4:$Q$963,'Formatted Data'!BZ$2,FALSE)</f>
        <v>94</v>
      </c>
      <c r="CA33">
        <f>VLOOKUP($A33&amp;"|"&amp;$B33&amp;"|"&amp;$C33&amp;"|"&amp;$D33&amp;"|"&amp;CA$1,'Raw Data'!$G$4:$Q$963,'Formatted Data'!CA$2,FALSE)</f>
        <v>101</v>
      </c>
      <c r="CB33">
        <f>VLOOKUP($A33&amp;"|"&amp;$B33&amp;"|"&amp;$C33&amp;"|"&amp;$D33&amp;"|"&amp;CB$1,'Raw Data'!$G$4:$Q$963,'Formatted Data'!CB$2,FALSE)</f>
        <v>99</v>
      </c>
      <c r="CC33">
        <f>VLOOKUP($A33&amp;"|"&amp;$B33&amp;"|"&amp;$C33&amp;"|"&amp;$D33&amp;"|"&amp;CC$1,'Raw Data'!$G$4:$Q$963,'Formatted Data'!CC$2,FALSE)</f>
        <v>98</v>
      </c>
      <c r="CD33">
        <f>VLOOKUP($A33&amp;"|"&amp;$B33&amp;"|"&amp;$C33&amp;"|"&amp;$D33&amp;"|"&amp;CD$1,'Raw Data'!$G$4:$Q$963,'Formatted Data'!CD$2,FALSE)</f>
        <v>79</v>
      </c>
      <c r="CE33">
        <f>VLOOKUP($A33&amp;"|"&amp;$B33&amp;"|"&amp;$C33&amp;"|"&amp;$D33&amp;"|"&amp;CE$1,'Raw Data'!$G$4:$Q$963,'Formatted Data'!CE$2,FALSE)</f>
        <v>71</v>
      </c>
      <c r="CF33">
        <f>VLOOKUP($A33&amp;"|"&amp;$B33&amp;"|"&amp;$C33&amp;"|"&amp;$D33&amp;"|"&amp;CF$1,'Raw Data'!$G$4:$Q$963,'Formatted Data'!CF$2,FALSE)</f>
        <v>82</v>
      </c>
      <c r="CG33">
        <f>VLOOKUP($A33&amp;"|"&amp;$B33&amp;"|"&amp;$C33&amp;"|"&amp;$D33&amp;"|"&amp;CG$1,'Raw Data'!$G$4:$Q$963,'Formatted Data'!CG$2,FALSE)</f>
        <v>79</v>
      </c>
      <c r="CH33">
        <f>VLOOKUP($A33&amp;"|"&amp;$B33&amp;"|"&amp;$C33&amp;"|"&amp;$D33&amp;"|"&amp;CH$1,'Raw Data'!$G$4:$Q$963,'Formatted Data'!CH$2,FALSE)</f>
        <v>84</v>
      </c>
      <c r="CI33">
        <f>VLOOKUP($A33&amp;"|"&amp;$B33&amp;"|"&amp;$C33&amp;"|"&amp;$D33&amp;"|"&amp;CI$1,'Raw Data'!$G$4:$Q$963,'Formatted Data'!CI$2,FALSE)</f>
        <v>93</v>
      </c>
      <c r="CJ33">
        <f>VLOOKUP($A33&amp;"|"&amp;$B33&amp;"|"&amp;$C33&amp;"|"&amp;$D33&amp;"|"&amp;CJ$1,'Raw Data'!$G$4:$Q$963,'Formatted Data'!CJ$2,FALSE)</f>
        <v>100</v>
      </c>
      <c r="CK33">
        <f>VLOOKUP($A33&amp;"|"&amp;$B33&amp;"|"&amp;$C33&amp;"|"&amp;$D33&amp;"|"&amp;CK$1,'Raw Data'!$G$4:$Q$963,'Formatted Data'!CK$2,FALSE)</f>
        <v>106</v>
      </c>
      <c r="CL33">
        <f>VLOOKUP($A33&amp;"|"&amp;$B33&amp;"|"&amp;$C33&amp;"|"&amp;$D33&amp;"|"&amp;CL$1,'Raw Data'!$G$4:$Q$963,'Formatted Data'!CL$2,FALSE)</f>
        <v>93</v>
      </c>
      <c r="CM33">
        <f>VLOOKUP($A33&amp;"|"&amp;$B33&amp;"|"&amp;$C33&amp;"|"&amp;$D33&amp;"|"&amp;CM$1,'Raw Data'!$G$4:$Q$963,'Formatted Data'!CM$2,FALSE)</f>
        <v>97</v>
      </c>
      <c r="CN33">
        <f>VLOOKUP($A33&amp;"|"&amp;$B33&amp;"|"&amp;$C33&amp;"|"&amp;$D33&amp;"|"&amp;CN$1,'Raw Data'!$G$4:$Q$963,'Formatted Data'!CN$2,FALSE)</f>
        <v>153</v>
      </c>
      <c r="CO33">
        <f>VLOOKUP($A33&amp;"|"&amp;$B33&amp;"|"&amp;$C33&amp;"|"&amp;$D33&amp;"|"&amp;CO$1,'Raw Data'!$G$4:$Q$963,'Formatted Data'!CO$2,FALSE)</f>
        <v>118</v>
      </c>
      <c r="CP33">
        <f>VLOOKUP($A33&amp;"|"&amp;$B33&amp;"|"&amp;$C33&amp;"|"&amp;$D33&amp;"|"&amp;CP$1,'Raw Data'!$G$4:$Q$963,'Formatted Data'!CP$2,FALSE)</f>
        <v>90</v>
      </c>
      <c r="CQ33">
        <f>VLOOKUP($A33&amp;"|"&amp;$B33&amp;"|"&amp;$C33&amp;"|"&amp;$D33&amp;"|"&amp;CQ$1,'Raw Data'!$G$4:$Q$963,'Formatted Data'!CQ$2,FALSE)</f>
        <v>88</v>
      </c>
      <c r="CR33">
        <f>VLOOKUP($A33&amp;"|"&amp;$B33&amp;"|"&amp;$C33&amp;"|"&amp;$D33&amp;"|"&amp;CR$1,'Raw Data'!$G$4:$Q$963,'Formatted Data'!CR$2,FALSE)</f>
        <v>95</v>
      </c>
      <c r="CS33">
        <f>VLOOKUP($A33&amp;"|"&amp;$B33&amp;"|"&amp;$C33&amp;"|"&amp;$D33&amp;"|"&amp;CS$1,'Raw Data'!$G$4:$Q$963,'Formatted Data'!CS$2,FALSE)</f>
        <v>83</v>
      </c>
      <c r="CT33">
        <f>VLOOKUP($A33&amp;"|"&amp;$B33&amp;"|"&amp;$C33&amp;"|"&amp;$D33&amp;"|"&amp;CT$1,'Raw Data'!$G$4:$Q$963,'Formatted Data'!CT$2,FALSE)</f>
        <v>87</v>
      </c>
      <c r="CU33">
        <f>VLOOKUP($A33&amp;"|"&amp;$B33&amp;"|"&amp;$C33&amp;"|"&amp;$D33&amp;"|"&amp;CU$1,'Raw Data'!$G$4:$Q$963,'Formatted Data'!CU$2,FALSE)</f>
        <v>99</v>
      </c>
      <c r="CV33">
        <f>VLOOKUP($A33&amp;"|"&amp;$B33&amp;"|"&amp;$C33&amp;"|"&amp;$D33&amp;"|"&amp;CV$1,'Raw Data'!$G$4:$Q$963,'Formatted Data'!CV$2,FALSE)</f>
        <v>132</v>
      </c>
      <c r="CW33">
        <f>VLOOKUP($A33&amp;"|"&amp;$B33&amp;"|"&amp;$C33&amp;"|"&amp;$D33&amp;"|"&amp;CW$1,'Raw Data'!$G$4:$Q$963,'Formatted Data'!CW$2,FALSE)</f>
        <v>131</v>
      </c>
      <c r="CX33">
        <f>VLOOKUP($A33&amp;"|"&amp;$B33&amp;"|"&amp;$C33&amp;"|"&amp;$D33&amp;"|"&amp;CX$1,'Raw Data'!$G$4:$Q$963,'Formatted Data'!CX$2,FALSE)</f>
        <v>105</v>
      </c>
      <c r="CY33">
        <f>VLOOKUP($A33&amp;"|"&amp;$B33&amp;"|"&amp;$C33&amp;"|"&amp;$D33&amp;"|"&amp;CY$1,'Raw Data'!$G$4:$Q$963,'Formatted Data'!CY$2,FALSE)</f>
        <v>99</v>
      </c>
      <c r="CZ33">
        <f>VLOOKUP($A33&amp;"|"&amp;$B33&amp;"|"&amp;$C33&amp;"|"&amp;$D33&amp;"|"&amp;CZ$1,'Raw Data'!$G$4:$Q$963,'Formatted Data'!CZ$2,FALSE)</f>
        <v>79</v>
      </c>
      <c r="DA33">
        <f>VLOOKUP($A33&amp;"|"&amp;$B33&amp;"|"&amp;$C33&amp;"|"&amp;$D33&amp;"|"&amp;DA$1,'Raw Data'!$G$4:$Q$963,'Formatted Data'!DA$2,FALSE)</f>
        <v>91</v>
      </c>
      <c r="DB33">
        <f>VLOOKUP($A33&amp;"|"&amp;$B33&amp;"|"&amp;$C33&amp;"|"&amp;$D33&amp;"|"&amp;DB$1,'Raw Data'!$G$4:$Q$963,'Formatted Data'!DB$2,FALSE)</f>
        <v>56</v>
      </c>
      <c r="DC33">
        <f>VLOOKUP($A33&amp;"|"&amp;$B33&amp;"|"&amp;$C33&amp;"|"&amp;$D33&amp;"|"&amp;DC$1,'Raw Data'!$G$4:$Q$963,'Formatted Data'!DC$2,FALSE)</f>
        <v>82</v>
      </c>
      <c r="DD33">
        <f>VLOOKUP($A33&amp;"|"&amp;$B33&amp;"|"&amp;$C33&amp;"|"&amp;$D33&amp;"|"&amp;DD$1,'Raw Data'!$G$4:$Q$963,'Formatted Data'!DD$2,FALSE)</f>
        <v>84</v>
      </c>
      <c r="DE33">
        <f>VLOOKUP($A33&amp;"|"&amp;$B33&amp;"|"&amp;$C33&amp;"|"&amp;$D33&amp;"|"&amp;DE$1,'Raw Data'!$G$4:$Q$963,'Formatted Data'!DE$2,FALSE)</f>
        <v>85</v>
      </c>
      <c r="DF33">
        <f>VLOOKUP($A33&amp;"|"&amp;$B33&amp;"|"&amp;$C33&amp;"|"&amp;$D33&amp;"|"&amp;DF$1,'Raw Data'!$G$4:$Q$963,'Formatted Data'!DF$2,FALSE)</f>
        <v>85</v>
      </c>
      <c r="DG33">
        <f>VLOOKUP($A33&amp;"|"&amp;$B33&amp;"|"&amp;$C33&amp;"|"&amp;$D33&amp;"|"&amp;DG$1,'Raw Data'!$G$4:$Q$963,'Formatted Data'!DG$2,FALSE)</f>
        <v>117</v>
      </c>
      <c r="DH33">
        <f>VLOOKUP($A33&amp;"|"&amp;$B33&amp;"|"&amp;$C33&amp;"|"&amp;$D33&amp;"|"&amp;DH$1,'Raw Data'!$G$4:$Q$963,'Formatted Data'!DH$2,FALSE)</f>
        <v>97</v>
      </c>
      <c r="DI33">
        <f>VLOOKUP($A33&amp;"|"&amp;$B33&amp;"|"&amp;$C33&amp;"|"&amp;$D33&amp;"|"&amp;DI$1,'Raw Data'!$G$4:$Q$963,'Formatted Data'!DI$2,FALSE)</f>
        <v>136</v>
      </c>
      <c r="DJ33">
        <f>VLOOKUP($A33&amp;"|"&amp;$B33&amp;"|"&amp;$C33&amp;"|"&amp;$D33&amp;"|"&amp;DJ$1,'Raw Data'!$G$4:$Q$963,'Formatted Data'!DJ$2,FALSE)</f>
        <v>103</v>
      </c>
      <c r="DK33">
        <f>VLOOKUP($A33&amp;"|"&amp;$B33&amp;"|"&amp;$C33&amp;"|"&amp;$D33&amp;"|"&amp;DK$1,'Raw Data'!$G$4:$Q$963,'Formatted Data'!DK$2,FALSE)</f>
        <v>104</v>
      </c>
      <c r="DL33">
        <f>VLOOKUP($A33&amp;"|"&amp;$B33&amp;"|"&amp;$C33&amp;"|"&amp;$D33&amp;"|"&amp;DL$1,'Raw Data'!$G$4:$Q$963,'Formatted Data'!DL$2,FALSE)</f>
        <v>80</v>
      </c>
      <c r="DM33">
        <f>VLOOKUP($A33&amp;"|"&amp;$B33&amp;"|"&amp;$C33&amp;"|"&amp;$D33&amp;"|"&amp;DM$1,'Raw Data'!$G$4:$Q$963,'Formatted Data'!DM$2,FALSE)</f>
        <v>86</v>
      </c>
      <c r="DN33">
        <f>VLOOKUP($A33&amp;"|"&amp;$B33&amp;"|"&amp;$C33&amp;"|"&amp;$D33&amp;"|"&amp;DN$1,'Raw Data'!$G$4:$Q$963,'Formatted Data'!DN$2,FALSE)</f>
        <v>72</v>
      </c>
      <c r="DO33">
        <f>VLOOKUP($A33&amp;"|"&amp;$B33&amp;"|"&amp;$C33&amp;"|"&amp;$D33&amp;"|"&amp;DO$1,'Raw Data'!$G$4:$Q$963,'Formatted Data'!DO$2,FALSE)</f>
        <v>102</v>
      </c>
      <c r="DP33">
        <f>VLOOKUP($A33&amp;"|"&amp;$B33&amp;"|"&amp;$C33&amp;"|"&amp;$D33&amp;"|"&amp;DP$1,'Raw Data'!$G$4:$Q$963,'Formatted Data'!DP$2,FALSE)</f>
        <v>75</v>
      </c>
      <c r="DQ33">
        <f>VLOOKUP($A33&amp;"|"&amp;$B33&amp;"|"&amp;$C33&amp;"|"&amp;$D33&amp;"|"&amp;DQ$1,'Raw Data'!$G$4:$Q$963,'Formatted Data'!DQ$2,FALSE)</f>
        <v>93</v>
      </c>
      <c r="DR33">
        <f>VLOOKUP($A33&amp;"|"&amp;$B33&amp;"|"&amp;$C33&amp;"|"&amp;$D33&amp;"|"&amp;DR$1,'Raw Data'!$G$4:$Q$963,'Formatted Data'!DR$2,FALSE)</f>
        <v>99</v>
      </c>
      <c r="DS33">
        <f>VLOOKUP($A33&amp;"|"&amp;$B33&amp;"|"&amp;$C33&amp;"|"&amp;$D33&amp;"|"&amp;DS$1,'Raw Data'!$G$4:$Q$963,'Formatted Data'!DS$2,FALSE)</f>
        <v>100</v>
      </c>
      <c r="DT33">
        <f>VLOOKUP($A33&amp;"|"&amp;$B33&amp;"|"&amp;$C33&amp;"|"&amp;$D33&amp;"|"&amp;DT$1,'Raw Data'!$G$4:$Q$963,'Formatted Data'!DT$2,FALSE)</f>
        <v>114</v>
      </c>
    </row>
    <row r="34" spans="1:124" x14ac:dyDescent="0.2">
      <c r="A34" t="s">
        <v>33</v>
      </c>
      <c r="B34" t="s">
        <v>12</v>
      </c>
      <c r="C34" t="s">
        <v>31</v>
      </c>
      <c r="D34" t="s">
        <v>27</v>
      </c>
      <c r="E34">
        <f>VLOOKUP($A34&amp;"|"&amp;$B34&amp;"|"&amp;$C34&amp;"|"&amp;$D34&amp;"|"&amp;E$1,'Raw Data'!$G$4:$Q$963,'Formatted Data'!E$2,FALSE)</f>
        <v>185</v>
      </c>
      <c r="F34">
        <f>VLOOKUP($A34&amp;"|"&amp;$B34&amp;"|"&amp;$C34&amp;"|"&amp;$D34&amp;"|"&amp;F$1,'Raw Data'!$G$4:$Q$963,'Formatted Data'!F$2,FALSE)</f>
        <v>178</v>
      </c>
      <c r="G34">
        <f>VLOOKUP($A34&amp;"|"&amp;$B34&amp;"|"&amp;$C34&amp;"|"&amp;$D34&amp;"|"&amp;G$1,'Raw Data'!$G$4:$Q$963,'Formatted Data'!G$2,FALSE)</f>
        <v>189</v>
      </c>
      <c r="H34">
        <f>VLOOKUP($A34&amp;"|"&amp;$B34&amp;"|"&amp;$C34&amp;"|"&amp;$D34&amp;"|"&amp;H$1,'Raw Data'!$G$4:$Q$963,'Formatted Data'!H$2,FALSE)</f>
        <v>184</v>
      </c>
      <c r="I34">
        <f>VLOOKUP($A34&amp;"|"&amp;$B34&amp;"|"&amp;$C34&amp;"|"&amp;$D34&amp;"|"&amp;I$1,'Raw Data'!$G$4:$Q$963,'Formatted Data'!I$2,FALSE)</f>
        <v>158</v>
      </c>
      <c r="J34">
        <f>VLOOKUP($A34&amp;"|"&amp;$B34&amp;"|"&amp;$C34&amp;"|"&amp;$D34&amp;"|"&amp;J$1,'Raw Data'!$G$4:$Q$963,'Formatted Data'!J$2,FALSE)</f>
        <v>131</v>
      </c>
      <c r="K34">
        <f>VLOOKUP($A34&amp;"|"&amp;$B34&amp;"|"&amp;$C34&amp;"|"&amp;$D34&amp;"|"&amp;K$1,'Raw Data'!$G$4:$Q$963,'Formatted Data'!K$2,FALSE)</f>
        <v>124</v>
      </c>
      <c r="L34">
        <f>VLOOKUP($A34&amp;"|"&amp;$B34&amp;"|"&amp;$C34&amp;"|"&amp;$D34&amp;"|"&amp;L$1,'Raw Data'!$G$4:$Q$963,'Formatted Data'!L$2,FALSE)</f>
        <v>138</v>
      </c>
      <c r="M34">
        <f>VLOOKUP($A34&amp;"|"&amp;$B34&amp;"|"&amp;$C34&amp;"|"&amp;$D34&amp;"|"&amp;M$1,'Raw Data'!$G$4:$Q$963,'Formatted Data'!M$2,FALSE)</f>
        <v>148</v>
      </c>
      <c r="N34">
        <f>VLOOKUP($A34&amp;"|"&amp;$B34&amp;"|"&amp;$C34&amp;"|"&amp;$D34&amp;"|"&amp;N$1,'Raw Data'!$G$4:$Q$963,'Formatted Data'!N$2,FALSE)</f>
        <v>157</v>
      </c>
      <c r="O34">
        <f>VLOOKUP($A34&amp;"|"&amp;$B34&amp;"|"&amp;$C34&amp;"|"&amp;$D34&amp;"|"&amp;O$1,'Raw Data'!$G$4:$Q$963,'Formatted Data'!O$2,FALSE)</f>
        <v>171</v>
      </c>
      <c r="P34">
        <f>VLOOKUP($A34&amp;"|"&amp;$B34&amp;"|"&amp;$C34&amp;"|"&amp;$D34&amp;"|"&amp;P$1,'Raw Data'!$G$4:$Q$963,'Formatted Data'!P$2,FALSE)</f>
        <v>175</v>
      </c>
      <c r="Q34">
        <f>VLOOKUP($A34&amp;"|"&amp;$B34&amp;"|"&amp;$C34&amp;"|"&amp;$D34&amp;"|"&amp;Q$1,'Raw Data'!$G$4:$Q$963,'Formatted Data'!Q$2,FALSE)</f>
        <v>184</v>
      </c>
      <c r="R34">
        <f>VLOOKUP($A34&amp;"|"&amp;$B34&amp;"|"&amp;$C34&amp;"|"&amp;$D34&amp;"|"&amp;R$1,'Raw Data'!$G$4:$Q$963,'Formatted Data'!R$2,FALSE)</f>
        <v>145</v>
      </c>
      <c r="S34">
        <f>VLOOKUP($A34&amp;"|"&amp;$B34&amp;"|"&amp;$C34&amp;"|"&amp;$D34&amp;"|"&amp;S$1,'Raw Data'!$G$4:$Q$963,'Formatted Data'!S$2,FALSE)</f>
        <v>141</v>
      </c>
      <c r="T34">
        <f>VLOOKUP($A34&amp;"|"&amp;$B34&amp;"|"&amp;$C34&amp;"|"&amp;$D34&amp;"|"&amp;T$1,'Raw Data'!$G$4:$Q$963,'Formatted Data'!T$2,FALSE)</f>
        <v>147</v>
      </c>
      <c r="U34">
        <f>VLOOKUP($A34&amp;"|"&amp;$B34&amp;"|"&amp;$C34&amp;"|"&amp;$D34&amp;"|"&amp;U$1,'Raw Data'!$G$4:$Q$963,'Formatted Data'!U$2,FALSE)</f>
        <v>151</v>
      </c>
      <c r="V34">
        <f>VLOOKUP($A34&amp;"|"&amp;$B34&amp;"|"&amp;$C34&amp;"|"&amp;$D34&amp;"|"&amp;V$1,'Raw Data'!$G$4:$Q$963,'Formatted Data'!V$2,FALSE)</f>
        <v>133</v>
      </c>
      <c r="W34">
        <f>VLOOKUP($A34&amp;"|"&amp;$B34&amp;"|"&amp;$C34&amp;"|"&amp;$D34&amp;"|"&amp;W$1,'Raw Data'!$G$4:$Q$963,'Formatted Data'!W$2,FALSE)</f>
        <v>147</v>
      </c>
      <c r="X34">
        <f>VLOOKUP($A34&amp;"|"&amp;$B34&amp;"|"&amp;$C34&amp;"|"&amp;$D34&amp;"|"&amp;X$1,'Raw Data'!$G$4:$Q$963,'Formatted Data'!X$2,FALSE)</f>
        <v>134</v>
      </c>
      <c r="Y34">
        <f>VLOOKUP($A34&amp;"|"&amp;$B34&amp;"|"&amp;$C34&amp;"|"&amp;$D34&amp;"|"&amp;Y$1,'Raw Data'!$G$4:$Q$963,'Formatted Data'!Y$2,FALSE)</f>
        <v>143</v>
      </c>
      <c r="Z34">
        <f>VLOOKUP($A34&amp;"|"&amp;$B34&amp;"|"&amp;$C34&amp;"|"&amp;$D34&amp;"|"&amp;Z$1,'Raw Data'!$G$4:$Q$963,'Formatted Data'!Z$2,FALSE)</f>
        <v>144</v>
      </c>
      <c r="AA34">
        <f>VLOOKUP($A34&amp;"|"&amp;$B34&amp;"|"&amp;$C34&amp;"|"&amp;$D34&amp;"|"&amp;AA$1,'Raw Data'!$G$4:$Q$963,'Formatted Data'!AA$2,FALSE)</f>
        <v>152</v>
      </c>
      <c r="AB34">
        <f>VLOOKUP($A34&amp;"|"&amp;$B34&amp;"|"&amp;$C34&amp;"|"&amp;$D34&amp;"|"&amp;AB$1,'Raw Data'!$G$4:$Q$963,'Formatted Data'!AB$2,FALSE)</f>
        <v>175</v>
      </c>
      <c r="AC34">
        <f>VLOOKUP($A34&amp;"|"&amp;$B34&amp;"|"&amp;$C34&amp;"|"&amp;$D34&amp;"|"&amp;AC$1,'Raw Data'!$G$4:$Q$963,'Formatted Data'!AC$2,FALSE)</f>
        <v>188</v>
      </c>
      <c r="AD34">
        <f>VLOOKUP($A34&amp;"|"&amp;$B34&amp;"|"&amp;$C34&amp;"|"&amp;$D34&amp;"|"&amp;AD$1,'Raw Data'!$G$4:$Q$963,'Formatted Data'!AD$2,FALSE)</f>
        <v>175</v>
      </c>
      <c r="AE34">
        <f>VLOOKUP($A34&amp;"|"&amp;$B34&amp;"|"&amp;$C34&amp;"|"&amp;$D34&amp;"|"&amp;AE$1,'Raw Data'!$G$4:$Q$963,'Formatted Data'!AE$2,FALSE)</f>
        <v>173</v>
      </c>
      <c r="AF34">
        <f>VLOOKUP($A34&amp;"|"&amp;$B34&amp;"|"&amp;$C34&amp;"|"&amp;$D34&amp;"|"&amp;AF$1,'Raw Data'!$G$4:$Q$963,'Formatted Data'!AF$2,FALSE)</f>
        <v>154</v>
      </c>
      <c r="AG34">
        <f>VLOOKUP($A34&amp;"|"&amp;$B34&amp;"|"&amp;$C34&amp;"|"&amp;$D34&amp;"|"&amp;AG$1,'Raw Data'!$G$4:$Q$963,'Formatted Data'!AG$2,FALSE)</f>
        <v>165</v>
      </c>
      <c r="AH34">
        <f>VLOOKUP($A34&amp;"|"&amp;$B34&amp;"|"&amp;$C34&amp;"|"&amp;$D34&amp;"|"&amp;AH$1,'Raw Data'!$G$4:$Q$963,'Formatted Data'!AH$2,FALSE)</f>
        <v>160</v>
      </c>
      <c r="AI34">
        <f>VLOOKUP($A34&amp;"|"&amp;$B34&amp;"|"&amp;$C34&amp;"|"&amp;$D34&amp;"|"&amp;AI$1,'Raw Data'!$G$4:$Q$963,'Formatted Data'!AI$2,FALSE)</f>
        <v>140</v>
      </c>
      <c r="AJ34">
        <f>VLOOKUP($A34&amp;"|"&amp;$B34&amp;"|"&amp;$C34&amp;"|"&amp;$D34&amp;"|"&amp;AJ$1,'Raw Data'!$G$4:$Q$963,'Formatted Data'!AJ$2,FALSE)</f>
        <v>124</v>
      </c>
      <c r="AK34">
        <f>VLOOKUP($A34&amp;"|"&amp;$B34&amp;"|"&amp;$C34&amp;"|"&amp;$D34&amp;"|"&amp;AK$1,'Raw Data'!$G$4:$Q$963,'Formatted Data'!AK$2,FALSE)</f>
        <v>132</v>
      </c>
      <c r="AL34">
        <f>VLOOKUP($A34&amp;"|"&amp;$B34&amp;"|"&amp;$C34&amp;"|"&amp;$D34&amp;"|"&amp;AL$1,'Raw Data'!$G$4:$Q$963,'Formatted Data'!AL$2,FALSE)</f>
        <v>137</v>
      </c>
      <c r="AM34">
        <f>VLOOKUP($A34&amp;"|"&amp;$B34&amp;"|"&amp;$C34&amp;"|"&amp;$D34&amp;"|"&amp;AM$1,'Raw Data'!$G$4:$Q$963,'Formatted Data'!AM$2,FALSE)</f>
        <v>130</v>
      </c>
      <c r="AN34">
        <f>VLOOKUP($A34&amp;"|"&amp;$B34&amp;"|"&amp;$C34&amp;"|"&amp;$D34&amp;"|"&amp;AN$1,'Raw Data'!$G$4:$Q$963,'Formatted Data'!AN$2,FALSE)</f>
        <v>167</v>
      </c>
      <c r="AO34">
        <f>VLOOKUP($A34&amp;"|"&amp;$B34&amp;"|"&amp;$C34&amp;"|"&amp;$D34&amp;"|"&amp;AO$1,'Raw Data'!$G$4:$Q$963,'Formatted Data'!AO$2,FALSE)</f>
        <v>162</v>
      </c>
      <c r="AP34">
        <f>VLOOKUP($A34&amp;"|"&amp;$B34&amp;"|"&amp;$C34&amp;"|"&amp;$D34&amp;"|"&amp;AP$1,'Raw Data'!$G$4:$Q$963,'Formatted Data'!AP$2,FALSE)</f>
        <v>157</v>
      </c>
      <c r="AQ34">
        <f>VLOOKUP($A34&amp;"|"&amp;$B34&amp;"|"&amp;$C34&amp;"|"&amp;$D34&amp;"|"&amp;AQ$1,'Raw Data'!$G$4:$Q$963,'Formatted Data'!AQ$2,FALSE)</f>
        <v>147</v>
      </c>
      <c r="AR34">
        <f>VLOOKUP($A34&amp;"|"&amp;$B34&amp;"|"&amp;$C34&amp;"|"&amp;$D34&amp;"|"&amp;AR$1,'Raw Data'!$G$4:$Q$963,'Formatted Data'!AR$2,FALSE)</f>
        <v>155</v>
      </c>
      <c r="AS34">
        <f>VLOOKUP($A34&amp;"|"&amp;$B34&amp;"|"&amp;$C34&amp;"|"&amp;$D34&amp;"|"&amp;AS$1,'Raw Data'!$G$4:$Q$963,'Formatted Data'!AS$2,FALSE)</f>
        <v>154</v>
      </c>
      <c r="AT34">
        <f>VLOOKUP($A34&amp;"|"&amp;$B34&amp;"|"&amp;$C34&amp;"|"&amp;$D34&amp;"|"&amp;AT$1,'Raw Data'!$G$4:$Q$963,'Formatted Data'!AT$2,FALSE)</f>
        <v>133</v>
      </c>
      <c r="AU34">
        <f>VLOOKUP($A34&amp;"|"&amp;$B34&amp;"|"&amp;$C34&amp;"|"&amp;$D34&amp;"|"&amp;AU$1,'Raw Data'!$G$4:$Q$963,'Formatted Data'!AU$2,FALSE)</f>
        <v>136</v>
      </c>
      <c r="AV34">
        <f>VLOOKUP($A34&amp;"|"&amp;$B34&amp;"|"&amp;$C34&amp;"|"&amp;$D34&amp;"|"&amp;AV$1,'Raw Data'!$G$4:$Q$963,'Formatted Data'!AV$2,FALSE)</f>
        <v>158</v>
      </c>
      <c r="AW34">
        <f>VLOOKUP($A34&amp;"|"&amp;$B34&amp;"|"&amp;$C34&amp;"|"&amp;$D34&amp;"|"&amp;AW$1,'Raw Data'!$G$4:$Q$963,'Formatted Data'!AW$2,FALSE)</f>
        <v>126</v>
      </c>
      <c r="AX34">
        <f>VLOOKUP($A34&amp;"|"&amp;$B34&amp;"|"&amp;$C34&amp;"|"&amp;$D34&amp;"|"&amp;AX$1,'Raw Data'!$G$4:$Q$963,'Formatted Data'!AX$2,FALSE)</f>
        <v>145</v>
      </c>
      <c r="AY34">
        <f>VLOOKUP($A34&amp;"|"&amp;$B34&amp;"|"&amp;$C34&amp;"|"&amp;$D34&amp;"|"&amp;AY$1,'Raw Data'!$G$4:$Q$963,'Formatted Data'!AY$2,FALSE)</f>
        <v>151</v>
      </c>
      <c r="AZ34">
        <f>VLOOKUP($A34&amp;"|"&amp;$B34&amp;"|"&amp;$C34&amp;"|"&amp;$D34&amp;"|"&amp;AZ$1,'Raw Data'!$G$4:$Q$963,'Formatted Data'!AZ$2,FALSE)</f>
        <v>168</v>
      </c>
      <c r="BA34">
        <f>VLOOKUP($A34&amp;"|"&amp;$B34&amp;"|"&amp;$C34&amp;"|"&amp;$D34&amp;"|"&amp;BA$1,'Raw Data'!$G$4:$Q$963,'Formatted Data'!BA$2,FALSE)</f>
        <v>204</v>
      </c>
      <c r="BB34">
        <f>VLOOKUP($A34&amp;"|"&amp;$B34&amp;"|"&amp;$C34&amp;"|"&amp;$D34&amp;"|"&amp;BB$1,'Raw Data'!$G$4:$Q$963,'Formatted Data'!BB$2,FALSE)</f>
        <v>195</v>
      </c>
      <c r="BC34">
        <f>VLOOKUP($A34&amp;"|"&amp;$B34&amp;"|"&amp;$C34&amp;"|"&amp;$D34&amp;"|"&amp;BC$1,'Raw Data'!$G$4:$Q$963,'Formatted Data'!BC$2,FALSE)</f>
        <v>164</v>
      </c>
      <c r="BD34">
        <f>VLOOKUP($A34&amp;"|"&amp;$B34&amp;"|"&amp;$C34&amp;"|"&amp;$D34&amp;"|"&amp;BD$1,'Raw Data'!$G$4:$Q$963,'Formatted Data'!BD$2,FALSE)</f>
        <v>157</v>
      </c>
      <c r="BE34">
        <f>VLOOKUP($A34&amp;"|"&amp;$B34&amp;"|"&amp;$C34&amp;"|"&amp;$D34&amp;"|"&amp;BE$1,'Raw Data'!$G$4:$Q$963,'Formatted Data'!BE$2,FALSE)</f>
        <v>157</v>
      </c>
      <c r="BF34">
        <f>VLOOKUP($A34&amp;"|"&amp;$B34&amp;"|"&amp;$C34&amp;"|"&amp;$D34&amp;"|"&amp;BF$1,'Raw Data'!$G$4:$Q$963,'Formatted Data'!BF$2,FALSE)</f>
        <v>122</v>
      </c>
      <c r="BG34">
        <f>VLOOKUP($A34&amp;"|"&amp;$B34&amp;"|"&amp;$C34&amp;"|"&amp;$D34&amp;"|"&amp;BG$1,'Raw Data'!$G$4:$Q$963,'Formatted Data'!BG$2,FALSE)</f>
        <v>127</v>
      </c>
      <c r="BH34">
        <f>VLOOKUP($A34&amp;"|"&amp;$B34&amp;"|"&amp;$C34&amp;"|"&amp;$D34&amp;"|"&amp;BH$1,'Raw Data'!$G$4:$Q$963,'Formatted Data'!BH$2,FALSE)</f>
        <v>130</v>
      </c>
      <c r="BI34">
        <f>VLOOKUP($A34&amp;"|"&amp;$B34&amp;"|"&amp;$C34&amp;"|"&amp;$D34&amp;"|"&amp;BI$1,'Raw Data'!$G$4:$Q$963,'Formatted Data'!BI$2,FALSE)</f>
        <v>146</v>
      </c>
      <c r="BJ34">
        <f>VLOOKUP($A34&amp;"|"&amp;$B34&amp;"|"&amp;$C34&amp;"|"&amp;$D34&amp;"|"&amp;BJ$1,'Raw Data'!$G$4:$Q$963,'Formatted Data'!BJ$2,FALSE)</f>
        <v>170</v>
      </c>
      <c r="BK34">
        <f>VLOOKUP($A34&amp;"|"&amp;$B34&amp;"|"&amp;$C34&amp;"|"&amp;$D34&amp;"|"&amp;BK$1,'Raw Data'!$G$4:$Q$963,'Formatted Data'!BK$2,FALSE)</f>
        <v>137</v>
      </c>
      <c r="BL34">
        <f>VLOOKUP($A34&amp;"|"&amp;$B34&amp;"|"&amp;$C34&amp;"|"&amp;$D34&amp;"|"&amp;BL$1,'Raw Data'!$G$4:$Q$963,'Formatted Data'!BL$2,FALSE)</f>
        <v>158</v>
      </c>
      <c r="BM34">
        <f>VLOOKUP($A34&amp;"|"&amp;$B34&amp;"|"&amp;$C34&amp;"|"&amp;$D34&amp;"|"&amp;BM$1,'Raw Data'!$G$4:$Q$963,'Formatted Data'!BM$2,FALSE)</f>
        <v>171</v>
      </c>
      <c r="BN34">
        <f>VLOOKUP($A34&amp;"|"&amp;$B34&amp;"|"&amp;$C34&amp;"|"&amp;$D34&amp;"|"&amp;BN$1,'Raw Data'!$G$4:$Q$963,'Formatted Data'!BN$2,FALSE)</f>
        <v>184</v>
      </c>
      <c r="BO34">
        <f>VLOOKUP($A34&amp;"|"&amp;$B34&amp;"|"&amp;$C34&amp;"|"&amp;$D34&amp;"|"&amp;BO$1,'Raw Data'!$G$4:$Q$963,'Formatted Data'!BO$2,FALSE)</f>
        <v>205</v>
      </c>
      <c r="BP34">
        <f>VLOOKUP($A34&amp;"|"&amp;$B34&amp;"|"&amp;$C34&amp;"|"&amp;$D34&amp;"|"&amp;BP$1,'Raw Data'!$G$4:$Q$963,'Formatted Data'!BP$2,FALSE)</f>
        <v>169</v>
      </c>
      <c r="BQ34">
        <f>VLOOKUP($A34&amp;"|"&amp;$B34&amp;"|"&amp;$C34&amp;"|"&amp;$D34&amp;"|"&amp;BQ$1,'Raw Data'!$G$4:$Q$963,'Formatted Data'!BQ$2,FALSE)</f>
        <v>137</v>
      </c>
      <c r="BR34">
        <f>VLOOKUP($A34&amp;"|"&amp;$B34&amp;"|"&amp;$C34&amp;"|"&amp;$D34&amp;"|"&amp;BR$1,'Raw Data'!$G$4:$Q$963,'Formatted Data'!BR$2,FALSE)</f>
        <v>134</v>
      </c>
      <c r="BS34">
        <f>VLOOKUP($A34&amp;"|"&amp;$B34&amp;"|"&amp;$C34&amp;"|"&amp;$D34&amp;"|"&amp;BS$1,'Raw Data'!$G$4:$Q$963,'Formatted Data'!BS$2,FALSE)</f>
        <v>136</v>
      </c>
      <c r="BT34">
        <f>VLOOKUP($A34&amp;"|"&amp;$B34&amp;"|"&amp;$C34&amp;"|"&amp;$D34&amp;"|"&amp;BT$1,'Raw Data'!$G$4:$Q$963,'Formatted Data'!BT$2,FALSE)</f>
        <v>138</v>
      </c>
      <c r="BU34">
        <f>VLOOKUP($A34&amp;"|"&amp;$B34&amp;"|"&amp;$C34&amp;"|"&amp;$D34&amp;"|"&amp;BU$1,'Raw Data'!$G$4:$Q$963,'Formatted Data'!BU$2,FALSE)</f>
        <v>136</v>
      </c>
      <c r="BV34">
        <f>VLOOKUP($A34&amp;"|"&amp;$B34&amp;"|"&amp;$C34&amp;"|"&amp;$D34&amp;"|"&amp;BV$1,'Raw Data'!$G$4:$Q$963,'Formatted Data'!BV$2,FALSE)</f>
        <v>154</v>
      </c>
      <c r="BW34">
        <f>VLOOKUP($A34&amp;"|"&amp;$B34&amp;"|"&amp;$C34&amp;"|"&amp;$D34&amp;"|"&amp;BW$1,'Raw Data'!$G$4:$Q$963,'Formatted Data'!BW$2,FALSE)</f>
        <v>126</v>
      </c>
      <c r="BX34">
        <f>VLOOKUP($A34&amp;"|"&amp;$B34&amp;"|"&amp;$C34&amp;"|"&amp;$D34&amp;"|"&amp;BX$1,'Raw Data'!$G$4:$Q$963,'Formatted Data'!BX$2,FALSE)</f>
        <v>158</v>
      </c>
      <c r="BY34">
        <f>VLOOKUP($A34&amp;"|"&amp;$B34&amp;"|"&amp;$C34&amp;"|"&amp;$D34&amp;"|"&amp;BY$1,'Raw Data'!$G$4:$Q$963,'Formatted Data'!BY$2,FALSE)</f>
        <v>173</v>
      </c>
      <c r="BZ34">
        <f>VLOOKUP($A34&amp;"|"&amp;$B34&amp;"|"&amp;$C34&amp;"|"&amp;$D34&amp;"|"&amp;BZ$1,'Raw Data'!$G$4:$Q$963,'Formatted Data'!BZ$2,FALSE)</f>
        <v>144</v>
      </c>
      <c r="CA34">
        <f>VLOOKUP($A34&amp;"|"&amp;$B34&amp;"|"&amp;$C34&amp;"|"&amp;$D34&amp;"|"&amp;CA$1,'Raw Data'!$G$4:$Q$963,'Formatted Data'!CA$2,FALSE)</f>
        <v>138</v>
      </c>
      <c r="CB34">
        <f>VLOOKUP($A34&amp;"|"&amp;$B34&amp;"|"&amp;$C34&amp;"|"&amp;$D34&amp;"|"&amp;CB$1,'Raw Data'!$G$4:$Q$963,'Formatted Data'!CB$2,FALSE)</f>
        <v>142</v>
      </c>
      <c r="CC34">
        <f>VLOOKUP($A34&amp;"|"&amp;$B34&amp;"|"&amp;$C34&amp;"|"&amp;$D34&amp;"|"&amp;CC$1,'Raw Data'!$G$4:$Q$963,'Formatted Data'!CC$2,FALSE)</f>
        <v>127</v>
      </c>
      <c r="CD34">
        <f>VLOOKUP($A34&amp;"|"&amp;$B34&amp;"|"&amp;$C34&amp;"|"&amp;$D34&amp;"|"&amp;CD$1,'Raw Data'!$G$4:$Q$963,'Formatted Data'!CD$2,FALSE)</f>
        <v>124</v>
      </c>
      <c r="CE34">
        <f>VLOOKUP($A34&amp;"|"&amp;$B34&amp;"|"&amp;$C34&amp;"|"&amp;$D34&amp;"|"&amp;CE$1,'Raw Data'!$G$4:$Q$963,'Formatted Data'!CE$2,FALSE)</f>
        <v>145</v>
      </c>
      <c r="CF34">
        <f>VLOOKUP($A34&amp;"|"&amp;$B34&amp;"|"&amp;$C34&amp;"|"&amp;$D34&amp;"|"&amp;CF$1,'Raw Data'!$G$4:$Q$963,'Formatted Data'!CF$2,FALSE)</f>
        <v>139</v>
      </c>
      <c r="CG34">
        <f>VLOOKUP($A34&amp;"|"&amp;$B34&amp;"|"&amp;$C34&amp;"|"&amp;$D34&amp;"|"&amp;CG$1,'Raw Data'!$G$4:$Q$963,'Formatted Data'!CG$2,FALSE)</f>
        <v>122</v>
      </c>
      <c r="CH34">
        <f>VLOOKUP($A34&amp;"|"&amp;$B34&amp;"|"&amp;$C34&amp;"|"&amp;$D34&amp;"|"&amp;CH$1,'Raw Data'!$G$4:$Q$963,'Formatted Data'!CH$2,FALSE)</f>
        <v>136</v>
      </c>
      <c r="CI34">
        <f>VLOOKUP($A34&amp;"|"&amp;$B34&amp;"|"&amp;$C34&amp;"|"&amp;$D34&amp;"|"&amp;CI$1,'Raw Data'!$G$4:$Q$963,'Formatted Data'!CI$2,FALSE)</f>
        <v>145</v>
      </c>
      <c r="CJ34">
        <f>VLOOKUP($A34&amp;"|"&amp;$B34&amp;"|"&amp;$C34&amp;"|"&amp;$D34&amp;"|"&amp;CJ$1,'Raw Data'!$G$4:$Q$963,'Formatted Data'!CJ$2,FALSE)</f>
        <v>166</v>
      </c>
      <c r="CK34">
        <f>VLOOKUP($A34&amp;"|"&amp;$B34&amp;"|"&amp;$C34&amp;"|"&amp;$D34&amp;"|"&amp;CK$1,'Raw Data'!$G$4:$Q$963,'Formatted Data'!CK$2,FALSE)</f>
        <v>155</v>
      </c>
      <c r="CL34">
        <f>VLOOKUP($A34&amp;"|"&amp;$B34&amp;"|"&amp;$C34&amp;"|"&amp;$D34&amp;"|"&amp;CL$1,'Raw Data'!$G$4:$Q$963,'Formatted Data'!CL$2,FALSE)</f>
        <v>146</v>
      </c>
      <c r="CM34">
        <f>VLOOKUP($A34&amp;"|"&amp;$B34&amp;"|"&amp;$C34&amp;"|"&amp;$D34&amp;"|"&amp;CM$1,'Raw Data'!$G$4:$Q$963,'Formatted Data'!CM$2,FALSE)</f>
        <v>154</v>
      </c>
      <c r="CN34">
        <f>VLOOKUP($A34&amp;"|"&amp;$B34&amp;"|"&amp;$C34&amp;"|"&amp;$D34&amp;"|"&amp;CN$1,'Raw Data'!$G$4:$Q$963,'Formatted Data'!CN$2,FALSE)</f>
        <v>206</v>
      </c>
      <c r="CO34">
        <f>VLOOKUP($A34&amp;"|"&amp;$B34&amp;"|"&amp;$C34&amp;"|"&amp;$D34&amp;"|"&amp;CO$1,'Raw Data'!$G$4:$Q$963,'Formatted Data'!CO$2,FALSE)</f>
        <v>222</v>
      </c>
      <c r="CP34">
        <f>VLOOKUP($A34&amp;"|"&amp;$B34&amp;"|"&amp;$C34&amp;"|"&amp;$D34&amp;"|"&amp;CP$1,'Raw Data'!$G$4:$Q$963,'Formatted Data'!CP$2,FALSE)</f>
        <v>126</v>
      </c>
      <c r="CQ34">
        <f>VLOOKUP($A34&amp;"|"&amp;$B34&amp;"|"&amp;$C34&amp;"|"&amp;$D34&amp;"|"&amp;CQ$1,'Raw Data'!$G$4:$Q$963,'Formatted Data'!CQ$2,FALSE)</f>
        <v>132</v>
      </c>
      <c r="CR34">
        <f>VLOOKUP($A34&amp;"|"&amp;$B34&amp;"|"&amp;$C34&amp;"|"&amp;$D34&amp;"|"&amp;CR$1,'Raw Data'!$G$4:$Q$963,'Formatted Data'!CR$2,FALSE)</f>
        <v>130</v>
      </c>
      <c r="CS34">
        <f>VLOOKUP($A34&amp;"|"&amp;$B34&amp;"|"&amp;$C34&amp;"|"&amp;$D34&amp;"|"&amp;CS$1,'Raw Data'!$G$4:$Q$963,'Formatted Data'!CS$2,FALSE)</f>
        <v>114</v>
      </c>
      <c r="CT34">
        <f>VLOOKUP($A34&amp;"|"&amp;$B34&amp;"|"&amp;$C34&amp;"|"&amp;$D34&amp;"|"&amp;CT$1,'Raw Data'!$G$4:$Q$963,'Formatted Data'!CT$2,FALSE)</f>
        <v>110</v>
      </c>
      <c r="CU34">
        <f>VLOOKUP($A34&amp;"|"&amp;$B34&amp;"|"&amp;$C34&amp;"|"&amp;$D34&amp;"|"&amp;CU$1,'Raw Data'!$G$4:$Q$963,'Formatted Data'!CU$2,FALSE)</f>
        <v>145</v>
      </c>
      <c r="CV34">
        <f>VLOOKUP($A34&amp;"|"&amp;$B34&amp;"|"&amp;$C34&amp;"|"&amp;$D34&amp;"|"&amp;CV$1,'Raw Data'!$G$4:$Q$963,'Formatted Data'!CV$2,FALSE)</f>
        <v>185</v>
      </c>
      <c r="CW34">
        <f>VLOOKUP($A34&amp;"|"&amp;$B34&amp;"|"&amp;$C34&amp;"|"&amp;$D34&amp;"|"&amp;CW$1,'Raw Data'!$G$4:$Q$963,'Formatted Data'!CW$2,FALSE)</f>
        <v>226</v>
      </c>
      <c r="CX34">
        <f>VLOOKUP($A34&amp;"|"&amp;$B34&amp;"|"&amp;$C34&amp;"|"&amp;$D34&amp;"|"&amp;CX$1,'Raw Data'!$G$4:$Q$963,'Formatted Data'!CX$2,FALSE)</f>
        <v>117</v>
      </c>
      <c r="CY34">
        <f>VLOOKUP($A34&amp;"|"&amp;$B34&amp;"|"&amp;$C34&amp;"|"&amp;$D34&amp;"|"&amp;CY$1,'Raw Data'!$G$4:$Q$963,'Formatted Data'!CY$2,FALSE)</f>
        <v>118</v>
      </c>
      <c r="CZ34">
        <f>VLOOKUP($A34&amp;"|"&amp;$B34&amp;"|"&amp;$C34&amp;"|"&amp;$D34&amp;"|"&amp;CZ$1,'Raw Data'!$G$4:$Q$963,'Formatted Data'!CZ$2,FALSE)</f>
        <v>110</v>
      </c>
      <c r="DA34">
        <f>VLOOKUP($A34&amp;"|"&amp;$B34&amp;"|"&amp;$C34&amp;"|"&amp;$D34&amp;"|"&amp;DA$1,'Raw Data'!$G$4:$Q$963,'Formatted Data'!DA$2,FALSE)</f>
        <v>132</v>
      </c>
      <c r="DB34">
        <f>VLOOKUP($A34&amp;"|"&amp;$B34&amp;"|"&amp;$C34&amp;"|"&amp;$D34&amp;"|"&amp;DB$1,'Raw Data'!$G$4:$Q$963,'Formatted Data'!DB$2,FALSE)</f>
        <v>113</v>
      </c>
      <c r="DC34">
        <f>VLOOKUP($A34&amp;"|"&amp;$B34&amp;"|"&amp;$C34&amp;"|"&amp;$D34&amp;"|"&amp;DC$1,'Raw Data'!$G$4:$Q$963,'Formatted Data'!DC$2,FALSE)</f>
        <v>114</v>
      </c>
      <c r="DD34">
        <f>VLOOKUP($A34&amp;"|"&amp;$B34&amp;"|"&amp;$C34&amp;"|"&amp;$D34&amp;"|"&amp;DD$1,'Raw Data'!$G$4:$Q$963,'Formatted Data'!DD$2,FALSE)</f>
        <v>123</v>
      </c>
      <c r="DE34">
        <f>VLOOKUP($A34&amp;"|"&amp;$B34&amp;"|"&amp;$C34&amp;"|"&amp;$D34&amp;"|"&amp;DE$1,'Raw Data'!$G$4:$Q$963,'Formatted Data'!DE$2,FALSE)</f>
        <v>122</v>
      </c>
      <c r="DF34">
        <f>VLOOKUP($A34&amp;"|"&amp;$B34&amp;"|"&amp;$C34&amp;"|"&amp;$D34&amp;"|"&amp;DF$1,'Raw Data'!$G$4:$Q$963,'Formatted Data'!DF$2,FALSE)</f>
        <v>151</v>
      </c>
      <c r="DG34">
        <f>VLOOKUP($A34&amp;"|"&amp;$B34&amp;"|"&amp;$C34&amp;"|"&amp;$D34&amp;"|"&amp;DG$1,'Raw Data'!$G$4:$Q$963,'Formatted Data'!DG$2,FALSE)</f>
        <v>125</v>
      </c>
      <c r="DH34">
        <f>VLOOKUP($A34&amp;"|"&amp;$B34&amp;"|"&amp;$C34&amp;"|"&amp;$D34&amp;"|"&amp;DH$1,'Raw Data'!$G$4:$Q$963,'Formatted Data'!DH$2,FALSE)</f>
        <v>149</v>
      </c>
      <c r="DI34">
        <f>VLOOKUP($A34&amp;"|"&amp;$B34&amp;"|"&amp;$C34&amp;"|"&amp;$D34&amp;"|"&amp;DI$1,'Raw Data'!$G$4:$Q$963,'Formatted Data'!DI$2,FALSE)</f>
        <v>199</v>
      </c>
      <c r="DJ34">
        <f>VLOOKUP($A34&amp;"|"&amp;$B34&amp;"|"&amp;$C34&amp;"|"&amp;$D34&amp;"|"&amp;DJ$1,'Raw Data'!$G$4:$Q$963,'Formatted Data'!DJ$2,FALSE)</f>
        <v>146</v>
      </c>
      <c r="DK34">
        <f>VLOOKUP($A34&amp;"|"&amp;$B34&amp;"|"&amp;$C34&amp;"|"&amp;$D34&amp;"|"&amp;DK$1,'Raw Data'!$G$4:$Q$963,'Formatted Data'!DK$2,FALSE)</f>
        <v>141</v>
      </c>
      <c r="DL34">
        <f>VLOOKUP($A34&amp;"|"&amp;$B34&amp;"|"&amp;$C34&amp;"|"&amp;$D34&amp;"|"&amp;DL$1,'Raw Data'!$G$4:$Q$963,'Formatted Data'!DL$2,FALSE)</f>
        <v>131</v>
      </c>
      <c r="DM34">
        <f>VLOOKUP($A34&amp;"|"&amp;$B34&amp;"|"&amp;$C34&amp;"|"&amp;$D34&amp;"|"&amp;DM$1,'Raw Data'!$G$4:$Q$963,'Formatted Data'!DM$2,FALSE)</f>
        <v>121</v>
      </c>
      <c r="DN34">
        <f>VLOOKUP($A34&amp;"|"&amp;$B34&amp;"|"&amp;$C34&amp;"|"&amp;$D34&amp;"|"&amp;DN$1,'Raw Data'!$G$4:$Q$963,'Formatted Data'!DN$2,FALSE)</f>
        <v>132</v>
      </c>
      <c r="DO34">
        <f>VLOOKUP($A34&amp;"|"&amp;$B34&amp;"|"&amp;$C34&amp;"|"&amp;$D34&amp;"|"&amp;DO$1,'Raw Data'!$G$4:$Q$963,'Formatted Data'!DO$2,FALSE)</f>
        <v>132</v>
      </c>
      <c r="DP34">
        <f>VLOOKUP($A34&amp;"|"&amp;$B34&amp;"|"&amp;$C34&amp;"|"&amp;$D34&amp;"|"&amp;DP$1,'Raw Data'!$G$4:$Q$963,'Formatted Data'!DP$2,FALSE)</f>
        <v>142</v>
      </c>
      <c r="DQ34">
        <f>VLOOKUP($A34&amp;"|"&amp;$B34&amp;"|"&amp;$C34&amp;"|"&amp;$D34&amp;"|"&amp;DQ$1,'Raw Data'!$G$4:$Q$963,'Formatted Data'!DQ$2,FALSE)</f>
        <v>146</v>
      </c>
      <c r="DR34">
        <f>VLOOKUP($A34&amp;"|"&amp;$B34&amp;"|"&amp;$C34&amp;"|"&amp;$D34&amp;"|"&amp;DR$1,'Raw Data'!$G$4:$Q$963,'Formatted Data'!DR$2,FALSE)</f>
        <v>116</v>
      </c>
      <c r="DS34">
        <f>VLOOKUP($A34&amp;"|"&amp;$B34&amp;"|"&amp;$C34&amp;"|"&amp;$D34&amp;"|"&amp;DS$1,'Raw Data'!$G$4:$Q$963,'Formatted Data'!DS$2,FALSE)</f>
        <v>124</v>
      </c>
      <c r="DT34">
        <f>VLOOKUP($A34&amp;"|"&amp;$B34&amp;"|"&amp;$C34&amp;"|"&amp;$D34&amp;"|"&amp;DT$1,'Raw Data'!$G$4:$Q$963,'Formatted Data'!DT$2,FALSE)</f>
        <v>183</v>
      </c>
    </row>
    <row r="35" spans="1:124" x14ac:dyDescent="0.2">
      <c r="A35" t="s">
        <v>33</v>
      </c>
      <c r="B35" t="s">
        <v>32</v>
      </c>
      <c r="C35" t="s">
        <v>13</v>
      </c>
      <c r="D35" t="s">
        <v>14</v>
      </c>
      <c r="E35">
        <f>VLOOKUP($A35&amp;"|"&amp;$B35&amp;"|"&amp;$C35&amp;"|"&amp;$D35&amp;"|"&amp;E$1,'Raw Data'!$G$4:$Q$963,'Formatted Data'!E$2,FALSE)</f>
        <v>0</v>
      </c>
      <c r="F35">
        <f>VLOOKUP($A35&amp;"|"&amp;$B35&amp;"|"&amp;$C35&amp;"|"&amp;$D35&amp;"|"&amp;F$1,'Raw Data'!$G$4:$Q$963,'Formatted Data'!F$2,FALSE)</f>
        <v>1</v>
      </c>
      <c r="G35">
        <f>VLOOKUP($A35&amp;"|"&amp;$B35&amp;"|"&amp;$C35&amp;"|"&amp;$D35&amp;"|"&amp;G$1,'Raw Data'!$G$4:$Q$963,'Formatted Data'!G$2,FALSE)</f>
        <v>1</v>
      </c>
      <c r="H35">
        <f>VLOOKUP($A35&amp;"|"&amp;$B35&amp;"|"&amp;$C35&amp;"|"&amp;$D35&amp;"|"&amp;H$1,'Raw Data'!$G$4:$Q$963,'Formatted Data'!H$2,FALSE)</f>
        <v>1</v>
      </c>
      <c r="I35">
        <f>VLOOKUP($A35&amp;"|"&amp;$B35&amp;"|"&amp;$C35&amp;"|"&amp;$D35&amp;"|"&amp;I$1,'Raw Data'!$G$4:$Q$963,'Formatted Data'!I$2,FALSE)</f>
        <v>1</v>
      </c>
      <c r="J35">
        <f>VLOOKUP($A35&amp;"|"&amp;$B35&amp;"|"&amp;$C35&amp;"|"&amp;$D35&amp;"|"&amp;J$1,'Raw Data'!$G$4:$Q$963,'Formatted Data'!J$2,FALSE)</f>
        <v>1</v>
      </c>
      <c r="K35">
        <f>VLOOKUP($A35&amp;"|"&amp;$B35&amp;"|"&amp;$C35&amp;"|"&amp;$D35&amp;"|"&amp;K$1,'Raw Data'!$G$4:$Q$963,'Formatted Data'!K$2,FALSE)</f>
        <v>2</v>
      </c>
      <c r="L35">
        <f>VLOOKUP($A35&amp;"|"&amp;$B35&amp;"|"&amp;$C35&amp;"|"&amp;$D35&amp;"|"&amp;L$1,'Raw Data'!$G$4:$Q$963,'Formatted Data'!L$2,FALSE)</f>
        <v>4</v>
      </c>
      <c r="M35">
        <f>VLOOKUP($A35&amp;"|"&amp;$B35&amp;"|"&amp;$C35&amp;"|"&amp;$D35&amp;"|"&amp;M$1,'Raw Data'!$G$4:$Q$963,'Formatted Data'!M$2,FALSE)</f>
        <v>5</v>
      </c>
      <c r="N35">
        <f>VLOOKUP($A35&amp;"|"&amp;$B35&amp;"|"&amp;$C35&amp;"|"&amp;$D35&amp;"|"&amp;N$1,'Raw Data'!$G$4:$Q$963,'Formatted Data'!N$2,FALSE)</f>
        <v>1</v>
      </c>
      <c r="O35">
        <f>VLOOKUP($A35&amp;"|"&amp;$B35&amp;"|"&amp;$C35&amp;"|"&amp;$D35&amp;"|"&amp;O$1,'Raw Data'!$G$4:$Q$963,'Formatted Data'!O$2,FALSE)</f>
        <v>0</v>
      </c>
      <c r="P35">
        <f>VLOOKUP($A35&amp;"|"&amp;$B35&amp;"|"&amp;$C35&amp;"|"&amp;$D35&amp;"|"&amp;P$1,'Raw Data'!$G$4:$Q$963,'Formatted Data'!P$2,FALSE)</f>
        <v>2</v>
      </c>
      <c r="Q35">
        <f>VLOOKUP($A35&amp;"|"&amp;$B35&amp;"|"&amp;$C35&amp;"|"&amp;$D35&amp;"|"&amp;Q$1,'Raw Data'!$G$4:$Q$963,'Formatted Data'!Q$2,FALSE)</f>
        <v>2</v>
      </c>
      <c r="R35">
        <f>VLOOKUP($A35&amp;"|"&amp;$B35&amp;"|"&amp;$C35&amp;"|"&amp;$D35&amp;"|"&amp;R$1,'Raw Data'!$G$4:$Q$963,'Formatted Data'!R$2,FALSE)</f>
        <v>0</v>
      </c>
      <c r="S35">
        <f>VLOOKUP($A35&amp;"|"&amp;$B35&amp;"|"&amp;$C35&amp;"|"&amp;$D35&amp;"|"&amp;S$1,'Raw Data'!$G$4:$Q$963,'Formatted Data'!S$2,FALSE)</f>
        <v>3</v>
      </c>
      <c r="T35">
        <f>VLOOKUP($A35&amp;"|"&amp;$B35&amp;"|"&amp;$C35&amp;"|"&amp;$D35&amp;"|"&amp;T$1,'Raw Data'!$G$4:$Q$963,'Formatted Data'!T$2,FALSE)</f>
        <v>1</v>
      </c>
      <c r="U35">
        <f>VLOOKUP($A35&amp;"|"&amp;$B35&amp;"|"&amp;$C35&amp;"|"&amp;$D35&amp;"|"&amp;U$1,'Raw Data'!$G$4:$Q$963,'Formatted Data'!U$2,FALSE)</f>
        <v>1</v>
      </c>
      <c r="V35">
        <f>VLOOKUP($A35&amp;"|"&amp;$B35&amp;"|"&amp;$C35&amp;"|"&amp;$D35&amp;"|"&amp;V$1,'Raw Data'!$G$4:$Q$963,'Formatted Data'!V$2,FALSE)</f>
        <v>2</v>
      </c>
      <c r="W35">
        <f>VLOOKUP($A35&amp;"|"&amp;$B35&amp;"|"&amp;$C35&amp;"|"&amp;$D35&amp;"|"&amp;W$1,'Raw Data'!$G$4:$Q$963,'Formatted Data'!W$2,FALSE)</f>
        <v>1</v>
      </c>
      <c r="X35">
        <f>VLOOKUP($A35&amp;"|"&amp;$B35&amp;"|"&amp;$C35&amp;"|"&amp;$D35&amp;"|"&amp;X$1,'Raw Data'!$G$4:$Q$963,'Formatted Data'!X$2,FALSE)</f>
        <v>1</v>
      </c>
      <c r="Y35">
        <f>VLOOKUP($A35&amp;"|"&amp;$B35&amp;"|"&amp;$C35&amp;"|"&amp;$D35&amp;"|"&amp;Y$1,'Raw Data'!$G$4:$Q$963,'Formatted Data'!Y$2,FALSE)</f>
        <v>2</v>
      </c>
      <c r="Z35">
        <f>VLOOKUP($A35&amp;"|"&amp;$B35&amp;"|"&amp;$C35&amp;"|"&amp;$D35&amp;"|"&amp;Z$1,'Raw Data'!$G$4:$Q$963,'Formatted Data'!Z$2,FALSE)</f>
        <v>3</v>
      </c>
      <c r="AA35">
        <f>VLOOKUP($A35&amp;"|"&amp;$B35&amp;"|"&amp;$C35&amp;"|"&amp;$D35&amp;"|"&amp;AA$1,'Raw Data'!$G$4:$Q$963,'Formatted Data'!AA$2,FALSE)</f>
        <v>0</v>
      </c>
      <c r="AB35">
        <f>VLOOKUP($A35&amp;"|"&amp;$B35&amp;"|"&amp;$C35&amp;"|"&amp;$D35&amp;"|"&amp;AB$1,'Raw Data'!$G$4:$Q$963,'Formatted Data'!AB$2,FALSE)</f>
        <v>1</v>
      </c>
      <c r="AC35">
        <f>VLOOKUP($A35&amp;"|"&amp;$B35&amp;"|"&amp;$C35&amp;"|"&amp;$D35&amp;"|"&amp;AC$1,'Raw Data'!$G$4:$Q$963,'Formatted Data'!AC$2,FALSE)</f>
        <v>1</v>
      </c>
      <c r="AD35">
        <f>VLOOKUP($A35&amp;"|"&amp;$B35&amp;"|"&amp;$C35&amp;"|"&amp;$D35&amp;"|"&amp;AD$1,'Raw Data'!$G$4:$Q$963,'Formatted Data'!AD$2,FALSE)</f>
        <v>1</v>
      </c>
      <c r="AE35">
        <f>VLOOKUP($A35&amp;"|"&amp;$B35&amp;"|"&amp;$C35&amp;"|"&amp;$D35&amp;"|"&amp;AE$1,'Raw Data'!$G$4:$Q$963,'Formatted Data'!AE$2,FALSE)</f>
        <v>1</v>
      </c>
      <c r="AF35">
        <f>VLOOKUP($A35&amp;"|"&amp;$B35&amp;"|"&amp;$C35&amp;"|"&amp;$D35&amp;"|"&amp;AF$1,'Raw Data'!$G$4:$Q$963,'Formatted Data'!AF$2,FALSE)</f>
        <v>1</v>
      </c>
      <c r="AG35">
        <f>VLOOKUP($A35&amp;"|"&amp;$B35&amp;"|"&amp;$C35&amp;"|"&amp;$D35&amp;"|"&amp;AG$1,'Raw Data'!$G$4:$Q$963,'Formatted Data'!AG$2,FALSE)</f>
        <v>1</v>
      </c>
      <c r="AH35">
        <f>VLOOKUP($A35&amp;"|"&amp;$B35&amp;"|"&amp;$C35&amp;"|"&amp;$D35&amp;"|"&amp;AH$1,'Raw Data'!$G$4:$Q$963,'Formatted Data'!AH$2,FALSE)</f>
        <v>2</v>
      </c>
      <c r="AI35">
        <f>VLOOKUP($A35&amp;"|"&amp;$B35&amp;"|"&amp;$C35&amp;"|"&amp;$D35&amp;"|"&amp;AI$1,'Raw Data'!$G$4:$Q$963,'Formatted Data'!AI$2,FALSE)</f>
        <v>0</v>
      </c>
      <c r="AJ35">
        <f>VLOOKUP($A35&amp;"|"&amp;$B35&amp;"|"&amp;$C35&amp;"|"&amp;$D35&amp;"|"&amp;AJ$1,'Raw Data'!$G$4:$Q$963,'Formatted Data'!AJ$2,FALSE)</f>
        <v>1</v>
      </c>
      <c r="AK35">
        <f>VLOOKUP($A35&amp;"|"&amp;$B35&amp;"|"&amp;$C35&amp;"|"&amp;$D35&amp;"|"&amp;AK$1,'Raw Data'!$G$4:$Q$963,'Formatted Data'!AK$2,FALSE)</f>
        <v>2</v>
      </c>
      <c r="AL35">
        <f>VLOOKUP($A35&amp;"|"&amp;$B35&amp;"|"&amp;$C35&amp;"|"&amp;$D35&amp;"|"&amp;AL$1,'Raw Data'!$G$4:$Q$963,'Formatted Data'!AL$2,FALSE)</f>
        <v>2</v>
      </c>
      <c r="AM35">
        <f>VLOOKUP($A35&amp;"|"&amp;$B35&amp;"|"&amp;$C35&amp;"|"&amp;$D35&amp;"|"&amp;AM$1,'Raw Data'!$G$4:$Q$963,'Formatted Data'!AM$2,FALSE)</f>
        <v>1</v>
      </c>
      <c r="AN35">
        <f>VLOOKUP($A35&amp;"|"&amp;$B35&amp;"|"&amp;$C35&amp;"|"&amp;$D35&amp;"|"&amp;AN$1,'Raw Data'!$G$4:$Q$963,'Formatted Data'!AN$2,FALSE)</f>
        <v>1</v>
      </c>
      <c r="AO35">
        <f>VLOOKUP($A35&amp;"|"&amp;$B35&amp;"|"&amp;$C35&amp;"|"&amp;$D35&amp;"|"&amp;AO$1,'Raw Data'!$G$4:$Q$963,'Formatted Data'!AO$2,FALSE)</f>
        <v>1</v>
      </c>
      <c r="AP35">
        <f>VLOOKUP($A35&amp;"|"&amp;$B35&amp;"|"&amp;$C35&amp;"|"&amp;$D35&amp;"|"&amp;AP$1,'Raw Data'!$G$4:$Q$963,'Formatted Data'!AP$2,FALSE)</f>
        <v>1</v>
      </c>
      <c r="AQ35">
        <f>VLOOKUP($A35&amp;"|"&amp;$B35&amp;"|"&amp;$C35&amp;"|"&amp;$D35&amp;"|"&amp;AQ$1,'Raw Data'!$G$4:$Q$963,'Formatted Data'!AQ$2,FALSE)</f>
        <v>0</v>
      </c>
      <c r="AR35">
        <f>VLOOKUP($A35&amp;"|"&amp;$B35&amp;"|"&amp;$C35&amp;"|"&amp;$D35&amp;"|"&amp;AR$1,'Raw Data'!$G$4:$Q$963,'Formatted Data'!AR$2,FALSE)</f>
        <v>2</v>
      </c>
      <c r="AS35">
        <f>VLOOKUP($A35&amp;"|"&amp;$B35&amp;"|"&amp;$C35&amp;"|"&amp;$D35&amp;"|"&amp;AS$1,'Raw Data'!$G$4:$Q$963,'Formatted Data'!AS$2,FALSE)</f>
        <v>1</v>
      </c>
      <c r="AT35">
        <f>VLOOKUP($A35&amp;"|"&amp;$B35&amp;"|"&amp;$C35&amp;"|"&amp;$D35&amp;"|"&amp;AT$1,'Raw Data'!$G$4:$Q$963,'Formatted Data'!AT$2,FALSE)</f>
        <v>2</v>
      </c>
      <c r="AU35">
        <f>VLOOKUP($A35&amp;"|"&amp;$B35&amp;"|"&amp;$C35&amp;"|"&amp;$D35&amp;"|"&amp;AU$1,'Raw Data'!$G$4:$Q$963,'Formatted Data'!AU$2,FALSE)</f>
        <v>0</v>
      </c>
      <c r="AV35">
        <f>VLOOKUP($A35&amp;"|"&amp;$B35&amp;"|"&amp;$C35&amp;"|"&amp;$D35&amp;"|"&amp;AV$1,'Raw Data'!$G$4:$Q$963,'Formatted Data'!AV$2,FALSE)</f>
        <v>1</v>
      </c>
      <c r="AW35">
        <f>VLOOKUP($A35&amp;"|"&amp;$B35&amp;"|"&amp;$C35&amp;"|"&amp;$D35&amp;"|"&amp;AW$1,'Raw Data'!$G$4:$Q$963,'Formatted Data'!AW$2,FALSE)</f>
        <v>3</v>
      </c>
      <c r="AX35">
        <f>VLOOKUP($A35&amp;"|"&amp;$B35&amp;"|"&amp;$C35&amp;"|"&amp;$D35&amp;"|"&amp;AX$1,'Raw Data'!$G$4:$Q$963,'Formatted Data'!AX$2,FALSE)</f>
        <v>5</v>
      </c>
      <c r="AY35">
        <f>VLOOKUP($A35&amp;"|"&amp;$B35&amp;"|"&amp;$C35&amp;"|"&amp;$D35&amp;"|"&amp;AY$1,'Raw Data'!$G$4:$Q$963,'Formatted Data'!AY$2,FALSE)</f>
        <v>1</v>
      </c>
      <c r="AZ35">
        <f>VLOOKUP($A35&amp;"|"&amp;$B35&amp;"|"&amp;$C35&amp;"|"&amp;$D35&amp;"|"&amp;AZ$1,'Raw Data'!$G$4:$Q$963,'Formatted Data'!AZ$2,FALSE)</f>
        <v>0</v>
      </c>
      <c r="BA35">
        <f>VLOOKUP($A35&amp;"|"&amp;$B35&amp;"|"&amp;$C35&amp;"|"&amp;$D35&amp;"|"&amp;BA$1,'Raw Data'!$G$4:$Q$963,'Formatted Data'!BA$2,FALSE)</f>
        <v>2</v>
      </c>
      <c r="BB35">
        <f>VLOOKUP($A35&amp;"|"&amp;$B35&amp;"|"&amp;$C35&amp;"|"&amp;$D35&amp;"|"&amp;BB$1,'Raw Data'!$G$4:$Q$963,'Formatted Data'!BB$2,FALSE)</f>
        <v>0</v>
      </c>
      <c r="BC35">
        <f>VLOOKUP($A35&amp;"|"&amp;$B35&amp;"|"&amp;$C35&amp;"|"&amp;$D35&amp;"|"&amp;BC$1,'Raw Data'!$G$4:$Q$963,'Formatted Data'!BC$2,FALSE)</f>
        <v>0</v>
      </c>
      <c r="BD35">
        <f>VLOOKUP($A35&amp;"|"&amp;$B35&amp;"|"&amp;$C35&amp;"|"&amp;$D35&amp;"|"&amp;BD$1,'Raw Data'!$G$4:$Q$963,'Formatted Data'!BD$2,FALSE)</f>
        <v>1</v>
      </c>
      <c r="BE35">
        <f>VLOOKUP($A35&amp;"|"&amp;$B35&amp;"|"&amp;$C35&amp;"|"&amp;$D35&amp;"|"&amp;BE$1,'Raw Data'!$G$4:$Q$963,'Formatted Data'!BE$2,FALSE)</f>
        <v>2</v>
      </c>
      <c r="BF35">
        <f>VLOOKUP($A35&amp;"|"&amp;$B35&amp;"|"&amp;$C35&amp;"|"&amp;$D35&amp;"|"&amp;BF$1,'Raw Data'!$G$4:$Q$963,'Formatted Data'!BF$2,FALSE)</f>
        <v>2</v>
      </c>
      <c r="BG35">
        <f>VLOOKUP($A35&amp;"|"&amp;$B35&amp;"|"&amp;$C35&amp;"|"&amp;$D35&amp;"|"&amp;BG$1,'Raw Data'!$G$4:$Q$963,'Formatted Data'!BG$2,FALSE)</f>
        <v>1</v>
      </c>
      <c r="BH35">
        <f>VLOOKUP($A35&amp;"|"&amp;$B35&amp;"|"&amp;$C35&amp;"|"&amp;$D35&amp;"|"&amp;BH$1,'Raw Data'!$G$4:$Q$963,'Formatted Data'!BH$2,FALSE)</f>
        <v>0</v>
      </c>
      <c r="BI35">
        <f>VLOOKUP($A35&amp;"|"&amp;$B35&amp;"|"&amp;$C35&amp;"|"&amp;$D35&amp;"|"&amp;BI$1,'Raw Data'!$G$4:$Q$963,'Formatted Data'!BI$2,FALSE)</f>
        <v>3</v>
      </c>
      <c r="BJ35">
        <f>VLOOKUP($A35&amp;"|"&amp;$B35&amp;"|"&amp;$C35&amp;"|"&amp;$D35&amp;"|"&amp;BJ$1,'Raw Data'!$G$4:$Q$963,'Formatted Data'!BJ$2,FALSE)</f>
        <v>4</v>
      </c>
      <c r="BK35">
        <f>VLOOKUP($A35&amp;"|"&amp;$B35&amp;"|"&amp;$C35&amp;"|"&amp;$D35&amp;"|"&amp;BK$1,'Raw Data'!$G$4:$Q$963,'Formatted Data'!BK$2,FALSE)</f>
        <v>0</v>
      </c>
      <c r="BL35">
        <f>VLOOKUP($A35&amp;"|"&amp;$B35&amp;"|"&amp;$C35&amp;"|"&amp;$D35&amp;"|"&amp;BL$1,'Raw Data'!$G$4:$Q$963,'Formatted Data'!BL$2,FALSE)</f>
        <v>1</v>
      </c>
      <c r="BM35">
        <f>VLOOKUP($A35&amp;"|"&amp;$B35&amp;"|"&amp;$C35&amp;"|"&amp;$D35&amp;"|"&amp;BM$1,'Raw Data'!$G$4:$Q$963,'Formatted Data'!BM$2,FALSE)</f>
        <v>2</v>
      </c>
      <c r="BN35">
        <f>VLOOKUP($A35&amp;"|"&amp;$B35&amp;"|"&amp;$C35&amp;"|"&amp;$D35&amp;"|"&amp;BN$1,'Raw Data'!$G$4:$Q$963,'Formatted Data'!BN$2,FALSE)</f>
        <v>0</v>
      </c>
      <c r="BO35">
        <f>VLOOKUP($A35&amp;"|"&amp;$B35&amp;"|"&amp;$C35&amp;"|"&amp;$D35&amp;"|"&amp;BO$1,'Raw Data'!$G$4:$Q$963,'Formatted Data'!BO$2,FALSE)</f>
        <v>1</v>
      </c>
      <c r="BP35">
        <f>VLOOKUP($A35&amp;"|"&amp;$B35&amp;"|"&amp;$C35&amp;"|"&amp;$D35&amp;"|"&amp;BP$1,'Raw Data'!$G$4:$Q$963,'Formatted Data'!BP$2,FALSE)</f>
        <v>1</v>
      </c>
      <c r="BQ35">
        <f>VLOOKUP($A35&amp;"|"&amp;$B35&amp;"|"&amp;$C35&amp;"|"&amp;$D35&amp;"|"&amp;BQ$1,'Raw Data'!$G$4:$Q$963,'Formatted Data'!BQ$2,FALSE)</f>
        <v>4</v>
      </c>
      <c r="BR35">
        <f>VLOOKUP($A35&amp;"|"&amp;$B35&amp;"|"&amp;$C35&amp;"|"&amp;$D35&amp;"|"&amp;BR$1,'Raw Data'!$G$4:$Q$963,'Formatted Data'!BR$2,FALSE)</f>
        <v>2</v>
      </c>
      <c r="BS35">
        <f>VLOOKUP($A35&amp;"|"&amp;$B35&amp;"|"&amp;$C35&amp;"|"&amp;$D35&amp;"|"&amp;BS$1,'Raw Data'!$G$4:$Q$963,'Formatted Data'!BS$2,FALSE)</f>
        <v>1</v>
      </c>
      <c r="BT35">
        <f>VLOOKUP($A35&amp;"|"&amp;$B35&amp;"|"&amp;$C35&amp;"|"&amp;$D35&amp;"|"&amp;BT$1,'Raw Data'!$G$4:$Q$963,'Formatted Data'!BT$2,FALSE)</f>
        <v>1</v>
      </c>
      <c r="BU35">
        <f>VLOOKUP($A35&amp;"|"&amp;$B35&amp;"|"&amp;$C35&amp;"|"&amp;$D35&amp;"|"&amp;BU$1,'Raw Data'!$G$4:$Q$963,'Formatted Data'!BU$2,FALSE)</f>
        <v>1</v>
      </c>
      <c r="BV35">
        <f>VLOOKUP($A35&amp;"|"&amp;$B35&amp;"|"&amp;$C35&amp;"|"&amp;$D35&amp;"|"&amp;BV$1,'Raw Data'!$G$4:$Q$963,'Formatted Data'!BV$2,FALSE)</f>
        <v>2</v>
      </c>
      <c r="BW35">
        <f>VLOOKUP($A35&amp;"|"&amp;$B35&amp;"|"&amp;$C35&amp;"|"&amp;$D35&amp;"|"&amp;BW$1,'Raw Data'!$G$4:$Q$963,'Formatted Data'!BW$2,FALSE)</f>
        <v>2</v>
      </c>
      <c r="BX35">
        <f>VLOOKUP($A35&amp;"|"&amp;$B35&amp;"|"&amp;$C35&amp;"|"&amp;$D35&amp;"|"&amp;BX$1,'Raw Data'!$G$4:$Q$963,'Formatted Data'!BX$2,FALSE)</f>
        <v>1</v>
      </c>
      <c r="BY35">
        <f>VLOOKUP($A35&amp;"|"&amp;$B35&amp;"|"&amp;$C35&amp;"|"&amp;$D35&amp;"|"&amp;BY$1,'Raw Data'!$G$4:$Q$963,'Formatted Data'!BY$2,FALSE)</f>
        <v>1</v>
      </c>
      <c r="BZ35">
        <f>VLOOKUP($A35&amp;"|"&amp;$B35&amp;"|"&amp;$C35&amp;"|"&amp;$D35&amp;"|"&amp;BZ$1,'Raw Data'!$G$4:$Q$963,'Formatted Data'!BZ$2,FALSE)</f>
        <v>7</v>
      </c>
      <c r="CA35">
        <f>VLOOKUP($A35&amp;"|"&amp;$B35&amp;"|"&amp;$C35&amp;"|"&amp;$D35&amp;"|"&amp;CA$1,'Raw Data'!$G$4:$Q$963,'Formatted Data'!CA$2,FALSE)</f>
        <v>1</v>
      </c>
      <c r="CB35">
        <f>VLOOKUP($A35&amp;"|"&amp;$B35&amp;"|"&amp;$C35&amp;"|"&amp;$D35&amp;"|"&amp;CB$1,'Raw Data'!$G$4:$Q$963,'Formatted Data'!CB$2,FALSE)</f>
        <v>0</v>
      </c>
      <c r="CC35">
        <f>VLOOKUP($A35&amp;"|"&amp;$B35&amp;"|"&amp;$C35&amp;"|"&amp;$D35&amp;"|"&amp;CC$1,'Raw Data'!$G$4:$Q$963,'Formatted Data'!CC$2,FALSE)</f>
        <v>0</v>
      </c>
      <c r="CD35">
        <f>VLOOKUP($A35&amp;"|"&amp;$B35&amp;"|"&amp;$C35&amp;"|"&amp;$D35&amp;"|"&amp;CD$1,'Raw Data'!$G$4:$Q$963,'Formatted Data'!CD$2,FALSE)</f>
        <v>2</v>
      </c>
      <c r="CE35">
        <f>VLOOKUP($A35&amp;"|"&amp;$B35&amp;"|"&amp;$C35&amp;"|"&amp;$D35&amp;"|"&amp;CE$1,'Raw Data'!$G$4:$Q$963,'Formatted Data'!CE$2,FALSE)</f>
        <v>3</v>
      </c>
      <c r="CF35">
        <f>VLOOKUP($A35&amp;"|"&amp;$B35&amp;"|"&amp;$C35&amp;"|"&amp;$D35&amp;"|"&amp;CF$1,'Raw Data'!$G$4:$Q$963,'Formatted Data'!CF$2,FALSE)</f>
        <v>0</v>
      </c>
      <c r="CG35">
        <f>VLOOKUP($A35&amp;"|"&amp;$B35&amp;"|"&amp;$C35&amp;"|"&amp;$D35&amp;"|"&amp;CG$1,'Raw Data'!$G$4:$Q$963,'Formatted Data'!CG$2,FALSE)</f>
        <v>0</v>
      </c>
      <c r="CH35">
        <f>VLOOKUP($A35&amp;"|"&amp;$B35&amp;"|"&amp;$C35&amp;"|"&amp;$D35&amp;"|"&amp;CH$1,'Raw Data'!$G$4:$Q$963,'Formatted Data'!CH$2,FALSE)</f>
        <v>0</v>
      </c>
      <c r="CI35">
        <f>VLOOKUP($A35&amp;"|"&amp;$B35&amp;"|"&amp;$C35&amp;"|"&amp;$D35&amp;"|"&amp;CI$1,'Raw Data'!$G$4:$Q$963,'Formatted Data'!CI$2,FALSE)</f>
        <v>0</v>
      </c>
      <c r="CJ35">
        <f>VLOOKUP($A35&amp;"|"&amp;$B35&amp;"|"&amp;$C35&amp;"|"&amp;$D35&amp;"|"&amp;CJ$1,'Raw Data'!$G$4:$Q$963,'Formatted Data'!CJ$2,FALSE)</f>
        <v>1</v>
      </c>
      <c r="CK35">
        <f>VLOOKUP($A35&amp;"|"&amp;$B35&amp;"|"&amp;$C35&amp;"|"&amp;$D35&amp;"|"&amp;CK$1,'Raw Data'!$G$4:$Q$963,'Formatted Data'!CK$2,FALSE)</f>
        <v>3</v>
      </c>
      <c r="CL35">
        <f>VLOOKUP($A35&amp;"|"&amp;$B35&amp;"|"&amp;$C35&amp;"|"&amp;$D35&amp;"|"&amp;CL$1,'Raw Data'!$G$4:$Q$963,'Formatted Data'!CL$2,FALSE)</f>
        <v>3</v>
      </c>
      <c r="CM35">
        <f>VLOOKUP($A35&amp;"|"&amp;$B35&amp;"|"&amp;$C35&amp;"|"&amp;$D35&amp;"|"&amp;CM$1,'Raw Data'!$G$4:$Q$963,'Formatted Data'!CM$2,FALSE)</f>
        <v>1</v>
      </c>
      <c r="CN35">
        <f>VLOOKUP($A35&amp;"|"&amp;$B35&amp;"|"&amp;$C35&amp;"|"&amp;$D35&amp;"|"&amp;CN$1,'Raw Data'!$G$4:$Q$963,'Formatted Data'!CN$2,FALSE)</f>
        <v>2</v>
      </c>
      <c r="CO35">
        <f>VLOOKUP($A35&amp;"|"&amp;$B35&amp;"|"&amp;$C35&amp;"|"&amp;$D35&amp;"|"&amp;CO$1,'Raw Data'!$G$4:$Q$963,'Formatted Data'!CO$2,FALSE)</f>
        <v>2</v>
      </c>
      <c r="CP35">
        <f>VLOOKUP($A35&amp;"|"&amp;$B35&amp;"|"&amp;$C35&amp;"|"&amp;$D35&amp;"|"&amp;CP$1,'Raw Data'!$G$4:$Q$963,'Formatted Data'!CP$2,FALSE)</f>
        <v>2</v>
      </c>
      <c r="CQ35">
        <f>VLOOKUP($A35&amp;"|"&amp;$B35&amp;"|"&amp;$C35&amp;"|"&amp;$D35&amp;"|"&amp;CQ$1,'Raw Data'!$G$4:$Q$963,'Formatted Data'!CQ$2,FALSE)</f>
        <v>3</v>
      </c>
      <c r="CR35">
        <f>VLOOKUP($A35&amp;"|"&amp;$B35&amp;"|"&amp;$C35&amp;"|"&amp;$D35&amp;"|"&amp;CR$1,'Raw Data'!$G$4:$Q$963,'Formatted Data'!CR$2,FALSE)</f>
        <v>3</v>
      </c>
      <c r="CS35">
        <f>VLOOKUP($A35&amp;"|"&amp;$B35&amp;"|"&amp;$C35&amp;"|"&amp;$D35&amp;"|"&amp;CS$1,'Raw Data'!$G$4:$Q$963,'Formatted Data'!CS$2,FALSE)</f>
        <v>1</v>
      </c>
      <c r="CT35">
        <f>VLOOKUP($A35&amp;"|"&amp;$B35&amp;"|"&amp;$C35&amp;"|"&amp;$D35&amp;"|"&amp;CT$1,'Raw Data'!$G$4:$Q$963,'Formatted Data'!CT$2,FALSE)</f>
        <v>1</v>
      </c>
      <c r="CU35">
        <f>VLOOKUP($A35&amp;"|"&amp;$B35&amp;"|"&amp;$C35&amp;"|"&amp;$D35&amp;"|"&amp;CU$1,'Raw Data'!$G$4:$Q$963,'Formatted Data'!CU$2,FALSE)</f>
        <v>3</v>
      </c>
      <c r="CV35">
        <f>VLOOKUP($A35&amp;"|"&amp;$B35&amp;"|"&amp;$C35&amp;"|"&amp;$D35&amp;"|"&amp;CV$1,'Raw Data'!$G$4:$Q$963,'Formatted Data'!CV$2,FALSE)</f>
        <v>1</v>
      </c>
      <c r="CW35">
        <f>VLOOKUP($A35&amp;"|"&amp;$B35&amp;"|"&amp;$C35&amp;"|"&amp;$D35&amp;"|"&amp;CW$1,'Raw Data'!$G$4:$Q$963,'Formatted Data'!CW$2,FALSE)</f>
        <v>0</v>
      </c>
      <c r="CX35">
        <f>VLOOKUP($A35&amp;"|"&amp;$B35&amp;"|"&amp;$C35&amp;"|"&amp;$D35&amp;"|"&amp;CX$1,'Raw Data'!$G$4:$Q$963,'Formatted Data'!CX$2,FALSE)</f>
        <v>0</v>
      </c>
      <c r="CY35">
        <f>VLOOKUP($A35&amp;"|"&amp;$B35&amp;"|"&amp;$C35&amp;"|"&amp;$D35&amp;"|"&amp;CY$1,'Raw Data'!$G$4:$Q$963,'Formatted Data'!CY$2,FALSE)</f>
        <v>0</v>
      </c>
      <c r="CZ35">
        <f>VLOOKUP($A35&amp;"|"&amp;$B35&amp;"|"&amp;$C35&amp;"|"&amp;$D35&amp;"|"&amp;CZ$1,'Raw Data'!$G$4:$Q$963,'Formatted Data'!CZ$2,FALSE)</f>
        <v>1</v>
      </c>
      <c r="DA35">
        <f>VLOOKUP($A35&amp;"|"&amp;$B35&amp;"|"&amp;$C35&amp;"|"&amp;$D35&amp;"|"&amp;DA$1,'Raw Data'!$G$4:$Q$963,'Formatted Data'!DA$2,FALSE)</f>
        <v>2</v>
      </c>
      <c r="DB35">
        <f>VLOOKUP($A35&amp;"|"&amp;$B35&amp;"|"&amp;$C35&amp;"|"&amp;$D35&amp;"|"&amp;DB$1,'Raw Data'!$G$4:$Q$963,'Formatted Data'!DB$2,FALSE)</f>
        <v>2</v>
      </c>
      <c r="DC35">
        <f>VLOOKUP($A35&amp;"|"&amp;$B35&amp;"|"&amp;$C35&amp;"|"&amp;$D35&amp;"|"&amp;DC$1,'Raw Data'!$G$4:$Q$963,'Formatted Data'!DC$2,FALSE)</f>
        <v>1</v>
      </c>
      <c r="DD35">
        <f>VLOOKUP($A35&amp;"|"&amp;$B35&amp;"|"&amp;$C35&amp;"|"&amp;$D35&amp;"|"&amp;DD$1,'Raw Data'!$G$4:$Q$963,'Formatted Data'!DD$2,FALSE)</f>
        <v>0</v>
      </c>
      <c r="DE35">
        <f>VLOOKUP($A35&amp;"|"&amp;$B35&amp;"|"&amp;$C35&amp;"|"&amp;$D35&amp;"|"&amp;DE$1,'Raw Data'!$G$4:$Q$963,'Formatted Data'!DE$2,FALSE)</f>
        <v>1</v>
      </c>
      <c r="DF35">
        <f>VLOOKUP($A35&amp;"|"&amp;$B35&amp;"|"&amp;$C35&amp;"|"&amp;$D35&amp;"|"&amp;DF$1,'Raw Data'!$G$4:$Q$963,'Formatted Data'!DF$2,FALSE)</f>
        <v>0</v>
      </c>
      <c r="DG35">
        <f>VLOOKUP($A35&amp;"|"&amp;$B35&amp;"|"&amp;$C35&amp;"|"&amp;$D35&amp;"|"&amp;DG$1,'Raw Data'!$G$4:$Q$963,'Formatted Data'!DG$2,FALSE)</f>
        <v>1</v>
      </c>
      <c r="DH35">
        <f>VLOOKUP($A35&amp;"|"&amp;$B35&amp;"|"&amp;$C35&amp;"|"&amp;$D35&amp;"|"&amp;DH$1,'Raw Data'!$G$4:$Q$963,'Formatted Data'!DH$2,FALSE)</f>
        <v>0</v>
      </c>
      <c r="DI35">
        <f>VLOOKUP($A35&amp;"|"&amp;$B35&amp;"|"&amp;$C35&amp;"|"&amp;$D35&amp;"|"&amp;DI$1,'Raw Data'!$G$4:$Q$963,'Formatted Data'!DI$2,FALSE)</f>
        <v>0</v>
      </c>
      <c r="DJ35">
        <f>VLOOKUP($A35&amp;"|"&amp;$B35&amp;"|"&amp;$C35&amp;"|"&amp;$D35&amp;"|"&amp;DJ$1,'Raw Data'!$G$4:$Q$963,'Formatted Data'!DJ$2,FALSE)</f>
        <v>0</v>
      </c>
      <c r="DK35">
        <f>VLOOKUP($A35&amp;"|"&amp;$B35&amp;"|"&amp;$C35&amp;"|"&amp;$D35&amp;"|"&amp;DK$1,'Raw Data'!$G$4:$Q$963,'Formatted Data'!DK$2,FALSE)</f>
        <v>0</v>
      </c>
      <c r="DL35">
        <f>VLOOKUP($A35&amp;"|"&amp;$B35&amp;"|"&amp;$C35&amp;"|"&amp;$D35&amp;"|"&amp;DL$1,'Raw Data'!$G$4:$Q$963,'Formatted Data'!DL$2,FALSE)</f>
        <v>1</v>
      </c>
      <c r="DM35">
        <f>VLOOKUP($A35&amp;"|"&amp;$B35&amp;"|"&amp;$C35&amp;"|"&amp;$D35&amp;"|"&amp;DM$1,'Raw Data'!$G$4:$Q$963,'Formatted Data'!DM$2,FALSE)</f>
        <v>1</v>
      </c>
      <c r="DN35">
        <f>VLOOKUP($A35&amp;"|"&amp;$B35&amp;"|"&amp;$C35&amp;"|"&amp;$D35&amp;"|"&amp;DN$1,'Raw Data'!$G$4:$Q$963,'Formatted Data'!DN$2,FALSE)</f>
        <v>0</v>
      </c>
      <c r="DO35">
        <f>VLOOKUP($A35&amp;"|"&amp;$B35&amp;"|"&amp;$C35&amp;"|"&amp;$D35&amp;"|"&amp;DO$1,'Raw Data'!$G$4:$Q$963,'Formatted Data'!DO$2,FALSE)</f>
        <v>1</v>
      </c>
      <c r="DP35">
        <f>VLOOKUP($A35&amp;"|"&amp;$B35&amp;"|"&amp;$C35&amp;"|"&amp;$D35&amp;"|"&amp;DP$1,'Raw Data'!$G$4:$Q$963,'Formatted Data'!DP$2,FALSE)</f>
        <v>1</v>
      </c>
      <c r="DQ35">
        <f>VLOOKUP($A35&amp;"|"&amp;$B35&amp;"|"&amp;$C35&amp;"|"&amp;$D35&amp;"|"&amp;DQ$1,'Raw Data'!$G$4:$Q$963,'Formatted Data'!DQ$2,FALSE)</f>
        <v>2</v>
      </c>
      <c r="DR35">
        <f>VLOOKUP($A35&amp;"|"&amp;$B35&amp;"|"&amp;$C35&amp;"|"&amp;$D35&amp;"|"&amp;DR$1,'Raw Data'!$G$4:$Q$963,'Formatted Data'!DR$2,FALSE)</f>
        <v>3</v>
      </c>
      <c r="DS35">
        <f>VLOOKUP($A35&amp;"|"&amp;$B35&amp;"|"&amp;$C35&amp;"|"&amp;$D35&amp;"|"&amp;DS$1,'Raw Data'!$G$4:$Q$963,'Formatted Data'!DS$2,FALSE)</f>
        <v>3</v>
      </c>
      <c r="DT35">
        <f>VLOOKUP($A35&amp;"|"&amp;$B35&amp;"|"&amp;$C35&amp;"|"&amp;$D35&amp;"|"&amp;DT$1,'Raw Data'!$G$4:$Q$963,'Formatted Data'!DT$2,FALSE)</f>
        <v>2</v>
      </c>
    </row>
    <row r="36" spans="1:124" x14ac:dyDescent="0.2">
      <c r="A36" t="s">
        <v>33</v>
      </c>
      <c r="B36" t="s">
        <v>32</v>
      </c>
      <c r="C36" t="s">
        <v>13</v>
      </c>
      <c r="D36" t="s">
        <v>27</v>
      </c>
      <c r="E36">
        <f>VLOOKUP($A36&amp;"|"&amp;$B36&amp;"|"&amp;$C36&amp;"|"&amp;$D36&amp;"|"&amp;E$1,'Raw Data'!$G$4:$Q$963,'Formatted Data'!E$2,FALSE)</f>
        <v>0</v>
      </c>
      <c r="F36">
        <f>VLOOKUP($A36&amp;"|"&amp;$B36&amp;"|"&amp;$C36&amp;"|"&amp;$D36&amp;"|"&amp;F$1,'Raw Data'!$G$4:$Q$963,'Formatted Data'!F$2,FALSE)</f>
        <v>0</v>
      </c>
      <c r="G36">
        <f>VLOOKUP($A36&amp;"|"&amp;$B36&amp;"|"&amp;$C36&amp;"|"&amp;$D36&amp;"|"&amp;G$1,'Raw Data'!$G$4:$Q$963,'Formatted Data'!G$2,FALSE)</f>
        <v>0</v>
      </c>
      <c r="H36">
        <f>VLOOKUP($A36&amp;"|"&amp;$B36&amp;"|"&amp;$C36&amp;"|"&amp;$D36&amp;"|"&amp;H$1,'Raw Data'!$G$4:$Q$963,'Formatted Data'!H$2,FALSE)</f>
        <v>0</v>
      </c>
      <c r="I36">
        <f>VLOOKUP($A36&amp;"|"&amp;$B36&amp;"|"&amp;$C36&amp;"|"&amp;$D36&amp;"|"&amp;I$1,'Raw Data'!$G$4:$Q$963,'Formatted Data'!I$2,FALSE)</f>
        <v>1</v>
      </c>
      <c r="J36">
        <f>VLOOKUP($A36&amp;"|"&amp;$B36&amp;"|"&amp;$C36&amp;"|"&amp;$D36&amp;"|"&amp;J$1,'Raw Data'!$G$4:$Q$963,'Formatted Data'!J$2,FALSE)</f>
        <v>2</v>
      </c>
      <c r="K36">
        <f>VLOOKUP($A36&amp;"|"&amp;$B36&amp;"|"&amp;$C36&amp;"|"&amp;$D36&amp;"|"&amp;K$1,'Raw Data'!$G$4:$Q$963,'Formatted Data'!K$2,FALSE)</f>
        <v>1</v>
      </c>
      <c r="L36">
        <f>VLOOKUP($A36&amp;"|"&amp;$B36&amp;"|"&amp;$C36&amp;"|"&amp;$D36&amp;"|"&amp;L$1,'Raw Data'!$G$4:$Q$963,'Formatted Data'!L$2,FALSE)</f>
        <v>0</v>
      </c>
      <c r="M36">
        <f>VLOOKUP($A36&amp;"|"&amp;$B36&amp;"|"&amp;$C36&amp;"|"&amp;$D36&amp;"|"&amp;M$1,'Raw Data'!$G$4:$Q$963,'Formatted Data'!M$2,FALSE)</f>
        <v>1</v>
      </c>
      <c r="N36">
        <f>VLOOKUP($A36&amp;"|"&amp;$B36&amp;"|"&amp;$C36&amp;"|"&amp;$D36&amp;"|"&amp;N$1,'Raw Data'!$G$4:$Q$963,'Formatted Data'!N$2,FALSE)</f>
        <v>0</v>
      </c>
      <c r="O36">
        <f>VLOOKUP($A36&amp;"|"&amp;$B36&amp;"|"&amp;$C36&amp;"|"&amp;$D36&amp;"|"&amp;O$1,'Raw Data'!$G$4:$Q$963,'Formatted Data'!O$2,FALSE)</f>
        <v>0</v>
      </c>
      <c r="P36">
        <f>VLOOKUP($A36&amp;"|"&amp;$B36&amp;"|"&amp;$C36&amp;"|"&amp;$D36&amp;"|"&amp;P$1,'Raw Data'!$G$4:$Q$963,'Formatted Data'!P$2,FALSE)</f>
        <v>0</v>
      </c>
      <c r="Q36">
        <f>VLOOKUP($A36&amp;"|"&amp;$B36&amp;"|"&amp;$C36&amp;"|"&amp;$D36&amp;"|"&amp;Q$1,'Raw Data'!$G$4:$Q$963,'Formatted Data'!Q$2,FALSE)</f>
        <v>1</v>
      </c>
      <c r="R36">
        <f>VLOOKUP($A36&amp;"|"&amp;$B36&amp;"|"&amp;$C36&amp;"|"&amp;$D36&amp;"|"&amp;R$1,'Raw Data'!$G$4:$Q$963,'Formatted Data'!R$2,FALSE)</f>
        <v>1</v>
      </c>
      <c r="S36">
        <f>VLOOKUP($A36&amp;"|"&amp;$B36&amp;"|"&amp;$C36&amp;"|"&amp;$D36&amp;"|"&amp;S$1,'Raw Data'!$G$4:$Q$963,'Formatted Data'!S$2,FALSE)</f>
        <v>0</v>
      </c>
      <c r="T36">
        <f>VLOOKUP($A36&amp;"|"&amp;$B36&amp;"|"&amp;$C36&amp;"|"&amp;$D36&amp;"|"&amp;T$1,'Raw Data'!$G$4:$Q$963,'Formatted Data'!T$2,FALSE)</f>
        <v>0</v>
      </c>
      <c r="U36">
        <f>VLOOKUP($A36&amp;"|"&amp;$B36&amp;"|"&amp;$C36&amp;"|"&amp;$D36&amp;"|"&amp;U$1,'Raw Data'!$G$4:$Q$963,'Formatted Data'!U$2,FALSE)</f>
        <v>2</v>
      </c>
      <c r="V36">
        <f>VLOOKUP($A36&amp;"|"&amp;$B36&amp;"|"&amp;$C36&amp;"|"&amp;$D36&amp;"|"&amp;V$1,'Raw Data'!$G$4:$Q$963,'Formatted Data'!V$2,FALSE)</f>
        <v>1</v>
      </c>
      <c r="W36">
        <f>VLOOKUP($A36&amp;"|"&amp;$B36&amp;"|"&amp;$C36&amp;"|"&amp;$D36&amp;"|"&amp;W$1,'Raw Data'!$G$4:$Q$963,'Formatted Data'!W$2,FALSE)</f>
        <v>0</v>
      </c>
      <c r="X36">
        <f>VLOOKUP($A36&amp;"|"&amp;$B36&amp;"|"&amp;$C36&amp;"|"&amp;$D36&amp;"|"&amp;X$1,'Raw Data'!$G$4:$Q$963,'Formatted Data'!X$2,FALSE)</f>
        <v>2</v>
      </c>
      <c r="Y36">
        <f>VLOOKUP($A36&amp;"|"&amp;$B36&amp;"|"&amp;$C36&amp;"|"&amp;$D36&amp;"|"&amp;Y$1,'Raw Data'!$G$4:$Q$963,'Formatted Data'!Y$2,FALSE)</f>
        <v>0</v>
      </c>
      <c r="Z36">
        <f>VLOOKUP($A36&amp;"|"&amp;$B36&amp;"|"&amp;$C36&amp;"|"&amp;$D36&amp;"|"&amp;Z$1,'Raw Data'!$G$4:$Q$963,'Formatted Data'!Z$2,FALSE)</f>
        <v>0</v>
      </c>
      <c r="AA36">
        <f>VLOOKUP($A36&amp;"|"&amp;$B36&amp;"|"&amp;$C36&amp;"|"&amp;$D36&amp;"|"&amp;AA$1,'Raw Data'!$G$4:$Q$963,'Formatted Data'!AA$2,FALSE)</f>
        <v>1</v>
      </c>
      <c r="AB36">
        <f>VLOOKUP($A36&amp;"|"&amp;$B36&amp;"|"&amp;$C36&amp;"|"&amp;$D36&amp;"|"&amp;AB$1,'Raw Data'!$G$4:$Q$963,'Formatted Data'!AB$2,FALSE)</f>
        <v>1</v>
      </c>
      <c r="AC36">
        <f>VLOOKUP($A36&amp;"|"&amp;$B36&amp;"|"&amp;$C36&amp;"|"&amp;$D36&amp;"|"&amp;AC$1,'Raw Data'!$G$4:$Q$963,'Formatted Data'!AC$2,FALSE)</f>
        <v>0</v>
      </c>
      <c r="AD36">
        <f>VLOOKUP($A36&amp;"|"&amp;$B36&amp;"|"&amp;$C36&amp;"|"&amp;$D36&amp;"|"&amp;AD$1,'Raw Data'!$G$4:$Q$963,'Formatted Data'!AD$2,FALSE)</f>
        <v>1</v>
      </c>
      <c r="AE36">
        <f>VLOOKUP($A36&amp;"|"&amp;$B36&amp;"|"&amp;$C36&amp;"|"&amp;$D36&amp;"|"&amp;AE$1,'Raw Data'!$G$4:$Q$963,'Formatted Data'!AE$2,FALSE)</f>
        <v>1</v>
      </c>
      <c r="AF36">
        <f>VLOOKUP($A36&amp;"|"&amp;$B36&amp;"|"&amp;$C36&amp;"|"&amp;$D36&amp;"|"&amp;AF$1,'Raw Data'!$G$4:$Q$963,'Formatted Data'!AF$2,FALSE)</f>
        <v>1</v>
      </c>
      <c r="AG36">
        <f>VLOOKUP($A36&amp;"|"&amp;$B36&amp;"|"&amp;$C36&amp;"|"&amp;$D36&amp;"|"&amp;AG$1,'Raw Data'!$G$4:$Q$963,'Formatted Data'!AG$2,FALSE)</f>
        <v>0</v>
      </c>
      <c r="AH36">
        <f>VLOOKUP($A36&amp;"|"&amp;$B36&amp;"|"&amp;$C36&amp;"|"&amp;$D36&amp;"|"&amp;AH$1,'Raw Data'!$G$4:$Q$963,'Formatted Data'!AH$2,FALSE)</f>
        <v>0</v>
      </c>
      <c r="AI36">
        <f>VLOOKUP($A36&amp;"|"&amp;$B36&amp;"|"&amp;$C36&amp;"|"&amp;$D36&amp;"|"&amp;AI$1,'Raw Data'!$G$4:$Q$963,'Formatted Data'!AI$2,FALSE)</f>
        <v>2</v>
      </c>
      <c r="AJ36">
        <f>VLOOKUP($A36&amp;"|"&amp;$B36&amp;"|"&amp;$C36&amp;"|"&amp;$D36&amp;"|"&amp;AJ$1,'Raw Data'!$G$4:$Q$963,'Formatted Data'!AJ$2,FALSE)</f>
        <v>0</v>
      </c>
      <c r="AK36">
        <f>VLOOKUP($A36&amp;"|"&amp;$B36&amp;"|"&amp;$C36&amp;"|"&amp;$D36&amp;"|"&amp;AK$1,'Raw Data'!$G$4:$Q$963,'Formatted Data'!AK$2,FALSE)</f>
        <v>0</v>
      </c>
      <c r="AL36">
        <f>VLOOKUP($A36&amp;"|"&amp;$B36&amp;"|"&amp;$C36&amp;"|"&amp;$D36&amp;"|"&amp;AL$1,'Raw Data'!$G$4:$Q$963,'Formatted Data'!AL$2,FALSE)</f>
        <v>0</v>
      </c>
      <c r="AM36">
        <f>VLOOKUP($A36&amp;"|"&amp;$B36&amp;"|"&amp;$C36&amp;"|"&amp;$D36&amp;"|"&amp;AM$1,'Raw Data'!$G$4:$Q$963,'Formatted Data'!AM$2,FALSE)</f>
        <v>1</v>
      </c>
      <c r="AN36">
        <f>VLOOKUP($A36&amp;"|"&amp;$B36&amp;"|"&amp;$C36&amp;"|"&amp;$D36&amp;"|"&amp;AN$1,'Raw Data'!$G$4:$Q$963,'Formatted Data'!AN$2,FALSE)</f>
        <v>1</v>
      </c>
      <c r="AO36">
        <f>VLOOKUP($A36&amp;"|"&amp;$B36&amp;"|"&amp;$C36&amp;"|"&amp;$D36&amp;"|"&amp;AO$1,'Raw Data'!$G$4:$Q$963,'Formatted Data'!AO$2,FALSE)</f>
        <v>1</v>
      </c>
      <c r="AP36">
        <f>VLOOKUP($A36&amp;"|"&amp;$B36&amp;"|"&amp;$C36&amp;"|"&amp;$D36&amp;"|"&amp;AP$1,'Raw Data'!$G$4:$Q$963,'Formatted Data'!AP$2,FALSE)</f>
        <v>0</v>
      </c>
      <c r="AQ36">
        <f>VLOOKUP($A36&amp;"|"&amp;$B36&amp;"|"&amp;$C36&amp;"|"&amp;$D36&amp;"|"&amp;AQ$1,'Raw Data'!$G$4:$Q$963,'Formatted Data'!AQ$2,FALSE)</f>
        <v>1</v>
      </c>
      <c r="AR36">
        <f>VLOOKUP($A36&amp;"|"&amp;$B36&amp;"|"&amp;$C36&amp;"|"&amp;$D36&amp;"|"&amp;AR$1,'Raw Data'!$G$4:$Q$963,'Formatted Data'!AR$2,FALSE)</f>
        <v>0</v>
      </c>
      <c r="AS36">
        <f>VLOOKUP($A36&amp;"|"&amp;$B36&amp;"|"&amp;$C36&amp;"|"&amp;$D36&amp;"|"&amp;AS$1,'Raw Data'!$G$4:$Q$963,'Formatted Data'!AS$2,FALSE)</f>
        <v>0</v>
      </c>
      <c r="AT36">
        <f>VLOOKUP($A36&amp;"|"&amp;$B36&amp;"|"&amp;$C36&amp;"|"&amp;$D36&amp;"|"&amp;AT$1,'Raw Data'!$G$4:$Q$963,'Formatted Data'!AT$2,FALSE)</f>
        <v>0</v>
      </c>
      <c r="AU36">
        <f>VLOOKUP($A36&amp;"|"&amp;$B36&amp;"|"&amp;$C36&amp;"|"&amp;$D36&amp;"|"&amp;AU$1,'Raw Data'!$G$4:$Q$963,'Formatted Data'!AU$2,FALSE)</f>
        <v>0</v>
      </c>
      <c r="AV36">
        <f>VLOOKUP($A36&amp;"|"&amp;$B36&amp;"|"&amp;$C36&amp;"|"&amp;$D36&amp;"|"&amp;AV$1,'Raw Data'!$G$4:$Q$963,'Formatted Data'!AV$2,FALSE)</f>
        <v>2</v>
      </c>
      <c r="AW36">
        <f>VLOOKUP($A36&amp;"|"&amp;$B36&amp;"|"&amp;$C36&amp;"|"&amp;$D36&amp;"|"&amp;AW$1,'Raw Data'!$G$4:$Q$963,'Formatted Data'!AW$2,FALSE)</f>
        <v>1</v>
      </c>
      <c r="AX36">
        <f>VLOOKUP($A36&amp;"|"&amp;$B36&amp;"|"&amp;$C36&amp;"|"&amp;$D36&amp;"|"&amp;AX$1,'Raw Data'!$G$4:$Q$963,'Formatted Data'!AX$2,FALSE)</f>
        <v>1</v>
      </c>
      <c r="AY36">
        <f>VLOOKUP($A36&amp;"|"&amp;$B36&amp;"|"&amp;$C36&amp;"|"&amp;$D36&amp;"|"&amp;AY$1,'Raw Data'!$G$4:$Q$963,'Formatted Data'!AY$2,FALSE)</f>
        <v>0</v>
      </c>
      <c r="AZ36">
        <f>VLOOKUP($A36&amp;"|"&amp;$B36&amp;"|"&amp;$C36&amp;"|"&amp;$D36&amp;"|"&amp;AZ$1,'Raw Data'!$G$4:$Q$963,'Formatted Data'!AZ$2,FALSE)</f>
        <v>0</v>
      </c>
      <c r="BA36">
        <f>VLOOKUP($A36&amp;"|"&amp;$B36&amp;"|"&amp;$C36&amp;"|"&amp;$D36&amp;"|"&amp;BA$1,'Raw Data'!$G$4:$Q$963,'Formatted Data'!BA$2,FALSE)</f>
        <v>1</v>
      </c>
      <c r="BB36">
        <f>VLOOKUP($A36&amp;"|"&amp;$B36&amp;"|"&amp;$C36&amp;"|"&amp;$D36&amp;"|"&amp;BB$1,'Raw Data'!$G$4:$Q$963,'Formatted Data'!BB$2,FALSE)</f>
        <v>0</v>
      </c>
      <c r="BC36">
        <f>VLOOKUP($A36&amp;"|"&amp;$B36&amp;"|"&amp;$C36&amp;"|"&amp;$D36&amp;"|"&amp;BC$1,'Raw Data'!$G$4:$Q$963,'Formatted Data'!BC$2,FALSE)</f>
        <v>1</v>
      </c>
      <c r="BD36">
        <f>VLOOKUP($A36&amp;"|"&amp;$B36&amp;"|"&amp;$C36&amp;"|"&amp;$D36&amp;"|"&amp;BD$1,'Raw Data'!$G$4:$Q$963,'Formatted Data'!BD$2,FALSE)</f>
        <v>1</v>
      </c>
      <c r="BE36">
        <f>VLOOKUP($A36&amp;"|"&amp;$B36&amp;"|"&amp;$C36&amp;"|"&amp;$D36&amp;"|"&amp;BE$1,'Raw Data'!$G$4:$Q$963,'Formatted Data'!BE$2,FALSE)</f>
        <v>3</v>
      </c>
      <c r="BF36">
        <f>VLOOKUP($A36&amp;"|"&amp;$B36&amp;"|"&amp;$C36&amp;"|"&amp;$D36&amp;"|"&amp;BF$1,'Raw Data'!$G$4:$Q$963,'Formatted Data'!BF$2,FALSE)</f>
        <v>0</v>
      </c>
      <c r="BG36">
        <f>VLOOKUP($A36&amp;"|"&amp;$B36&amp;"|"&amp;$C36&amp;"|"&amp;$D36&amp;"|"&amp;BG$1,'Raw Data'!$G$4:$Q$963,'Formatted Data'!BG$2,FALSE)</f>
        <v>2</v>
      </c>
      <c r="BH36">
        <f>VLOOKUP($A36&amp;"|"&amp;$B36&amp;"|"&amp;$C36&amp;"|"&amp;$D36&amp;"|"&amp;BH$1,'Raw Data'!$G$4:$Q$963,'Formatted Data'!BH$2,FALSE)</f>
        <v>0</v>
      </c>
      <c r="BI36">
        <f>VLOOKUP($A36&amp;"|"&amp;$B36&amp;"|"&amp;$C36&amp;"|"&amp;$D36&amp;"|"&amp;BI$1,'Raw Data'!$G$4:$Q$963,'Formatted Data'!BI$2,FALSE)</f>
        <v>0</v>
      </c>
      <c r="BJ36">
        <f>VLOOKUP($A36&amp;"|"&amp;$B36&amp;"|"&amp;$C36&amp;"|"&amp;$D36&amp;"|"&amp;BJ$1,'Raw Data'!$G$4:$Q$963,'Formatted Data'!BJ$2,FALSE)</f>
        <v>1</v>
      </c>
      <c r="BK36">
        <f>VLOOKUP($A36&amp;"|"&amp;$B36&amp;"|"&amp;$C36&amp;"|"&amp;$D36&amp;"|"&amp;BK$1,'Raw Data'!$G$4:$Q$963,'Formatted Data'!BK$2,FALSE)</f>
        <v>1</v>
      </c>
      <c r="BL36">
        <f>VLOOKUP($A36&amp;"|"&amp;$B36&amp;"|"&amp;$C36&amp;"|"&amp;$D36&amp;"|"&amp;BL$1,'Raw Data'!$G$4:$Q$963,'Formatted Data'!BL$2,FALSE)</f>
        <v>0</v>
      </c>
      <c r="BM36">
        <f>VLOOKUP($A36&amp;"|"&amp;$B36&amp;"|"&amp;$C36&amp;"|"&amp;$D36&amp;"|"&amp;BM$1,'Raw Data'!$G$4:$Q$963,'Formatted Data'!BM$2,FALSE)</f>
        <v>1</v>
      </c>
      <c r="BN36">
        <f>VLOOKUP($A36&amp;"|"&amp;$B36&amp;"|"&amp;$C36&amp;"|"&amp;$D36&amp;"|"&amp;BN$1,'Raw Data'!$G$4:$Q$963,'Formatted Data'!BN$2,FALSE)</f>
        <v>1</v>
      </c>
      <c r="BO36">
        <f>VLOOKUP($A36&amp;"|"&amp;$B36&amp;"|"&amp;$C36&amp;"|"&amp;$D36&amp;"|"&amp;BO$1,'Raw Data'!$G$4:$Q$963,'Formatted Data'!BO$2,FALSE)</f>
        <v>1</v>
      </c>
      <c r="BP36">
        <f>VLOOKUP($A36&amp;"|"&amp;$B36&amp;"|"&amp;$C36&amp;"|"&amp;$D36&amp;"|"&amp;BP$1,'Raw Data'!$G$4:$Q$963,'Formatted Data'!BP$2,FALSE)</f>
        <v>0</v>
      </c>
      <c r="BQ36">
        <f>VLOOKUP($A36&amp;"|"&amp;$B36&amp;"|"&amp;$C36&amp;"|"&amp;$D36&amp;"|"&amp;BQ$1,'Raw Data'!$G$4:$Q$963,'Formatted Data'!BQ$2,FALSE)</f>
        <v>1</v>
      </c>
      <c r="BR36">
        <f>VLOOKUP($A36&amp;"|"&amp;$B36&amp;"|"&amp;$C36&amp;"|"&amp;$D36&amp;"|"&amp;BR$1,'Raw Data'!$G$4:$Q$963,'Formatted Data'!BR$2,FALSE)</f>
        <v>0</v>
      </c>
      <c r="BS36">
        <f>VLOOKUP($A36&amp;"|"&amp;$B36&amp;"|"&amp;$C36&amp;"|"&amp;$D36&amp;"|"&amp;BS$1,'Raw Data'!$G$4:$Q$963,'Formatted Data'!BS$2,FALSE)</f>
        <v>2</v>
      </c>
      <c r="BT36">
        <f>VLOOKUP($A36&amp;"|"&amp;$B36&amp;"|"&amp;$C36&amp;"|"&amp;$D36&amp;"|"&amp;BT$1,'Raw Data'!$G$4:$Q$963,'Formatted Data'!BT$2,FALSE)</f>
        <v>0</v>
      </c>
      <c r="BU36">
        <f>VLOOKUP($A36&amp;"|"&amp;$B36&amp;"|"&amp;$C36&amp;"|"&amp;$D36&amp;"|"&amp;BU$1,'Raw Data'!$G$4:$Q$963,'Formatted Data'!BU$2,FALSE)</f>
        <v>1</v>
      </c>
      <c r="BV36">
        <f>VLOOKUP($A36&amp;"|"&amp;$B36&amp;"|"&amp;$C36&amp;"|"&amp;$D36&amp;"|"&amp;BV$1,'Raw Data'!$G$4:$Q$963,'Formatted Data'!BV$2,FALSE)</f>
        <v>0</v>
      </c>
      <c r="BW36">
        <f>VLOOKUP($A36&amp;"|"&amp;$B36&amp;"|"&amp;$C36&amp;"|"&amp;$D36&amp;"|"&amp;BW$1,'Raw Data'!$G$4:$Q$963,'Formatted Data'!BW$2,FALSE)</f>
        <v>0</v>
      </c>
      <c r="BX36">
        <f>VLOOKUP($A36&amp;"|"&amp;$B36&amp;"|"&amp;$C36&amp;"|"&amp;$D36&amp;"|"&amp;BX$1,'Raw Data'!$G$4:$Q$963,'Formatted Data'!BX$2,FALSE)</f>
        <v>0</v>
      </c>
      <c r="BY36">
        <f>VLOOKUP($A36&amp;"|"&amp;$B36&amp;"|"&amp;$C36&amp;"|"&amp;$D36&amp;"|"&amp;BY$1,'Raw Data'!$G$4:$Q$963,'Formatted Data'!BY$2,FALSE)</f>
        <v>2</v>
      </c>
      <c r="BZ36">
        <f>VLOOKUP($A36&amp;"|"&amp;$B36&amp;"|"&amp;$C36&amp;"|"&amp;$D36&amp;"|"&amp;BZ$1,'Raw Data'!$G$4:$Q$963,'Formatted Data'!BZ$2,FALSE)</f>
        <v>0</v>
      </c>
      <c r="CA36">
        <f>VLOOKUP($A36&amp;"|"&amp;$B36&amp;"|"&amp;$C36&amp;"|"&amp;$D36&amp;"|"&amp;CA$1,'Raw Data'!$G$4:$Q$963,'Formatted Data'!CA$2,FALSE)</f>
        <v>0</v>
      </c>
      <c r="CB36">
        <f>VLOOKUP($A36&amp;"|"&amp;$B36&amp;"|"&amp;$C36&amp;"|"&amp;$D36&amp;"|"&amp;CB$1,'Raw Data'!$G$4:$Q$963,'Formatted Data'!CB$2,FALSE)</f>
        <v>1</v>
      </c>
      <c r="CC36">
        <f>VLOOKUP($A36&amp;"|"&amp;$B36&amp;"|"&amp;$C36&amp;"|"&amp;$D36&amp;"|"&amp;CC$1,'Raw Data'!$G$4:$Q$963,'Formatted Data'!CC$2,FALSE)</f>
        <v>1</v>
      </c>
      <c r="CD36">
        <f>VLOOKUP($A36&amp;"|"&amp;$B36&amp;"|"&amp;$C36&amp;"|"&amp;$D36&amp;"|"&amp;CD$1,'Raw Data'!$G$4:$Q$963,'Formatted Data'!CD$2,FALSE)</f>
        <v>0</v>
      </c>
      <c r="CE36">
        <f>VLOOKUP($A36&amp;"|"&amp;$B36&amp;"|"&amp;$C36&amp;"|"&amp;$D36&amp;"|"&amp;CE$1,'Raw Data'!$G$4:$Q$963,'Formatted Data'!CE$2,FALSE)</f>
        <v>2</v>
      </c>
      <c r="CF36">
        <f>VLOOKUP($A36&amp;"|"&amp;$B36&amp;"|"&amp;$C36&amp;"|"&amp;$D36&amp;"|"&amp;CF$1,'Raw Data'!$G$4:$Q$963,'Formatted Data'!CF$2,FALSE)</f>
        <v>1</v>
      </c>
      <c r="CG36">
        <f>VLOOKUP($A36&amp;"|"&amp;$B36&amp;"|"&amp;$C36&amp;"|"&amp;$D36&amp;"|"&amp;CG$1,'Raw Data'!$G$4:$Q$963,'Formatted Data'!CG$2,FALSE)</f>
        <v>1</v>
      </c>
      <c r="CH36">
        <f>VLOOKUP($A36&amp;"|"&amp;$B36&amp;"|"&amp;$C36&amp;"|"&amp;$D36&amp;"|"&amp;CH$1,'Raw Data'!$G$4:$Q$963,'Formatted Data'!CH$2,FALSE)</f>
        <v>0</v>
      </c>
      <c r="CI36">
        <f>VLOOKUP($A36&amp;"|"&amp;$B36&amp;"|"&amp;$C36&amp;"|"&amp;$D36&amp;"|"&amp;CI$1,'Raw Data'!$G$4:$Q$963,'Formatted Data'!CI$2,FALSE)</f>
        <v>0</v>
      </c>
      <c r="CJ36">
        <f>VLOOKUP($A36&amp;"|"&amp;$B36&amp;"|"&amp;$C36&amp;"|"&amp;$D36&amp;"|"&amp;CJ$1,'Raw Data'!$G$4:$Q$963,'Formatted Data'!CJ$2,FALSE)</f>
        <v>2</v>
      </c>
      <c r="CK36">
        <f>VLOOKUP($A36&amp;"|"&amp;$B36&amp;"|"&amp;$C36&amp;"|"&amp;$D36&amp;"|"&amp;CK$1,'Raw Data'!$G$4:$Q$963,'Formatted Data'!CK$2,FALSE)</f>
        <v>2</v>
      </c>
      <c r="CL36">
        <f>VLOOKUP($A36&amp;"|"&amp;$B36&amp;"|"&amp;$C36&amp;"|"&amp;$D36&amp;"|"&amp;CL$1,'Raw Data'!$G$4:$Q$963,'Formatted Data'!CL$2,FALSE)</f>
        <v>0</v>
      </c>
      <c r="CM36">
        <f>VLOOKUP($A36&amp;"|"&amp;$B36&amp;"|"&amp;$C36&amp;"|"&amp;$D36&amp;"|"&amp;CM$1,'Raw Data'!$G$4:$Q$963,'Formatted Data'!CM$2,FALSE)</f>
        <v>0</v>
      </c>
      <c r="CN36">
        <f>VLOOKUP($A36&amp;"|"&amp;$B36&amp;"|"&amp;$C36&amp;"|"&amp;$D36&amp;"|"&amp;CN$1,'Raw Data'!$G$4:$Q$963,'Formatted Data'!CN$2,FALSE)</f>
        <v>2</v>
      </c>
      <c r="CO36">
        <f>VLOOKUP($A36&amp;"|"&amp;$B36&amp;"|"&amp;$C36&amp;"|"&amp;$D36&amp;"|"&amp;CO$1,'Raw Data'!$G$4:$Q$963,'Formatted Data'!CO$2,FALSE)</f>
        <v>0</v>
      </c>
      <c r="CP36">
        <f>VLOOKUP($A36&amp;"|"&amp;$B36&amp;"|"&amp;$C36&amp;"|"&amp;$D36&amp;"|"&amp;CP$1,'Raw Data'!$G$4:$Q$963,'Formatted Data'!CP$2,FALSE)</f>
        <v>0</v>
      </c>
      <c r="CQ36">
        <f>VLOOKUP($A36&amp;"|"&amp;$B36&amp;"|"&amp;$C36&amp;"|"&amp;$D36&amp;"|"&amp;CQ$1,'Raw Data'!$G$4:$Q$963,'Formatted Data'!CQ$2,FALSE)</f>
        <v>0</v>
      </c>
      <c r="CR36">
        <f>VLOOKUP($A36&amp;"|"&amp;$B36&amp;"|"&amp;$C36&amp;"|"&amp;$D36&amp;"|"&amp;CR$1,'Raw Data'!$G$4:$Q$963,'Formatted Data'!CR$2,FALSE)</f>
        <v>1</v>
      </c>
      <c r="CS36">
        <f>VLOOKUP($A36&amp;"|"&amp;$B36&amp;"|"&amp;$C36&amp;"|"&amp;$D36&amp;"|"&amp;CS$1,'Raw Data'!$G$4:$Q$963,'Formatted Data'!CS$2,FALSE)</f>
        <v>0</v>
      </c>
      <c r="CT36">
        <f>VLOOKUP($A36&amp;"|"&amp;$B36&amp;"|"&amp;$C36&amp;"|"&amp;$D36&amp;"|"&amp;CT$1,'Raw Data'!$G$4:$Q$963,'Formatted Data'!CT$2,FALSE)</f>
        <v>0</v>
      </c>
      <c r="CU36">
        <f>VLOOKUP($A36&amp;"|"&amp;$B36&amp;"|"&amp;$C36&amp;"|"&amp;$D36&amp;"|"&amp;CU$1,'Raw Data'!$G$4:$Q$963,'Formatted Data'!CU$2,FALSE)</f>
        <v>0</v>
      </c>
      <c r="CV36">
        <f>VLOOKUP($A36&amp;"|"&amp;$B36&amp;"|"&amp;$C36&amp;"|"&amp;$D36&amp;"|"&amp;CV$1,'Raw Data'!$G$4:$Q$963,'Formatted Data'!CV$2,FALSE)</f>
        <v>0</v>
      </c>
      <c r="CW36">
        <f>VLOOKUP($A36&amp;"|"&amp;$B36&amp;"|"&amp;$C36&amp;"|"&amp;$D36&amp;"|"&amp;CW$1,'Raw Data'!$G$4:$Q$963,'Formatted Data'!CW$2,FALSE)</f>
        <v>1</v>
      </c>
      <c r="CX36">
        <f>VLOOKUP($A36&amp;"|"&amp;$B36&amp;"|"&amp;$C36&amp;"|"&amp;$D36&amp;"|"&amp;CX$1,'Raw Data'!$G$4:$Q$963,'Formatted Data'!CX$2,FALSE)</f>
        <v>2</v>
      </c>
      <c r="CY36">
        <f>VLOOKUP($A36&amp;"|"&amp;$B36&amp;"|"&amp;$C36&amp;"|"&amp;$D36&amp;"|"&amp;CY$1,'Raw Data'!$G$4:$Q$963,'Formatted Data'!CY$2,FALSE)</f>
        <v>1</v>
      </c>
      <c r="CZ36">
        <f>VLOOKUP($A36&amp;"|"&amp;$B36&amp;"|"&amp;$C36&amp;"|"&amp;$D36&amp;"|"&amp;CZ$1,'Raw Data'!$G$4:$Q$963,'Formatted Data'!CZ$2,FALSE)</f>
        <v>0</v>
      </c>
      <c r="DA36">
        <f>VLOOKUP($A36&amp;"|"&amp;$B36&amp;"|"&amp;$C36&amp;"|"&amp;$D36&amp;"|"&amp;DA$1,'Raw Data'!$G$4:$Q$963,'Formatted Data'!DA$2,FALSE)</f>
        <v>1</v>
      </c>
      <c r="DB36">
        <f>VLOOKUP($A36&amp;"|"&amp;$B36&amp;"|"&amp;$C36&amp;"|"&amp;$D36&amp;"|"&amp;DB$1,'Raw Data'!$G$4:$Q$963,'Formatted Data'!DB$2,FALSE)</f>
        <v>1</v>
      </c>
      <c r="DC36">
        <f>VLOOKUP($A36&amp;"|"&amp;$B36&amp;"|"&amp;$C36&amp;"|"&amp;$D36&amp;"|"&amp;DC$1,'Raw Data'!$G$4:$Q$963,'Formatted Data'!DC$2,FALSE)</f>
        <v>0</v>
      </c>
      <c r="DD36">
        <f>VLOOKUP($A36&amp;"|"&amp;$B36&amp;"|"&amp;$C36&amp;"|"&amp;$D36&amp;"|"&amp;DD$1,'Raw Data'!$G$4:$Q$963,'Formatted Data'!DD$2,FALSE)</f>
        <v>2</v>
      </c>
      <c r="DE36">
        <f>VLOOKUP($A36&amp;"|"&amp;$B36&amp;"|"&amp;$C36&amp;"|"&amp;$D36&amp;"|"&amp;DE$1,'Raw Data'!$G$4:$Q$963,'Formatted Data'!DE$2,FALSE)</f>
        <v>1</v>
      </c>
      <c r="DF36">
        <f>VLOOKUP($A36&amp;"|"&amp;$B36&amp;"|"&amp;$C36&amp;"|"&amp;$D36&amp;"|"&amp;DF$1,'Raw Data'!$G$4:$Q$963,'Formatted Data'!DF$2,FALSE)</f>
        <v>1</v>
      </c>
      <c r="DG36">
        <f>VLOOKUP($A36&amp;"|"&amp;$B36&amp;"|"&amp;$C36&amp;"|"&amp;$D36&amp;"|"&amp;DG$1,'Raw Data'!$G$4:$Q$963,'Formatted Data'!DG$2,FALSE)</f>
        <v>0</v>
      </c>
      <c r="DH36">
        <f>VLOOKUP($A36&amp;"|"&amp;$B36&amp;"|"&amp;$C36&amp;"|"&amp;$D36&amp;"|"&amp;DH$1,'Raw Data'!$G$4:$Q$963,'Formatted Data'!DH$2,FALSE)</f>
        <v>2</v>
      </c>
      <c r="DI36">
        <f>VLOOKUP($A36&amp;"|"&amp;$B36&amp;"|"&amp;$C36&amp;"|"&amp;$D36&amp;"|"&amp;DI$1,'Raw Data'!$G$4:$Q$963,'Formatted Data'!DI$2,FALSE)</f>
        <v>1</v>
      </c>
      <c r="DJ36">
        <f>VLOOKUP($A36&amp;"|"&amp;$B36&amp;"|"&amp;$C36&amp;"|"&amp;$D36&amp;"|"&amp;DJ$1,'Raw Data'!$G$4:$Q$963,'Formatted Data'!DJ$2,FALSE)</f>
        <v>1</v>
      </c>
      <c r="DK36">
        <f>VLOOKUP($A36&amp;"|"&amp;$B36&amp;"|"&amp;$C36&amp;"|"&amp;$D36&amp;"|"&amp;DK$1,'Raw Data'!$G$4:$Q$963,'Formatted Data'!DK$2,FALSE)</f>
        <v>1</v>
      </c>
      <c r="DL36">
        <f>VLOOKUP($A36&amp;"|"&amp;$B36&amp;"|"&amp;$C36&amp;"|"&amp;$D36&amp;"|"&amp;DL$1,'Raw Data'!$G$4:$Q$963,'Formatted Data'!DL$2,FALSE)</f>
        <v>2</v>
      </c>
      <c r="DM36">
        <f>VLOOKUP($A36&amp;"|"&amp;$B36&amp;"|"&amp;$C36&amp;"|"&amp;$D36&amp;"|"&amp;DM$1,'Raw Data'!$G$4:$Q$963,'Formatted Data'!DM$2,FALSE)</f>
        <v>0</v>
      </c>
      <c r="DN36">
        <f>VLOOKUP($A36&amp;"|"&amp;$B36&amp;"|"&amp;$C36&amp;"|"&amp;$D36&amp;"|"&amp;DN$1,'Raw Data'!$G$4:$Q$963,'Formatted Data'!DN$2,FALSE)</f>
        <v>0</v>
      </c>
      <c r="DO36">
        <f>VLOOKUP($A36&amp;"|"&amp;$B36&amp;"|"&amp;$C36&amp;"|"&amp;$D36&amp;"|"&amp;DO$1,'Raw Data'!$G$4:$Q$963,'Formatted Data'!DO$2,FALSE)</f>
        <v>1</v>
      </c>
      <c r="DP36">
        <f>VLOOKUP($A36&amp;"|"&amp;$B36&amp;"|"&amp;$C36&amp;"|"&amp;$D36&amp;"|"&amp;DP$1,'Raw Data'!$G$4:$Q$963,'Formatted Data'!DP$2,FALSE)</f>
        <v>1</v>
      </c>
      <c r="DQ36">
        <f>VLOOKUP($A36&amp;"|"&amp;$B36&amp;"|"&amp;$C36&amp;"|"&amp;$D36&amp;"|"&amp;DQ$1,'Raw Data'!$G$4:$Q$963,'Formatted Data'!DQ$2,FALSE)</f>
        <v>1</v>
      </c>
      <c r="DR36">
        <f>VLOOKUP($A36&amp;"|"&amp;$B36&amp;"|"&amp;$C36&amp;"|"&amp;$D36&amp;"|"&amp;DR$1,'Raw Data'!$G$4:$Q$963,'Formatted Data'!DR$2,FALSE)</f>
        <v>0</v>
      </c>
      <c r="DS36">
        <f>VLOOKUP($A36&amp;"|"&amp;$B36&amp;"|"&amp;$C36&amp;"|"&amp;$D36&amp;"|"&amp;DS$1,'Raw Data'!$G$4:$Q$963,'Formatted Data'!DS$2,FALSE)</f>
        <v>0</v>
      </c>
      <c r="DT36">
        <f>VLOOKUP($A36&amp;"|"&amp;$B36&amp;"|"&amp;$C36&amp;"|"&amp;$D36&amp;"|"&amp;DT$1,'Raw Data'!$G$4:$Q$963,'Formatted Data'!DT$2,FALSE)</f>
        <v>2</v>
      </c>
    </row>
    <row r="37" spans="1:124" x14ac:dyDescent="0.2">
      <c r="A37" t="s">
        <v>33</v>
      </c>
      <c r="B37" t="s">
        <v>32</v>
      </c>
      <c r="C37" t="s">
        <v>28</v>
      </c>
      <c r="D37" t="s">
        <v>14</v>
      </c>
      <c r="E37">
        <f>VLOOKUP($A37&amp;"|"&amp;$B37&amp;"|"&amp;$C37&amp;"|"&amp;$D37&amp;"|"&amp;E$1,'Raw Data'!$G$4:$Q$963,'Formatted Data'!E$2,FALSE)</f>
        <v>9</v>
      </c>
      <c r="F37">
        <f>VLOOKUP($A37&amp;"|"&amp;$B37&amp;"|"&amp;$C37&amp;"|"&amp;$D37&amp;"|"&amp;F$1,'Raw Data'!$G$4:$Q$963,'Formatted Data'!F$2,FALSE)</f>
        <v>8</v>
      </c>
      <c r="G37">
        <f>VLOOKUP($A37&amp;"|"&amp;$B37&amp;"|"&amp;$C37&amp;"|"&amp;$D37&amp;"|"&amp;G$1,'Raw Data'!$G$4:$Q$963,'Formatted Data'!G$2,FALSE)</f>
        <v>6</v>
      </c>
      <c r="H37">
        <f>VLOOKUP($A37&amp;"|"&amp;$B37&amp;"|"&amp;$C37&amp;"|"&amp;$D37&amp;"|"&amp;H$1,'Raw Data'!$G$4:$Q$963,'Formatted Data'!H$2,FALSE)</f>
        <v>8</v>
      </c>
      <c r="I37">
        <f>VLOOKUP($A37&amp;"|"&amp;$B37&amp;"|"&amp;$C37&amp;"|"&amp;$D37&amp;"|"&amp;I$1,'Raw Data'!$G$4:$Q$963,'Formatted Data'!I$2,FALSE)</f>
        <v>8</v>
      </c>
      <c r="J37">
        <f>VLOOKUP($A37&amp;"|"&amp;$B37&amp;"|"&amp;$C37&amp;"|"&amp;$D37&amp;"|"&amp;J$1,'Raw Data'!$G$4:$Q$963,'Formatted Data'!J$2,FALSE)</f>
        <v>11</v>
      </c>
      <c r="K37">
        <f>VLOOKUP($A37&amp;"|"&amp;$B37&amp;"|"&amp;$C37&amp;"|"&amp;$D37&amp;"|"&amp;K$1,'Raw Data'!$G$4:$Q$963,'Formatted Data'!K$2,FALSE)</f>
        <v>12</v>
      </c>
      <c r="L37">
        <f>VLOOKUP($A37&amp;"|"&amp;$B37&amp;"|"&amp;$C37&amp;"|"&amp;$D37&amp;"|"&amp;L$1,'Raw Data'!$G$4:$Q$963,'Formatted Data'!L$2,FALSE)</f>
        <v>8</v>
      </c>
      <c r="M37">
        <f>VLOOKUP($A37&amp;"|"&amp;$B37&amp;"|"&amp;$C37&amp;"|"&amp;$D37&amp;"|"&amp;M$1,'Raw Data'!$G$4:$Q$963,'Formatted Data'!M$2,FALSE)</f>
        <v>11</v>
      </c>
      <c r="N37">
        <f>VLOOKUP($A37&amp;"|"&amp;$B37&amp;"|"&amp;$C37&amp;"|"&amp;$D37&amp;"|"&amp;N$1,'Raw Data'!$G$4:$Q$963,'Formatted Data'!N$2,FALSE)</f>
        <v>8</v>
      </c>
      <c r="O37">
        <f>VLOOKUP($A37&amp;"|"&amp;$B37&amp;"|"&amp;$C37&amp;"|"&amp;$D37&amp;"|"&amp;O$1,'Raw Data'!$G$4:$Q$963,'Formatted Data'!O$2,FALSE)</f>
        <v>11</v>
      </c>
      <c r="P37">
        <f>VLOOKUP($A37&amp;"|"&amp;$B37&amp;"|"&amp;$C37&amp;"|"&amp;$D37&amp;"|"&amp;P$1,'Raw Data'!$G$4:$Q$963,'Formatted Data'!P$2,FALSE)</f>
        <v>9</v>
      </c>
      <c r="Q37">
        <f>VLOOKUP($A37&amp;"|"&amp;$B37&amp;"|"&amp;$C37&amp;"|"&amp;$D37&amp;"|"&amp;Q$1,'Raw Data'!$G$4:$Q$963,'Formatted Data'!Q$2,FALSE)</f>
        <v>4</v>
      </c>
      <c r="R37">
        <f>VLOOKUP($A37&amp;"|"&amp;$B37&amp;"|"&amp;$C37&amp;"|"&amp;$D37&amp;"|"&amp;R$1,'Raw Data'!$G$4:$Q$963,'Formatted Data'!R$2,FALSE)</f>
        <v>6</v>
      </c>
      <c r="S37">
        <f>VLOOKUP($A37&amp;"|"&amp;$B37&amp;"|"&amp;$C37&amp;"|"&amp;$D37&amp;"|"&amp;S$1,'Raw Data'!$G$4:$Q$963,'Formatted Data'!S$2,FALSE)</f>
        <v>12</v>
      </c>
      <c r="T37">
        <f>VLOOKUP($A37&amp;"|"&amp;$B37&amp;"|"&amp;$C37&amp;"|"&amp;$D37&amp;"|"&amp;T$1,'Raw Data'!$G$4:$Q$963,'Formatted Data'!T$2,FALSE)</f>
        <v>14</v>
      </c>
      <c r="U37">
        <f>VLOOKUP($A37&amp;"|"&amp;$B37&amp;"|"&amp;$C37&amp;"|"&amp;$D37&amp;"|"&amp;U$1,'Raw Data'!$G$4:$Q$963,'Formatted Data'!U$2,FALSE)</f>
        <v>6</v>
      </c>
      <c r="V37">
        <f>VLOOKUP($A37&amp;"|"&amp;$B37&amp;"|"&amp;$C37&amp;"|"&amp;$D37&amp;"|"&amp;V$1,'Raw Data'!$G$4:$Q$963,'Formatted Data'!V$2,FALSE)</f>
        <v>8</v>
      </c>
      <c r="W37">
        <f>VLOOKUP($A37&amp;"|"&amp;$B37&amp;"|"&amp;$C37&amp;"|"&amp;$D37&amp;"|"&amp;W$1,'Raw Data'!$G$4:$Q$963,'Formatted Data'!W$2,FALSE)</f>
        <v>16</v>
      </c>
      <c r="X37">
        <f>VLOOKUP($A37&amp;"|"&amp;$B37&amp;"|"&amp;$C37&amp;"|"&amp;$D37&amp;"|"&amp;X$1,'Raw Data'!$G$4:$Q$963,'Formatted Data'!X$2,FALSE)</f>
        <v>11</v>
      </c>
      <c r="Y37">
        <f>VLOOKUP($A37&amp;"|"&amp;$B37&amp;"|"&amp;$C37&amp;"|"&amp;$D37&amp;"|"&amp;Y$1,'Raw Data'!$G$4:$Q$963,'Formatted Data'!Y$2,FALSE)</f>
        <v>13</v>
      </c>
      <c r="Z37">
        <f>VLOOKUP($A37&amp;"|"&amp;$B37&amp;"|"&amp;$C37&amp;"|"&amp;$D37&amp;"|"&amp;Z$1,'Raw Data'!$G$4:$Q$963,'Formatted Data'!Z$2,FALSE)</f>
        <v>7</v>
      </c>
      <c r="AA37">
        <f>VLOOKUP($A37&amp;"|"&amp;$B37&amp;"|"&amp;$C37&amp;"|"&amp;$D37&amp;"|"&amp;AA$1,'Raw Data'!$G$4:$Q$963,'Formatted Data'!AA$2,FALSE)</f>
        <v>11</v>
      </c>
      <c r="AB37">
        <f>VLOOKUP($A37&amp;"|"&amp;$B37&amp;"|"&amp;$C37&amp;"|"&amp;$D37&amp;"|"&amp;AB$1,'Raw Data'!$G$4:$Q$963,'Formatted Data'!AB$2,FALSE)</f>
        <v>11</v>
      </c>
      <c r="AC37">
        <f>VLOOKUP($A37&amp;"|"&amp;$B37&amp;"|"&amp;$C37&amp;"|"&amp;$D37&amp;"|"&amp;AC$1,'Raw Data'!$G$4:$Q$963,'Formatted Data'!AC$2,FALSE)</f>
        <v>3</v>
      </c>
      <c r="AD37">
        <f>VLOOKUP($A37&amp;"|"&amp;$B37&amp;"|"&amp;$C37&amp;"|"&amp;$D37&amp;"|"&amp;AD$1,'Raw Data'!$G$4:$Q$963,'Formatted Data'!AD$2,FALSE)</f>
        <v>18</v>
      </c>
      <c r="AE37">
        <f>VLOOKUP($A37&amp;"|"&amp;$B37&amp;"|"&amp;$C37&amp;"|"&amp;$D37&amp;"|"&amp;AE$1,'Raw Data'!$G$4:$Q$963,'Formatted Data'!AE$2,FALSE)</f>
        <v>13</v>
      </c>
      <c r="AF37">
        <f>VLOOKUP($A37&amp;"|"&amp;$B37&amp;"|"&amp;$C37&amp;"|"&amp;$D37&amp;"|"&amp;AF$1,'Raw Data'!$G$4:$Q$963,'Formatted Data'!AF$2,FALSE)</f>
        <v>9</v>
      </c>
      <c r="AG37">
        <f>VLOOKUP($A37&amp;"|"&amp;$B37&amp;"|"&amp;$C37&amp;"|"&amp;$D37&amp;"|"&amp;AG$1,'Raw Data'!$G$4:$Q$963,'Formatted Data'!AG$2,FALSE)</f>
        <v>10</v>
      </c>
      <c r="AH37">
        <f>VLOOKUP($A37&amp;"|"&amp;$B37&amp;"|"&amp;$C37&amp;"|"&amp;$D37&amp;"|"&amp;AH$1,'Raw Data'!$G$4:$Q$963,'Formatted Data'!AH$2,FALSE)</f>
        <v>8</v>
      </c>
      <c r="AI37">
        <f>VLOOKUP($A37&amp;"|"&amp;$B37&amp;"|"&amp;$C37&amp;"|"&amp;$D37&amp;"|"&amp;AI$1,'Raw Data'!$G$4:$Q$963,'Formatted Data'!AI$2,FALSE)</f>
        <v>7</v>
      </c>
      <c r="AJ37">
        <f>VLOOKUP($A37&amp;"|"&amp;$B37&amp;"|"&amp;$C37&amp;"|"&amp;$D37&amp;"|"&amp;AJ$1,'Raw Data'!$G$4:$Q$963,'Formatted Data'!AJ$2,FALSE)</f>
        <v>9</v>
      </c>
      <c r="AK37">
        <f>VLOOKUP($A37&amp;"|"&amp;$B37&amp;"|"&amp;$C37&amp;"|"&amp;$D37&amp;"|"&amp;AK$1,'Raw Data'!$G$4:$Q$963,'Formatted Data'!AK$2,FALSE)</f>
        <v>12</v>
      </c>
      <c r="AL37">
        <f>VLOOKUP($A37&amp;"|"&amp;$B37&amp;"|"&amp;$C37&amp;"|"&amp;$D37&amp;"|"&amp;AL$1,'Raw Data'!$G$4:$Q$963,'Formatted Data'!AL$2,FALSE)</f>
        <v>8</v>
      </c>
      <c r="AM37">
        <f>VLOOKUP($A37&amp;"|"&amp;$B37&amp;"|"&amp;$C37&amp;"|"&amp;$D37&amp;"|"&amp;AM$1,'Raw Data'!$G$4:$Q$963,'Formatted Data'!AM$2,FALSE)</f>
        <v>7</v>
      </c>
      <c r="AN37">
        <f>VLOOKUP($A37&amp;"|"&amp;$B37&amp;"|"&amp;$C37&amp;"|"&amp;$D37&amp;"|"&amp;AN$1,'Raw Data'!$G$4:$Q$963,'Formatted Data'!AN$2,FALSE)</f>
        <v>8</v>
      </c>
      <c r="AO37">
        <f>VLOOKUP($A37&amp;"|"&amp;$B37&amp;"|"&amp;$C37&amp;"|"&amp;$D37&amp;"|"&amp;AO$1,'Raw Data'!$G$4:$Q$963,'Formatted Data'!AO$2,FALSE)</f>
        <v>11</v>
      </c>
      <c r="AP37">
        <f>VLOOKUP($A37&amp;"|"&amp;$B37&amp;"|"&amp;$C37&amp;"|"&amp;$D37&amp;"|"&amp;AP$1,'Raw Data'!$G$4:$Q$963,'Formatted Data'!AP$2,FALSE)</f>
        <v>11</v>
      </c>
      <c r="AQ37">
        <f>VLOOKUP($A37&amp;"|"&amp;$B37&amp;"|"&amp;$C37&amp;"|"&amp;$D37&amp;"|"&amp;AQ$1,'Raw Data'!$G$4:$Q$963,'Formatted Data'!AQ$2,FALSE)</f>
        <v>11</v>
      </c>
      <c r="AR37">
        <f>VLOOKUP($A37&amp;"|"&amp;$B37&amp;"|"&amp;$C37&amp;"|"&amp;$D37&amp;"|"&amp;AR$1,'Raw Data'!$G$4:$Q$963,'Formatted Data'!AR$2,FALSE)</f>
        <v>17</v>
      </c>
      <c r="AS37">
        <f>VLOOKUP($A37&amp;"|"&amp;$B37&amp;"|"&amp;$C37&amp;"|"&amp;$D37&amp;"|"&amp;AS$1,'Raw Data'!$G$4:$Q$963,'Formatted Data'!AS$2,FALSE)</f>
        <v>6</v>
      </c>
      <c r="AT37">
        <f>VLOOKUP($A37&amp;"|"&amp;$B37&amp;"|"&amp;$C37&amp;"|"&amp;$D37&amp;"|"&amp;AT$1,'Raw Data'!$G$4:$Q$963,'Formatted Data'!AT$2,FALSE)</f>
        <v>8</v>
      </c>
      <c r="AU37">
        <f>VLOOKUP($A37&amp;"|"&amp;$B37&amp;"|"&amp;$C37&amp;"|"&amp;$D37&amp;"|"&amp;AU$1,'Raw Data'!$G$4:$Q$963,'Formatted Data'!AU$2,FALSE)</f>
        <v>6</v>
      </c>
      <c r="AV37">
        <f>VLOOKUP($A37&amp;"|"&amp;$B37&amp;"|"&amp;$C37&amp;"|"&amp;$D37&amp;"|"&amp;AV$1,'Raw Data'!$G$4:$Q$963,'Formatted Data'!AV$2,FALSE)</f>
        <v>10</v>
      </c>
      <c r="AW37">
        <f>VLOOKUP($A37&amp;"|"&amp;$B37&amp;"|"&amp;$C37&amp;"|"&amp;$D37&amp;"|"&amp;AW$1,'Raw Data'!$G$4:$Q$963,'Formatted Data'!AW$2,FALSE)</f>
        <v>9</v>
      </c>
      <c r="AX37">
        <f>VLOOKUP($A37&amp;"|"&amp;$B37&amp;"|"&amp;$C37&amp;"|"&amp;$D37&amp;"|"&amp;AX$1,'Raw Data'!$G$4:$Q$963,'Formatted Data'!AX$2,FALSE)</f>
        <v>9</v>
      </c>
      <c r="AY37">
        <f>VLOOKUP($A37&amp;"|"&amp;$B37&amp;"|"&amp;$C37&amp;"|"&amp;$D37&amp;"|"&amp;AY$1,'Raw Data'!$G$4:$Q$963,'Formatted Data'!AY$2,FALSE)</f>
        <v>10</v>
      </c>
      <c r="AZ37">
        <f>VLOOKUP($A37&amp;"|"&amp;$B37&amp;"|"&amp;$C37&amp;"|"&amp;$D37&amp;"|"&amp;AZ$1,'Raw Data'!$G$4:$Q$963,'Formatted Data'!AZ$2,FALSE)</f>
        <v>13</v>
      </c>
      <c r="BA37">
        <f>VLOOKUP($A37&amp;"|"&amp;$B37&amp;"|"&amp;$C37&amp;"|"&amp;$D37&amp;"|"&amp;BA$1,'Raw Data'!$G$4:$Q$963,'Formatted Data'!BA$2,FALSE)</f>
        <v>10</v>
      </c>
      <c r="BB37">
        <f>VLOOKUP($A37&amp;"|"&amp;$B37&amp;"|"&amp;$C37&amp;"|"&amp;$D37&amp;"|"&amp;BB$1,'Raw Data'!$G$4:$Q$963,'Formatted Data'!BB$2,FALSE)</f>
        <v>9</v>
      </c>
      <c r="BC37">
        <f>VLOOKUP($A37&amp;"|"&amp;$B37&amp;"|"&amp;$C37&amp;"|"&amp;$D37&amp;"|"&amp;BC$1,'Raw Data'!$G$4:$Q$963,'Formatted Data'!BC$2,FALSE)</f>
        <v>12</v>
      </c>
      <c r="BD37">
        <f>VLOOKUP($A37&amp;"|"&amp;$B37&amp;"|"&amp;$C37&amp;"|"&amp;$D37&amp;"|"&amp;BD$1,'Raw Data'!$G$4:$Q$963,'Formatted Data'!BD$2,FALSE)</f>
        <v>14</v>
      </c>
      <c r="BE37">
        <f>VLOOKUP($A37&amp;"|"&amp;$B37&amp;"|"&amp;$C37&amp;"|"&amp;$D37&amp;"|"&amp;BE$1,'Raw Data'!$G$4:$Q$963,'Formatted Data'!BE$2,FALSE)</f>
        <v>17</v>
      </c>
      <c r="BF37">
        <f>VLOOKUP($A37&amp;"|"&amp;$B37&amp;"|"&amp;$C37&amp;"|"&amp;$D37&amp;"|"&amp;BF$1,'Raw Data'!$G$4:$Q$963,'Formatted Data'!BF$2,FALSE)</f>
        <v>12</v>
      </c>
      <c r="BG37">
        <f>VLOOKUP($A37&amp;"|"&amp;$B37&amp;"|"&amp;$C37&amp;"|"&amp;$D37&amp;"|"&amp;BG$1,'Raw Data'!$G$4:$Q$963,'Formatted Data'!BG$2,FALSE)</f>
        <v>11</v>
      </c>
      <c r="BH37">
        <f>VLOOKUP($A37&amp;"|"&amp;$B37&amp;"|"&amp;$C37&amp;"|"&amp;$D37&amp;"|"&amp;BH$1,'Raw Data'!$G$4:$Q$963,'Formatted Data'!BH$2,FALSE)</f>
        <v>6</v>
      </c>
      <c r="BI37">
        <f>VLOOKUP($A37&amp;"|"&amp;$B37&amp;"|"&amp;$C37&amp;"|"&amp;$D37&amp;"|"&amp;BI$1,'Raw Data'!$G$4:$Q$963,'Formatted Data'!BI$2,FALSE)</f>
        <v>4</v>
      </c>
      <c r="BJ37">
        <f>VLOOKUP($A37&amp;"|"&amp;$B37&amp;"|"&amp;$C37&amp;"|"&amp;$D37&amp;"|"&amp;BJ$1,'Raw Data'!$G$4:$Q$963,'Formatted Data'!BJ$2,FALSE)</f>
        <v>9</v>
      </c>
      <c r="BK37">
        <f>VLOOKUP($A37&amp;"|"&amp;$B37&amp;"|"&amp;$C37&amp;"|"&amp;$D37&amp;"|"&amp;BK$1,'Raw Data'!$G$4:$Q$963,'Formatted Data'!BK$2,FALSE)</f>
        <v>10</v>
      </c>
      <c r="BL37">
        <f>VLOOKUP($A37&amp;"|"&amp;$B37&amp;"|"&amp;$C37&amp;"|"&amp;$D37&amp;"|"&amp;BL$1,'Raw Data'!$G$4:$Q$963,'Formatted Data'!BL$2,FALSE)</f>
        <v>7</v>
      </c>
      <c r="BM37">
        <f>VLOOKUP($A37&amp;"|"&amp;$B37&amp;"|"&amp;$C37&amp;"|"&amp;$D37&amp;"|"&amp;BM$1,'Raw Data'!$G$4:$Q$963,'Formatted Data'!BM$2,FALSE)</f>
        <v>9</v>
      </c>
      <c r="BN37">
        <f>VLOOKUP($A37&amp;"|"&amp;$B37&amp;"|"&amp;$C37&amp;"|"&amp;$D37&amp;"|"&amp;BN$1,'Raw Data'!$G$4:$Q$963,'Formatted Data'!BN$2,FALSE)</f>
        <v>6</v>
      </c>
      <c r="BO37">
        <f>VLOOKUP($A37&amp;"|"&amp;$B37&amp;"|"&amp;$C37&amp;"|"&amp;$D37&amp;"|"&amp;BO$1,'Raw Data'!$G$4:$Q$963,'Formatted Data'!BO$2,FALSE)</f>
        <v>7</v>
      </c>
      <c r="BP37">
        <f>VLOOKUP($A37&amp;"|"&amp;$B37&amp;"|"&amp;$C37&amp;"|"&amp;$D37&amp;"|"&amp;BP$1,'Raw Data'!$G$4:$Q$963,'Formatted Data'!BP$2,FALSE)</f>
        <v>14</v>
      </c>
      <c r="BQ37">
        <f>VLOOKUP($A37&amp;"|"&amp;$B37&amp;"|"&amp;$C37&amp;"|"&amp;$D37&amp;"|"&amp;BQ$1,'Raw Data'!$G$4:$Q$963,'Formatted Data'!BQ$2,FALSE)</f>
        <v>7</v>
      </c>
      <c r="BR37">
        <f>VLOOKUP($A37&amp;"|"&amp;$B37&amp;"|"&amp;$C37&amp;"|"&amp;$D37&amp;"|"&amp;BR$1,'Raw Data'!$G$4:$Q$963,'Formatted Data'!BR$2,FALSE)</f>
        <v>12</v>
      </c>
      <c r="BS37">
        <f>VLOOKUP($A37&amp;"|"&amp;$B37&amp;"|"&amp;$C37&amp;"|"&amp;$D37&amp;"|"&amp;BS$1,'Raw Data'!$G$4:$Q$963,'Formatted Data'!BS$2,FALSE)</f>
        <v>16</v>
      </c>
      <c r="BT37">
        <f>VLOOKUP($A37&amp;"|"&amp;$B37&amp;"|"&amp;$C37&amp;"|"&amp;$D37&amp;"|"&amp;BT$1,'Raw Data'!$G$4:$Q$963,'Formatted Data'!BT$2,FALSE)</f>
        <v>5</v>
      </c>
      <c r="BU37">
        <f>VLOOKUP($A37&amp;"|"&amp;$B37&amp;"|"&amp;$C37&amp;"|"&amp;$D37&amp;"|"&amp;BU$1,'Raw Data'!$G$4:$Q$963,'Formatted Data'!BU$2,FALSE)</f>
        <v>6</v>
      </c>
      <c r="BV37">
        <f>VLOOKUP($A37&amp;"|"&amp;$B37&amp;"|"&amp;$C37&amp;"|"&amp;$D37&amp;"|"&amp;BV$1,'Raw Data'!$G$4:$Q$963,'Formatted Data'!BV$2,FALSE)</f>
        <v>12</v>
      </c>
      <c r="BW37">
        <f>VLOOKUP($A37&amp;"|"&amp;$B37&amp;"|"&amp;$C37&amp;"|"&amp;$D37&amp;"|"&amp;BW$1,'Raw Data'!$G$4:$Q$963,'Formatted Data'!BW$2,FALSE)</f>
        <v>7</v>
      </c>
      <c r="BX37">
        <f>VLOOKUP($A37&amp;"|"&amp;$B37&amp;"|"&amp;$C37&amp;"|"&amp;$D37&amp;"|"&amp;BX$1,'Raw Data'!$G$4:$Q$963,'Formatted Data'!BX$2,FALSE)</f>
        <v>7</v>
      </c>
      <c r="BY37">
        <f>VLOOKUP($A37&amp;"|"&amp;$B37&amp;"|"&amp;$C37&amp;"|"&amp;$D37&amp;"|"&amp;BY$1,'Raw Data'!$G$4:$Q$963,'Formatted Data'!BY$2,FALSE)</f>
        <v>11</v>
      </c>
      <c r="BZ37">
        <f>VLOOKUP($A37&amp;"|"&amp;$B37&amp;"|"&amp;$C37&amp;"|"&amp;$D37&amp;"|"&amp;BZ$1,'Raw Data'!$G$4:$Q$963,'Formatted Data'!BZ$2,FALSE)</f>
        <v>9</v>
      </c>
      <c r="CA37">
        <f>VLOOKUP($A37&amp;"|"&amp;$B37&amp;"|"&amp;$C37&amp;"|"&amp;$D37&amp;"|"&amp;CA$1,'Raw Data'!$G$4:$Q$963,'Formatted Data'!CA$2,FALSE)</f>
        <v>9</v>
      </c>
      <c r="CB37">
        <f>VLOOKUP($A37&amp;"|"&amp;$B37&amp;"|"&amp;$C37&amp;"|"&amp;$D37&amp;"|"&amp;CB$1,'Raw Data'!$G$4:$Q$963,'Formatted Data'!CB$2,FALSE)</f>
        <v>8</v>
      </c>
      <c r="CC37">
        <f>VLOOKUP($A37&amp;"|"&amp;$B37&amp;"|"&amp;$C37&amp;"|"&amp;$D37&amp;"|"&amp;CC$1,'Raw Data'!$G$4:$Q$963,'Formatted Data'!CC$2,FALSE)</f>
        <v>8</v>
      </c>
      <c r="CD37">
        <f>VLOOKUP($A37&amp;"|"&amp;$B37&amp;"|"&amp;$C37&amp;"|"&amp;$D37&amp;"|"&amp;CD$1,'Raw Data'!$G$4:$Q$963,'Formatted Data'!CD$2,FALSE)</f>
        <v>16</v>
      </c>
      <c r="CE37">
        <f>VLOOKUP($A37&amp;"|"&amp;$B37&amp;"|"&amp;$C37&amp;"|"&amp;$D37&amp;"|"&amp;CE$1,'Raw Data'!$G$4:$Q$963,'Formatted Data'!CE$2,FALSE)</f>
        <v>9</v>
      </c>
      <c r="CF37">
        <f>VLOOKUP($A37&amp;"|"&amp;$B37&amp;"|"&amp;$C37&amp;"|"&amp;$D37&amp;"|"&amp;CF$1,'Raw Data'!$G$4:$Q$963,'Formatted Data'!CF$2,FALSE)</f>
        <v>4</v>
      </c>
      <c r="CG37">
        <f>VLOOKUP($A37&amp;"|"&amp;$B37&amp;"|"&amp;$C37&amp;"|"&amp;$D37&amp;"|"&amp;CG$1,'Raw Data'!$G$4:$Q$963,'Formatted Data'!CG$2,FALSE)</f>
        <v>13</v>
      </c>
      <c r="CH37">
        <f>VLOOKUP($A37&amp;"|"&amp;$B37&amp;"|"&amp;$C37&amp;"|"&amp;$D37&amp;"|"&amp;CH$1,'Raw Data'!$G$4:$Q$963,'Formatted Data'!CH$2,FALSE)</f>
        <v>11</v>
      </c>
      <c r="CI37">
        <f>VLOOKUP($A37&amp;"|"&amp;$B37&amp;"|"&amp;$C37&amp;"|"&amp;$D37&amp;"|"&amp;CI$1,'Raw Data'!$G$4:$Q$963,'Formatted Data'!CI$2,FALSE)</f>
        <v>1</v>
      </c>
      <c r="CJ37">
        <f>VLOOKUP($A37&amp;"|"&amp;$B37&amp;"|"&amp;$C37&amp;"|"&amp;$D37&amp;"|"&amp;CJ$1,'Raw Data'!$G$4:$Q$963,'Formatted Data'!CJ$2,FALSE)</f>
        <v>5</v>
      </c>
      <c r="CK37">
        <f>VLOOKUP($A37&amp;"|"&amp;$B37&amp;"|"&amp;$C37&amp;"|"&amp;$D37&amp;"|"&amp;CK$1,'Raw Data'!$G$4:$Q$963,'Formatted Data'!CK$2,FALSE)</f>
        <v>14</v>
      </c>
      <c r="CL37">
        <f>VLOOKUP($A37&amp;"|"&amp;$B37&amp;"|"&amp;$C37&amp;"|"&amp;$D37&amp;"|"&amp;CL$1,'Raw Data'!$G$4:$Q$963,'Formatted Data'!CL$2,FALSE)</f>
        <v>8</v>
      </c>
      <c r="CM37">
        <f>VLOOKUP($A37&amp;"|"&amp;$B37&amp;"|"&amp;$C37&amp;"|"&amp;$D37&amp;"|"&amp;CM$1,'Raw Data'!$G$4:$Q$963,'Formatted Data'!CM$2,FALSE)</f>
        <v>12</v>
      </c>
      <c r="CN37">
        <f>VLOOKUP($A37&amp;"|"&amp;$B37&amp;"|"&amp;$C37&amp;"|"&amp;$D37&amp;"|"&amp;CN$1,'Raw Data'!$G$4:$Q$963,'Formatted Data'!CN$2,FALSE)</f>
        <v>12</v>
      </c>
      <c r="CO37">
        <f>VLOOKUP($A37&amp;"|"&amp;$B37&amp;"|"&amp;$C37&amp;"|"&amp;$D37&amp;"|"&amp;CO$1,'Raw Data'!$G$4:$Q$963,'Formatted Data'!CO$2,FALSE)</f>
        <v>13</v>
      </c>
      <c r="CP37">
        <f>VLOOKUP($A37&amp;"|"&amp;$B37&amp;"|"&amp;$C37&amp;"|"&amp;$D37&amp;"|"&amp;CP$1,'Raw Data'!$G$4:$Q$963,'Formatted Data'!CP$2,FALSE)</f>
        <v>9</v>
      </c>
      <c r="CQ37">
        <f>VLOOKUP($A37&amp;"|"&amp;$B37&amp;"|"&amp;$C37&amp;"|"&amp;$D37&amp;"|"&amp;CQ$1,'Raw Data'!$G$4:$Q$963,'Formatted Data'!CQ$2,FALSE)</f>
        <v>11</v>
      </c>
      <c r="CR37">
        <f>VLOOKUP($A37&amp;"|"&amp;$B37&amp;"|"&amp;$C37&amp;"|"&amp;$D37&amp;"|"&amp;CR$1,'Raw Data'!$G$4:$Q$963,'Formatted Data'!CR$2,FALSE)</f>
        <v>8</v>
      </c>
      <c r="CS37">
        <f>VLOOKUP($A37&amp;"|"&amp;$B37&amp;"|"&amp;$C37&amp;"|"&amp;$D37&amp;"|"&amp;CS$1,'Raw Data'!$G$4:$Q$963,'Formatted Data'!CS$2,FALSE)</f>
        <v>10</v>
      </c>
      <c r="CT37">
        <f>VLOOKUP($A37&amp;"|"&amp;$B37&amp;"|"&amp;$C37&amp;"|"&amp;$D37&amp;"|"&amp;CT$1,'Raw Data'!$G$4:$Q$963,'Formatted Data'!CT$2,FALSE)</f>
        <v>11</v>
      </c>
      <c r="CU37">
        <f>VLOOKUP($A37&amp;"|"&amp;$B37&amp;"|"&amp;$C37&amp;"|"&amp;$D37&amp;"|"&amp;CU$1,'Raw Data'!$G$4:$Q$963,'Formatted Data'!CU$2,FALSE)</f>
        <v>10</v>
      </c>
      <c r="CV37">
        <f>VLOOKUP($A37&amp;"|"&amp;$B37&amp;"|"&amp;$C37&amp;"|"&amp;$D37&amp;"|"&amp;CV$1,'Raw Data'!$G$4:$Q$963,'Formatted Data'!CV$2,FALSE)</f>
        <v>8</v>
      </c>
      <c r="CW37">
        <f>VLOOKUP($A37&amp;"|"&amp;$B37&amp;"|"&amp;$C37&amp;"|"&amp;$D37&amp;"|"&amp;CW$1,'Raw Data'!$G$4:$Q$963,'Formatted Data'!CW$2,FALSE)</f>
        <v>23</v>
      </c>
      <c r="CX37">
        <f>VLOOKUP($A37&amp;"|"&amp;$B37&amp;"|"&amp;$C37&amp;"|"&amp;$D37&amp;"|"&amp;CX$1,'Raw Data'!$G$4:$Q$963,'Formatted Data'!CX$2,FALSE)</f>
        <v>3</v>
      </c>
      <c r="CY37">
        <f>VLOOKUP($A37&amp;"|"&amp;$B37&amp;"|"&amp;$C37&amp;"|"&amp;$D37&amp;"|"&amp;CY$1,'Raw Data'!$G$4:$Q$963,'Formatted Data'!CY$2,FALSE)</f>
        <v>12</v>
      </c>
      <c r="CZ37">
        <f>VLOOKUP($A37&amp;"|"&amp;$B37&amp;"|"&amp;$C37&amp;"|"&amp;$D37&amp;"|"&amp;CZ$1,'Raw Data'!$G$4:$Q$963,'Formatted Data'!CZ$2,FALSE)</f>
        <v>11</v>
      </c>
      <c r="DA37">
        <f>VLOOKUP($A37&amp;"|"&amp;$B37&amp;"|"&amp;$C37&amp;"|"&amp;$D37&amp;"|"&amp;DA$1,'Raw Data'!$G$4:$Q$963,'Formatted Data'!DA$2,FALSE)</f>
        <v>9</v>
      </c>
      <c r="DB37">
        <f>VLOOKUP($A37&amp;"|"&amp;$B37&amp;"|"&amp;$C37&amp;"|"&amp;$D37&amp;"|"&amp;DB$1,'Raw Data'!$G$4:$Q$963,'Formatted Data'!DB$2,FALSE)</f>
        <v>8</v>
      </c>
      <c r="DC37">
        <f>VLOOKUP($A37&amp;"|"&amp;$B37&amp;"|"&amp;$C37&amp;"|"&amp;$D37&amp;"|"&amp;DC$1,'Raw Data'!$G$4:$Q$963,'Formatted Data'!DC$2,FALSE)</f>
        <v>13</v>
      </c>
      <c r="DD37">
        <f>VLOOKUP($A37&amp;"|"&amp;$B37&amp;"|"&amp;$C37&amp;"|"&amp;$D37&amp;"|"&amp;DD$1,'Raw Data'!$G$4:$Q$963,'Formatted Data'!DD$2,FALSE)</f>
        <v>10</v>
      </c>
      <c r="DE37">
        <f>VLOOKUP($A37&amp;"|"&amp;$B37&amp;"|"&amp;$C37&amp;"|"&amp;$D37&amp;"|"&amp;DE$1,'Raw Data'!$G$4:$Q$963,'Formatted Data'!DE$2,FALSE)</f>
        <v>17</v>
      </c>
      <c r="DF37">
        <f>VLOOKUP($A37&amp;"|"&amp;$B37&amp;"|"&amp;$C37&amp;"|"&amp;$D37&amp;"|"&amp;DF$1,'Raw Data'!$G$4:$Q$963,'Formatted Data'!DF$2,FALSE)</f>
        <v>15</v>
      </c>
      <c r="DG37">
        <f>VLOOKUP($A37&amp;"|"&amp;$B37&amp;"|"&amp;$C37&amp;"|"&amp;$D37&amp;"|"&amp;DG$1,'Raw Data'!$G$4:$Q$963,'Formatted Data'!DG$2,FALSE)</f>
        <v>8</v>
      </c>
      <c r="DH37">
        <f>VLOOKUP($A37&amp;"|"&amp;$B37&amp;"|"&amp;$C37&amp;"|"&amp;$D37&amp;"|"&amp;DH$1,'Raw Data'!$G$4:$Q$963,'Formatted Data'!DH$2,FALSE)</f>
        <v>17</v>
      </c>
      <c r="DI37">
        <f>VLOOKUP($A37&amp;"|"&amp;$B37&amp;"|"&amp;$C37&amp;"|"&amp;$D37&amp;"|"&amp;DI$1,'Raw Data'!$G$4:$Q$963,'Formatted Data'!DI$2,FALSE)</f>
        <v>14</v>
      </c>
      <c r="DJ37">
        <f>VLOOKUP($A37&amp;"|"&amp;$B37&amp;"|"&amp;$C37&amp;"|"&amp;$D37&amp;"|"&amp;DJ$1,'Raw Data'!$G$4:$Q$963,'Formatted Data'!DJ$2,FALSE)</f>
        <v>15</v>
      </c>
      <c r="DK37">
        <f>VLOOKUP($A37&amp;"|"&amp;$B37&amp;"|"&amp;$C37&amp;"|"&amp;$D37&amp;"|"&amp;DK$1,'Raw Data'!$G$4:$Q$963,'Formatted Data'!DK$2,FALSE)</f>
        <v>8</v>
      </c>
      <c r="DL37">
        <f>VLOOKUP($A37&amp;"|"&amp;$B37&amp;"|"&amp;$C37&amp;"|"&amp;$D37&amp;"|"&amp;DL$1,'Raw Data'!$G$4:$Q$963,'Formatted Data'!DL$2,FALSE)</f>
        <v>9</v>
      </c>
      <c r="DM37">
        <f>VLOOKUP($A37&amp;"|"&amp;$B37&amp;"|"&amp;$C37&amp;"|"&amp;$D37&amp;"|"&amp;DM$1,'Raw Data'!$G$4:$Q$963,'Formatted Data'!DM$2,FALSE)</f>
        <v>11</v>
      </c>
      <c r="DN37">
        <f>VLOOKUP($A37&amp;"|"&amp;$B37&amp;"|"&amp;$C37&amp;"|"&amp;$D37&amp;"|"&amp;DN$1,'Raw Data'!$G$4:$Q$963,'Formatted Data'!DN$2,FALSE)</f>
        <v>7</v>
      </c>
      <c r="DO37">
        <f>VLOOKUP($A37&amp;"|"&amp;$B37&amp;"|"&amp;$C37&amp;"|"&amp;$D37&amp;"|"&amp;DO$1,'Raw Data'!$G$4:$Q$963,'Formatted Data'!DO$2,FALSE)</f>
        <v>10</v>
      </c>
      <c r="DP37">
        <f>VLOOKUP($A37&amp;"|"&amp;$B37&amp;"|"&amp;$C37&amp;"|"&amp;$D37&amp;"|"&amp;DP$1,'Raw Data'!$G$4:$Q$963,'Formatted Data'!DP$2,FALSE)</f>
        <v>6</v>
      </c>
      <c r="DQ37">
        <f>VLOOKUP($A37&amp;"|"&amp;$B37&amp;"|"&amp;$C37&amp;"|"&amp;$D37&amp;"|"&amp;DQ$1,'Raw Data'!$G$4:$Q$963,'Formatted Data'!DQ$2,FALSE)</f>
        <v>13</v>
      </c>
      <c r="DR37">
        <f>VLOOKUP($A37&amp;"|"&amp;$B37&amp;"|"&amp;$C37&amp;"|"&amp;$D37&amp;"|"&amp;DR$1,'Raw Data'!$G$4:$Q$963,'Formatted Data'!DR$2,FALSE)</f>
        <v>9</v>
      </c>
      <c r="DS37">
        <f>VLOOKUP($A37&amp;"|"&amp;$B37&amp;"|"&amp;$C37&amp;"|"&amp;$D37&amp;"|"&amp;DS$1,'Raw Data'!$G$4:$Q$963,'Formatted Data'!DS$2,FALSE)</f>
        <v>7</v>
      </c>
      <c r="DT37">
        <f>VLOOKUP($A37&amp;"|"&amp;$B37&amp;"|"&amp;$C37&amp;"|"&amp;$D37&amp;"|"&amp;DT$1,'Raw Data'!$G$4:$Q$963,'Formatted Data'!DT$2,FALSE)</f>
        <v>11</v>
      </c>
    </row>
    <row r="38" spans="1:124" x14ac:dyDescent="0.2">
      <c r="A38" t="s">
        <v>33</v>
      </c>
      <c r="B38" t="s">
        <v>32</v>
      </c>
      <c r="C38" t="s">
        <v>28</v>
      </c>
      <c r="D38" t="s">
        <v>27</v>
      </c>
      <c r="E38">
        <f>VLOOKUP($A38&amp;"|"&amp;$B38&amp;"|"&amp;$C38&amp;"|"&amp;$D38&amp;"|"&amp;E$1,'Raw Data'!$G$4:$Q$963,'Formatted Data'!E$2,FALSE)</f>
        <v>2</v>
      </c>
      <c r="F38">
        <f>VLOOKUP($A38&amp;"|"&amp;$B38&amp;"|"&amp;$C38&amp;"|"&amp;$D38&amp;"|"&amp;F$1,'Raw Data'!$G$4:$Q$963,'Formatted Data'!F$2,FALSE)</f>
        <v>7</v>
      </c>
      <c r="G38">
        <f>VLOOKUP($A38&amp;"|"&amp;$B38&amp;"|"&amp;$C38&amp;"|"&amp;$D38&amp;"|"&amp;G$1,'Raw Data'!$G$4:$Q$963,'Formatted Data'!G$2,FALSE)</f>
        <v>4</v>
      </c>
      <c r="H38">
        <f>VLOOKUP($A38&amp;"|"&amp;$B38&amp;"|"&amp;$C38&amp;"|"&amp;$D38&amp;"|"&amp;H$1,'Raw Data'!$G$4:$Q$963,'Formatted Data'!H$2,FALSE)</f>
        <v>5</v>
      </c>
      <c r="I38">
        <f>VLOOKUP($A38&amp;"|"&amp;$B38&amp;"|"&amp;$C38&amp;"|"&amp;$D38&amp;"|"&amp;I$1,'Raw Data'!$G$4:$Q$963,'Formatted Data'!I$2,FALSE)</f>
        <v>8</v>
      </c>
      <c r="J38">
        <f>VLOOKUP($A38&amp;"|"&amp;$B38&amp;"|"&amp;$C38&amp;"|"&amp;$D38&amp;"|"&amp;J$1,'Raw Data'!$G$4:$Q$963,'Formatted Data'!J$2,FALSE)</f>
        <v>3</v>
      </c>
      <c r="K38">
        <f>VLOOKUP($A38&amp;"|"&amp;$B38&amp;"|"&amp;$C38&amp;"|"&amp;$D38&amp;"|"&amp;K$1,'Raw Data'!$G$4:$Q$963,'Formatted Data'!K$2,FALSE)</f>
        <v>2</v>
      </c>
      <c r="L38">
        <f>VLOOKUP($A38&amp;"|"&amp;$B38&amp;"|"&amp;$C38&amp;"|"&amp;$D38&amp;"|"&amp;L$1,'Raw Data'!$G$4:$Q$963,'Formatted Data'!L$2,FALSE)</f>
        <v>5</v>
      </c>
      <c r="M38">
        <f>VLOOKUP($A38&amp;"|"&amp;$B38&amp;"|"&amp;$C38&amp;"|"&amp;$D38&amp;"|"&amp;M$1,'Raw Data'!$G$4:$Q$963,'Formatted Data'!M$2,FALSE)</f>
        <v>10</v>
      </c>
      <c r="N38">
        <f>VLOOKUP($A38&amp;"|"&amp;$B38&amp;"|"&amp;$C38&amp;"|"&amp;$D38&amp;"|"&amp;N$1,'Raw Data'!$G$4:$Q$963,'Formatted Data'!N$2,FALSE)</f>
        <v>3</v>
      </c>
      <c r="O38">
        <f>VLOOKUP($A38&amp;"|"&amp;$B38&amp;"|"&amp;$C38&amp;"|"&amp;$D38&amp;"|"&amp;O$1,'Raw Data'!$G$4:$Q$963,'Formatted Data'!O$2,FALSE)</f>
        <v>5</v>
      </c>
      <c r="P38">
        <f>VLOOKUP($A38&amp;"|"&amp;$B38&amp;"|"&amp;$C38&amp;"|"&amp;$D38&amp;"|"&amp;P$1,'Raw Data'!$G$4:$Q$963,'Formatted Data'!P$2,FALSE)</f>
        <v>6</v>
      </c>
      <c r="Q38">
        <f>VLOOKUP($A38&amp;"|"&amp;$B38&amp;"|"&amp;$C38&amp;"|"&amp;$D38&amp;"|"&amp;Q$1,'Raw Data'!$G$4:$Q$963,'Formatted Data'!Q$2,FALSE)</f>
        <v>4</v>
      </c>
      <c r="R38">
        <f>VLOOKUP($A38&amp;"|"&amp;$B38&amp;"|"&amp;$C38&amp;"|"&amp;$D38&amp;"|"&amp;R$1,'Raw Data'!$G$4:$Q$963,'Formatted Data'!R$2,FALSE)</f>
        <v>6</v>
      </c>
      <c r="S38">
        <f>VLOOKUP($A38&amp;"|"&amp;$B38&amp;"|"&amp;$C38&amp;"|"&amp;$D38&amp;"|"&amp;S$1,'Raw Data'!$G$4:$Q$963,'Formatted Data'!S$2,FALSE)</f>
        <v>6</v>
      </c>
      <c r="T38">
        <f>VLOOKUP($A38&amp;"|"&amp;$B38&amp;"|"&amp;$C38&amp;"|"&amp;$D38&amp;"|"&amp;T$1,'Raw Data'!$G$4:$Q$963,'Formatted Data'!T$2,FALSE)</f>
        <v>7</v>
      </c>
      <c r="U38">
        <f>VLOOKUP($A38&amp;"|"&amp;$B38&amp;"|"&amp;$C38&amp;"|"&amp;$D38&amp;"|"&amp;U$1,'Raw Data'!$G$4:$Q$963,'Formatted Data'!U$2,FALSE)</f>
        <v>7</v>
      </c>
      <c r="V38">
        <f>VLOOKUP($A38&amp;"|"&amp;$B38&amp;"|"&amp;$C38&amp;"|"&amp;$D38&amp;"|"&amp;V$1,'Raw Data'!$G$4:$Q$963,'Formatted Data'!V$2,FALSE)</f>
        <v>5</v>
      </c>
      <c r="W38">
        <f>VLOOKUP($A38&amp;"|"&amp;$B38&amp;"|"&amp;$C38&amp;"|"&amp;$D38&amp;"|"&amp;W$1,'Raw Data'!$G$4:$Q$963,'Formatted Data'!W$2,FALSE)</f>
        <v>7</v>
      </c>
      <c r="X38">
        <f>VLOOKUP($A38&amp;"|"&amp;$B38&amp;"|"&amp;$C38&amp;"|"&amp;$D38&amp;"|"&amp;X$1,'Raw Data'!$G$4:$Q$963,'Formatted Data'!X$2,FALSE)</f>
        <v>6</v>
      </c>
      <c r="Y38">
        <f>VLOOKUP($A38&amp;"|"&amp;$B38&amp;"|"&amp;$C38&amp;"|"&amp;$D38&amp;"|"&amp;Y$1,'Raw Data'!$G$4:$Q$963,'Formatted Data'!Y$2,FALSE)</f>
        <v>9</v>
      </c>
      <c r="Z38">
        <f>VLOOKUP($A38&amp;"|"&amp;$B38&amp;"|"&amp;$C38&amp;"|"&amp;$D38&amp;"|"&amp;Z$1,'Raw Data'!$G$4:$Q$963,'Formatted Data'!Z$2,FALSE)</f>
        <v>5</v>
      </c>
      <c r="AA38">
        <f>VLOOKUP($A38&amp;"|"&amp;$B38&amp;"|"&amp;$C38&amp;"|"&amp;$D38&amp;"|"&amp;AA$1,'Raw Data'!$G$4:$Q$963,'Formatted Data'!AA$2,FALSE)</f>
        <v>6</v>
      </c>
      <c r="AB38">
        <f>VLOOKUP($A38&amp;"|"&amp;$B38&amp;"|"&amp;$C38&amp;"|"&amp;$D38&amp;"|"&amp;AB$1,'Raw Data'!$G$4:$Q$963,'Formatted Data'!AB$2,FALSE)</f>
        <v>6</v>
      </c>
      <c r="AC38">
        <f>VLOOKUP($A38&amp;"|"&amp;$B38&amp;"|"&amp;$C38&amp;"|"&amp;$D38&amp;"|"&amp;AC$1,'Raw Data'!$G$4:$Q$963,'Formatted Data'!AC$2,FALSE)</f>
        <v>5</v>
      </c>
      <c r="AD38">
        <f>VLOOKUP($A38&amp;"|"&amp;$B38&amp;"|"&amp;$C38&amp;"|"&amp;$D38&amp;"|"&amp;AD$1,'Raw Data'!$G$4:$Q$963,'Formatted Data'!AD$2,FALSE)</f>
        <v>4</v>
      </c>
      <c r="AE38">
        <f>VLOOKUP($A38&amp;"|"&amp;$B38&amp;"|"&amp;$C38&amp;"|"&amp;$D38&amp;"|"&amp;AE$1,'Raw Data'!$G$4:$Q$963,'Formatted Data'!AE$2,FALSE)</f>
        <v>6</v>
      </c>
      <c r="AF38">
        <f>VLOOKUP($A38&amp;"|"&amp;$B38&amp;"|"&amp;$C38&amp;"|"&amp;$D38&amp;"|"&amp;AF$1,'Raw Data'!$G$4:$Q$963,'Formatted Data'!AF$2,FALSE)</f>
        <v>4</v>
      </c>
      <c r="AG38">
        <f>VLOOKUP($A38&amp;"|"&amp;$B38&amp;"|"&amp;$C38&amp;"|"&amp;$D38&amp;"|"&amp;AG$1,'Raw Data'!$G$4:$Q$963,'Formatted Data'!AG$2,FALSE)</f>
        <v>4</v>
      </c>
      <c r="AH38">
        <f>VLOOKUP($A38&amp;"|"&amp;$B38&amp;"|"&amp;$C38&amp;"|"&amp;$D38&amp;"|"&amp;AH$1,'Raw Data'!$G$4:$Q$963,'Formatted Data'!AH$2,FALSE)</f>
        <v>8</v>
      </c>
      <c r="AI38">
        <f>VLOOKUP($A38&amp;"|"&amp;$B38&amp;"|"&amp;$C38&amp;"|"&amp;$D38&amp;"|"&amp;AI$1,'Raw Data'!$G$4:$Q$963,'Formatted Data'!AI$2,FALSE)</f>
        <v>5</v>
      </c>
      <c r="AJ38">
        <f>VLOOKUP($A38&amp;"|"&amp;$B38&amp;"|"&amp;$C38&amp;"|"&amp;$D38&amp;"|"&amp;AJ$1,'Raw Data'!$G$4:$Q$963,'Formatted Data'!AJ$2,FALSE)</f>
        <v>4</v>
      </c>
      <c r="AK38">
        <f>VLOOKUP($A38&amp;"|"&amp;$B38&amp;"|"&amp;$C38&amp;"|"&amp;$D38&amp;"|"&amp;AK$1,'Raw Data'!$G$4:$Q$963,'Formatted Data'!AK$2,FALSE)</f>
        <v>5</v>
      </c>
      <c r="AL38">
        <f>VLOOKUP($A38&amp;"|"&amp;$B38&amp;"|"&amp;$C38&amp;"|"&amp;$D38&amp;"|"&amp;AL$1,'Raw Data'!$G$4:$Q$963,'Formatted Data'!AL$2,FALSE)</f>
        <v>5</v>
      </c>
      <c r="AM38">
        <f>VLOOKUP($A38&amp;"|"&amp;$B38&amp;"|"&amp;$C38&amp;"|"&amp;$D38&amp;"|"&amp;AM$1,'Raw Data'!$G$4:$Q$963,'Formatted Data'!AM$2,FALSE)</f>
        <v>6</v>
      </c>
      <c r="AN38">
        <f>VLOOKUP($A38&amp;"|"&amp;$B38&amp;"|"&amp;$C38&amp;"|"&amp;$D38&amp;"|"&amp;AN$1,'Raw Data'!$G$4:$Q$963,'Formatted Data'!AN$2,FALSE)</f>
        <v>4</v>
      </c>
      <c r="AO38">
        <f>VLOOKUP($A38&amp;"|"&amp;$B38&amp;"|"&amp;$C38&amp;"|"&amp;$D38&amp;"|"&amp;AO$1,'Raw Data'!$G$4:$Q$963,'Formatted Data'!AO$2,FALSE)</f>
        <v>14</v>
      </c>
      <c r="AP38">
        <f>VLOOKUP($A38&amp;"|"&amp;$B38&amp;"|"&amp;$C38&amp;"|"&amp;$D38&amp;"|"&amp;AP$1,'Raw Data'!$G$4:$Q$963,'Formatted Data'!AP$2,FALSE)</f>
        <v>7</v>
      </c>
      <c r="AQ38">
        <f>VLOOKUP($A38&amp;"|"&amp;$B38&amp;"|"&amp;$C38&amp;"|"&amp;$D38&amp;"|"&amp;AQ$1,'Raw Data'!$G$4:$Q$963,'Formatted Data'!AQ$2,FALSE)</f>
        <v>6</v>
      </c>
      <c r="AR38">
        <f>VLOOKUP($A38&amp;"|"&amp;$B38&amp;"|"&amp;$C38&amp;"|"&amp;$D38&amp;"|"&amp;AR$1,'Raw Data'!$G$4:$Q$963,'Formatted Data'!AR$2,FALSE)</f>
        <v>7</v>
      </c>
      <c r="AS38">
        <f>VLOOKUP($A38&amp;"|"&amp;$B38&amp;"|"&amp;$C38&amp;"|"&amp;$D38&amp;"|"&amp;AS$1,'Raw Data'!$G$4:$Q$963,'Formatted Data'!AS$2,FALSE)</f>
        <v>6</v>
      </c>
      <c r="AT38">
        <f>VLOOKUP($A38&amp;"|"&amp;$B38&amp;"|"&amp;$C38&amp;"|"&amp;$D38&amp;"|"&amp;AT$1,'Raw Data'!$G$4:$Q$963,'Formatted Data'!AT$2,FALSE)</f>
        <v>5</v>
      </c>
      <c r="AU38">
        <f>VLOOKUP($A38&amp;"|"&amp;$B38&amp;"|"&amp;$C38&amp;"|"&amp;$D38&amp;"|"&amp;AU$1,'Raw Data'!$G$4:$Q$963,'Formatted Data'!AU$2,FALSE)</f>
        <v>8</v>
      </c>
      <c r="AV38">
        <f>VLOOKUP($A38&amp;"|"&amp;$B38&amp;"|"&amp;$C38&amp;"|"&amp;$D38&amp;"|"&amp;AV$1,'Raw Data'!$G$4:$Q$963,'Formatted Data'!AV$2,FALSE)</f>
        <v>4</v>
      </c>
      <c r="AW38">
        <f>VLOOKUP($A38&amp;"|"&amp;$B38&amp;"|"&amp;$C38&amp;"|"&amp;$D38&amp;"|"&amp;AW$1,'Raw Data'!$G$4:$Q$963,'Formatted Data'!AW$2,FALSE)</f>
        <v>7</v>
      </c>
      <c r="AX38">
        <f>VLOOKUP($A38&amp;"|"&amp;$B38&amp;"|"&amp;$C38&amp;"|"&amp;$D38&amp;"|"&amp;AX$1,'Raw Data'!$G$4:$Q$963,'Formatted Data'!AX$2,FALSE)</f>
        <v>6</v>
      </c>
      <c r="AY38">
        <f>VLOOKUP($A38&amp;"|"&amp;$B38&amp;"|"&amp;$C38&amp;"|"&amp;$D38&amp;"|"&amp;AY$1,'Raw Data'!$G$4:$Q$963,'Formatted Data'!AY$2,FALSE)</f>
        <v>5</v>
      </c>
      <c r="AZ38">
        <f>VLOOKUP($A38&amp;"|"&amp;$B38&amp;"|"&amp;$C38&amp;"|"&amp;$D38&amp;"|"&amp;AZ$1,'Raw Data'!$G$4:$Q$963,'Formatted Data'!AZ$2,FALSE)</f>
        <v>9</v>
      </c>
      <c r="BA38">
        <f>VLOOKUP($A38&amp;"|"&amp;$B38&amp;"|"&amp;$C38&amp;"|"&amp;$D38&amp;"|"&amp;BA$1,'Raw Data'!$G$4:$Q$963,'Formatted Data'!BA$2,FALSE)</f>
        <v>5</v>
      </c>
      <c r="BB38">
        <f>VLOOKUP($A38&amp;"|"&amp;$B38&amp;"|"&amp;$C38&amp;"|"&amp;$D38&amp;"|"&amp;BB$1,'Raw Data'!$G$4:$Q$963,'Formatted Data'!BB$2,FALSE)</f>
        <v>7</v>
      </c>
      <c r="BC38">
        <f>VLOOKUP($A38&amp;"|"&amp;$B38&amp;"|"&amp;$C38&amp;"|"&amp;$D38&amp;"|"&amp;BC$1,'Raw Data'!$G$4:$Q$963,'Formatted Data'!BC$2,FALSE)</f>
        <v>7</v>
      </c>
      <c r="BD38">
        <f>VLOOKUP($A38&amp;"|"&amp;$B38&amp;"|"&amp;$C38&amp;"|"&amp;$D38&amp;"|"&amp;BD$1,'Raw Data'!$G$4:$Q$963,'Formatted Data'!BD$2,FALSE)</f>
        <v>2</v>
      </c>
      <c r="BE38">
        <f>VLOOKUP($A38&amp;"|"&amp;$B38&amp;"|"&amp;$C38&amp;"|"&amp;$D38&amp;"|"&amp;BE$1,'Raw Data'!$G$4:$Q$963,'Formatted Data'!BE$2,FALSE)</f>
        <v>8</v>
      </c>
      <c r="BF38">
        <f>VLOOKUP($A38&amp;"|"&amp;$B38&amp;"|"&amp;$C38&amp;"|"&amp;$D38&amp;"|"&amp;BF$1,'Raw Data'!$G$4:$Q$963,'Formatted Data'!BF$2,FALSE)</f>
        <v>5</v>
      </c>
      <c r="BG38">
        <f>VLOOKUP($A38&amp;"|"&amp;$B38&amp;"|"&amp;$C38&amp;"|"&amp;$D38&amp;"|"&amp;BG$1,'Raw Data'!$G$4:$Q$963,'Formatted Data'!BG$2,FALSE)</f>
        <v>10</v>
      </c>
      <c r="BH38">
        <f>VLOOKUP($A38&amp;"|"&amp;$B38&amp;"|"&amp;$C38&amp;"|"&amp;$D38&amp;"|"&amp;BH$1,'Raw Data'!$G$4:$Q$963,'Formatted Data'!BH$2,FALSE)</f>
        <v>5</v>
      </c>
      <c r="BI38">
        <f>VLOOKUP($A38&amp;"|"&amp;$B38&amp;"|"&amp;$C38&amp;"|"&amp;$D38&amp;"|"&amp;BI$1,'Raw Data'!$G$4:$Q$963,'Formatted Data'!BI$2,FALSE)</f>
        <v>4</v>
      </c>
      <c r="BJ38">
        <f>VLOOKUP($A38&amp;"|"&amp;$B38&amp;"|"&amp;$C38&amp;"|"&amp;$D38&amp;"|"&amp;BJ$1,'Raw Data'!$G$4:$Q$963,'Formatted Data'!BJ$2,FALSE)</f>
        <v>5</v>
      </c>
      <c r="BK38">
        <f>VLOOKUP($A38&amp;"|"&amp;$B38&amp;"|"&amp;$C38&amp;"|"&amp;$D38&amp;"|"&amp;BK$1,'Raw Data'!$G$4:$Q$963,'Formatted Data'!BK$2,FALSE)</f>
        <v>6</v>
      </c>
      <c r="BL38">
        <f>VLOOKUP($A38&amp;"|"&amp;$B38&amp;"|"&amp;$C38&amp;"|"&amp;$D38&amp;"|"&amp;BL$1,'Raw Data'!$G$4:$Q$963,'Formatted Data'!BL$2,FALSE)</f>
        <v>5</v>
      </c>
      <c r="BM38">
        <f>VLOOKUP($A38&amp;"|"&amp;$B38&amp;"|"&amp;$C38&amp;"|"&amp;$D38&amp;"|"&amp;BM$1,'Raw Data'!$G$4:$Q$963,'Formatted Data'!BM$2,FALSE)</f>
        <v>2</v>
      </c>
      <c r="BN38">
        <f>VLOOKUP($A38&amp;"|"&amp;$B38&amp;"|"&amp;$C38&amp;"|"&amp;$D38&amp;"|"&amp;BN$1,'Raw Data'!$G$4:$Q$963,'Formatted Data'!BN$2,FALSE)</f>
        <v>3</v>
      </c>
      <c r="BO38">
        <f>VLOOKUP($A38&amp;"|"&amp;$B38&amp;"|"&amp;$C38&amp;"|"&amp;$D38&amp;"|"&amp;BO$1,'Raw Data'!$G$4:$Q$963,'Formatted Data'!BO$2,FALSE)</f>
        <v>13</v>
      </c>
      <c r="BP38">
        <f>VLOOKUP($A38&amp;"|"&amp;$B38&amp;"|"&amp;$C38&amp;"|"&amp;$D38&amp;"|"&amp;BP$1,'Raw Data'!$G$4:$Q$963,'Formatted Data'!BP$2,FALSE)</f>
        <v>5</v>
      </c>
      <c r="BQ38">
        <f>VLOOKUP($A38&amp;"|"&amp;$B38&amp;"|"&amp;$C38&amp;"|"&amp;$D38&amp;"|"&amp;BQ$1,'Raw Data'!$G$4:$Q$963,'Formatted Data'!BQ$2,FALSE)</f>
        <v>8</v>
      </c>
      <c r="BR38">
        <f>VLOOKUP($A38&amp;"|"&amp;$B38&amp;"|"&amp;$C38&amp;"|"&amp;$D38&amp;"|"&amp;BR$1,'Raw Data'!$G$4:$Q$963,'Formatted Data'!BR$2,FALSE)</f>
        <v>2</v>
      </c>
      <c r="BS38">
        <f>VLOOKUP($A38&amp;"|"&amp;$B38&amp;"|"&amp;$C38&amp;"|"&amp;$D38&amp;"|"&amp;BS$1,'Raw Data'!$G$4:$Q$963,'Formatted Data'!BS$2,FALSE)</f>
        <v>7</v>
      </c>
      <c r="BT38">
        <f>VLOOKUP($A38&amp;"|"&amp;$B38&amp;"|"&amp;$C38&amp;"|"&amp;$D38&amp;"|"&amp;BT$1,'Raw Data'!$G$4:$Q$963,'Formatted Data'!BT$2,FALSE)</f>
        <v>3</v>
      </c>
      <c r="BU38">
        <f>VLOOKUP($A38&amp;"|"&amp;$B38&amp;"|"&amp;$C38&amp;"|"&amp;$D38&amp;"|"&amp;BU$1,'Raw Data'!$G$4:$Q$963,'Formatted Data'!BU$2,FALSE)</f>
        <v>6</v>
      </c>
      <c r="BV38">
        <f>VLOOKUP($A38&amp;"|"&amp;$B38&amp;"|"&amp;$C38&amp;"|"&amp;$D38&amp;"|"&amp;BV$1,'Raw Data'!$G$4:$Q$963,'Formatted Data'!BV$2,FALSE)</f>
        <v>3</v>
      </c>
      <c r="BW38">
        <f>VLOOKUP($A38&amp;"|"&amp;$B38&amp;"|"&amp;$C38&amp;"|"&amp;$D38&amp;"|"&amp;BW$1,'Raw Data'!$G$4:$Q$963,'Formatted Data'!BW$2,FALSE)</f>
        <v>6</v>
      </c>
      <c r="BX38">
        <f>VLOOKUP($A38&amp;"|"&amp;$B38&amp;"|"&amp;$C38&amp;"|"&amp;$D38&amp;"|"&amp;BX$1,'Raw Data'!$G$4:$Q$963,'Formatted Data'!BX$2,FALSE)</f>
        <v>3</v>
      </c>
      <c r="BY38">
        <f>VLOOKUP($A38&amp;"|"&amp;$B38&amp;"|"&amp;$C38&amp;"|"&amp;$D38&amp;"|"&amp;BY$1,'Raw Data'!$G$4:$Q$963,'Formatted Data'!BY$2,FALSE)</f>
        <v>4</v>
      </c>
      <c r="BZ38">
        <f>VLOOKUP($A38&amp;"|"&amp;$B38&amp;"|"&amp;$C38&amp;"|"&amp;$D38&amp;"|"&amp;BZ$1,'Raw Data'!$G$4:$Q$963,'Formatted Data'!BZ$2,FALSE)</f>
        <v>2</v>
      </c>
      <c r="CA38">
        <f>VLOOKUP($A38&amp;"|"&amp;$B38&amp;"|"&amp;$C38&amp;"|"&amp;$D38&amp;"|"&amp;CA$1,'Raw Data'!$G$4:$Q$963,'Formatted Data'!CA$2,FALSE)</f>
        <v>6</v>
      </c>
      <c r="CB38">
        <f>VLOOKUP($A38&amp;"|"&amp;$B38&amp;"|"&amp;$C38&amp;"|"&amp;$D38&amp;"|"&amp;CB$1,'Raw Data'!$G$4:$Q$963,'Formatted Data'!CB$2,FALSE)</f>
        <v>4</v>
      </c>
      <c r="CC38">
        <f>VLOOKUP($A38&amp;"|"&amp;$B38&amp;"|"&amp;$C38&amp;"|"&amp;$D38&amp;"|"&amp;CC$1,'Raw Data'!$G$4:$Q$963,'Formatted Data'!CC$2,FALSE)</f>
        <v>6</v>
      </c>
      <c r="CD38">
        <f>VLOOKUP($A38&amp;"|"&amp;$B38&amp;"|"&amp;$C38&amp;"|"&amp;$D38&amp;"|"&amp;CD$1,'Raw Data'!$G$4:$Q$963,'Formatted Data'!CD$2,FALSE)</f>
        <v>9</v>
      </c>
      <c r="CE38">
        <f>VLOOKUP($A38&amp;"|"&amp;$B38&amp;"|"&amp;$C38&amp;"|"&amp;$D38&amp;"|"&amp;CE$1,'Raw Data'!$G$4:$Q$963,'Formatted Data'!CE$2,FALSE)</f>
        <v>5</v>
      </c>
      <c r="CF38">
        <f>VLOOKUP($A38&amp;"|"&amp;$B38&amp;"|"&amp;$C38&amp;"|"&amp;$D38&amp;"|"&amp;CF$1,'Raw Data'!$G$4:$Q$963,'Formatted Data'!CF$2,FALSE)</f>
        <v>7</v>
      </c>
      <c r="CG38">
        <f>VLOOKUP($A38&amp;"|"&amp;$B38&amp;"|"&amp;$C38&amp;"|"&amp;$D38&amp;"|"&amp;CG$1,'Raw Data'!$G$4:$Q$963,'Formatted Data'!CG$2,FALSE)</f>
        <v>6</v>
      </c>
      <c r="CH38">
        <f>VLOOKUP($A38&amp;"|"&amp;$B38&amp;"|"&amp;$C38&amp;"|"&amp;$D38&amp;"|"&amp;CH$1,'Raw Data'!$G$4:$Q$963,'Formatted Data'!CH$2,FALSE)</f>
        <v>7</v>
      </c>
      <c r="CI38">
        <f>VLOOKUP($A38&amp;"|"&amp;$B38&amp;"|"&amp;$C38&amp;"|"&amp;$D38&amp;"|"&amp;CI$1,'Raw Data'!$G$4:$Q$963,'Formatted Data'!CI$2,FALSE)</f>
        <v>4</v>
      </c>
      <c r="CJ38">
        <f>VLOOKUP($A38&amp;"|"&amp;$B38&amp;"|"&amp;$C38&amp;"|"&amp;$D38&amp;"|"&amp;CJ$1,'Raw Data'!$G$4:$Q$963,'Formatted Data'!CJ$2,FALSE)</f>
        <v>9</v>
      </c>
      <c r="CK38">
        <f>VLOOKUP($A38&amp;"|"&amp;$B38&amp;"|"&amp;$C38&amp;"|"&amp;$D38&amp;"|"&amp;CK$1,'Raw Data'!$G$4:$Q$963,'Formatted Data'!CK$2,FALSE)</f>
        <v>8</v>
      </c>
      <c r="CL38">
        <f>VLOOKUP($A38&amp;"|"&amp;$B38&amp;"|"&amp;$C38&amp;"|"&amp;$D38&amp;"|"&amp;CL$1,'Raw Data'!$G$4:$Q$963,'Formatted Data'!CL$2,FALSE)</f>
        <v>9</v>
      </c>
      <c r="CM38">
        <f>VLOOKUP($A38&amp;"|"&amp;$B38&amp;"|"&amp;$C38&amp;"|"&amp;$D38&amp;"|"&amp;CM$1,'Raw Data'!$G$4:$Q$963,'Formatted Data'!CM$2,FALSE)</f>
        <v>9</v>
      </c>
      <c r="CN38">
        <f>VLOOKUP($A38&amp;"|"&amp;$B38&amp;"|"&amp;$C38&amp;"|"&amp;$D38&amp;"|"&amp;CN$1,'Raw Data'!$G$4:$Q$963,'Formatted Data'!CN$2,FALSE)</f>
        <v>8</v>
      </c>
      <c r="CO38">
        <f>VLOOKUP($A38&amp;"|"&amp;$B38&amp;"|"&amp;$C38&amp;"|"&amp;$D38&amp;"|"&amp;CO$1,'Raw Data'!$G$4:$Q$963,'Formatted Data'!CO$2,FALSE)</f>
        <v>6</v>
      </c>
      <c r="CP38">
        <f>VLOOKUP($A38&amp;"|"&amp;$B38&amp;"|"&amp;$C38&amp;"|"&amp;$D38&amp;"|"&amp;CP$1,'Raw Data'!$G$4:$Q$963,'Formatted Data'!CP$2,FALSE)</f>
        <v>6</v>
      </c>
      <c r="CQ38">
        <f>VLOOKUP($A38&amp;"|"&amp;$B38&amp;"|"&amp;$C38&amp;"|"&amp;$D38&amp;"|"&amp;CQ$1,'Raw Data'!$G$4:$Q$963,'Formatted Data'!CQ$2,FALSE)</f>
        <v>4</v>
      </c>
      <c r="CR38">
        <f>VLOOKUP($A38&amp;"|"&amp;$B38&amp;"|"&amp;$C38&amp;"|"&amp;$D38&amp;"|"&amp;CR$1,'Raw Data'!$G$4:$Q$963,'Formatted Data'!CR$2,FALSE)</f>
        <v>5</v>
      </c>
      <c r="CS38">
        <f>VLOOKUP($A38&amp;"|"&amp;$B38&amp;"|"&amp;$C38&amp;"|"&amp;$D38&amp;"|"&amp;CS$1,'Raw Data'!$G$4:$Q$963,'Formatted Data'!CS$2,FALSE)</f>
        <v>6</v>
      </c>
      <c r="CT38">
        <f>VLOOKUP($A38&amp;"|"&amp;$B38&amp;"|"&amp;$C38&amp;"|"&amp;$D38&amp;"|"&amp;CT$1,'Raw Data'!$G$4:$Q$963,'Formatted Data'!CT$2,FALSE)</f>
        <v>4</v>
      </c>
      <c r="CU38">
        <f>VLOOKUP($A38&amp;"|"&amp;$B38&amp;"|"&amp;$C38&amp;"|"&amp;$D38&amp;"|"&amp;CU$1,'Raw Data'!$G$4:$Q$963,'Formatted Data'!CU$2,FALSE)</f>
        <v>4</v>
      </c>
      <c r="CV38">
        <f>VLOOKUP($A38&amp;"|"&amp;$B38&amp;"|"&amp;$C38&amp;"|"&amp;$D38&amp;"|"&amp;CV$1,'Raw Data'!$G$4:$Q$963,'Formatted Data'!CV$2,FALSE)</f>
        <v>6</v>
      </c>
      <c r="CW38">
        <f>VLOOKUP($A38&amp;"|"&amp;$B38&amp;"|"&amp;$C38&amp;"|"&amp;$D38&amp;"|"&amp;CW$1,'Raw Data'!$G$4:$Q$963,'Formatted Data'!CW$2,FALSE)</f>
        <v>10</v>
      </c>
      <c r="CX38">
        <f>VLOOKUP($A38&amp;"|"&amp;$B38&amp;"|"&amp;$C38&amp;"|"&amp;$D38&amp;"|"&amp;CX$1,'Raw Data'!$G$4:$Q$963,'Formatted Data'!CX$2,FALSE)</f>
        <v>5</v>
      </c>
      <c r="CY38">
        <f>VLOOKUP($A38&amp;"|"&amp;$B38&amp;"|"&amp;$C38&amp;"|"&amp;$D38&amp;"|"&amp;CY$1,'Raw Data'!$G$4:$Q$963,'Formatted Data'!CY$2,FALSE)</f>
        <v>9</v>
      </c>
      <c r="CZ38">
        <f>VLOOKUP($A38&amp;"|"&amp;$B38&amp;"|"&amp;$C38&amp;"|"&amp;$D38&amp;"|"&amp;CZ$1,'Raw Data'!$G$4:$Q$963,'Formatted Data'!CZ$2,FALSE)</f>
        <v>6</v>
      </c>
      <c r="DA38">
        <f>VLOOKUP($A38&amp;"|"&amp;$B38&amp;"|"&amp;$C38&amp;"|"&amp;$D38&amp;"|"&amp;DA$1,'Raw Data'!$G$4:$Q$963,'Formatted Data'!DA$2,FALSE)</f>
        <v>8</v>
      </c>
      <c r="DB38">
        <f>VLOOKUP($A38&amp;"|"&amp;$B38&amp;"|"&amp;$C38&amp;"|"&amp;$D38&amp;"|"&amp;DB$1,'Raw Data'!$G$4:$Q$963,'Formatted Data'!DB$2,FALSE)</f>
        <v>4</v>
      </c>
      <c r="DC38">
        <f>VLOOKUP($A38&amp;"|"&amp;$B38&amp;"|"&amp;$C38&amp;"|"&amp;$D38&amp;"|"&amp;DC$1,'Raw Data'!$G$4:$Q$963,'Formatted Data'!DC$2,FALSE)</f>
        <v>12</v>
      </c>
      <c r="DD38">
        <f>VLOOKUP($A38&amp;"|"&amp;$B38&amp;"|"&amp;$C38&amp;"|"&amp;$D38&amp;"|"&amp;DD$1,'Raw Data'!$G$4:$Q$963,'Formatted Data'!DD$2,FALSE)</f>
        <v>6</v>
      </c>
      <c r="DE38">
        <f>VLOOKUP($A38&amp;"|"&amp;$B38&amp;"|"&amp;$C38&amp;"|"&amp;$D38&amp;"|"&amp;DE$1,'Raw Data'!$G$4:$Q$963,'Formatted Data'!DE$2,FALSE)</f>
        <v>8</v>
      </c>
      <c r="DF38">
        <f>VLOOKUP($A38&amp;"|"&amp;$B38&amp;"|"&amp;$C38&amp;"|"&amp;$D38&amp;"|"&amp;DF$1,'Raw Data'!$G$4:$Q$963,'Formatted Data'!DF$2,FALSE)</f>
        <v>5</v>
      </c>
      <c r="DG38">
        <f>VLOOKUP($A38&amp;"|"&amp;$B38&amp;"|"&amp;$C38&amp;"|"&amp;$D38&amp;"|"&amp;DG$1,'Raw Data'!$G$4:$Q$963,'Formatted Data'!DG$2,FALSE)</f>
        <v>6</v>
      </c>
      <c r="DH38">
        <f>VLOOKUP($A38&amp;"|"&amp;$B38&amp;"|"&amp;$C38&amp;"|"&amp;$D38&amp;"|"&amp;DH$1,'Raw Data'!$G$4:$Q$963,'Formatted Data'!DH$2,FALSE)</f>
        <v>10</v>
      </c>
      <c r="DI38">
        <f>VLOOKUP($A38&amp;"|"&amp;$B38&amp;"|"&amp;$C38&amp;"|"&amp;$D38&amp;"|"&amp;DI$1,'Raw Data'!$G$4:$Q$963,'Formatted Data'!DI$2,FALSE)</f>
        <v>5</v>
      </c>
      <c r="DJ38">
        <f>VLOOKUP($A38&amp;"|"&amp;$B38&amp;"|"&amp;$C38&amp;"|"&amp;$D38&amp;"|"&amp;DJ$1,'Raw Data'!$G$4:$Q$963,'Formatted Data'!DJ$2,FALSE)</f>
        <v>3</v>
      </c>
      <c r="DK38">
        <f>VLOOKUP($A38&amp;"|"&amp;$B38&amp;"|"&amp;$C38&amp;"|"&amp;$D38&amp;"|"&amp;DK$1,'Raw Data'!$G$4:$Q$963,'Formatted Data'!DK$2,FALSE)</f>
        <v>11</v>
      </c>
      <c r="DL38">
        <f>VLOOKUP($A38&amp;"|"&amp;$B38&amp;"|"&amp;$C38&amp;"|"&amp;$D38&amp;"|"&amp;DL$1,'Raw Data'!$G$4:$Q$963,'Formatted Data'!DL$2,FALSE)</f>
        <v>8</v>
      </c>
      <c r="DM38">
        <f>VLOOKUP($A38&amp;"|"&amp;$B38&amp;"|"&amp;$C38&amp;"|"&amp;$D38&amp;"|"&amp;DM$1,'Raw Data'!$G$4:$Q$963,'Formatted Data'!DM$2,FALSE)</f>
        <v>7</v>
      </c>
      <c r="DN38">
        <f>VLOOKUP($A38&amp;"|"&amp;$B38&amp;"|"&amp;$C38&amp;"|"&amp;$D38&amp;"|"&amp;DN$1,'Raw Data'!$G$4:$Q$963,'Formatted Data'!DN$2,FALSE)</f>
        <v>8</v>
      </c>
      <c r="DO38">
        <f>VLOOKUP($A38&amp;"|"&amp;$B38&amp;"|"&amp;$C38&amp;"|"&amp;$D38&amp;"|"&amp;DO$1,'Raw Data'!$G$4:$Q$963,'Formatted Data'!DO$2,FALSE)</f>
        <v>9</v>
      </c>
      <c r="DP38">
        <f>VLOOKUP($A38&amp;"|"&amp;$B38&amp;"|"&amp;$C38&amp;"|"&amp;$D38&amp;"|"&amp;DP$1,'Raw Data'!$G$4:$Q$963,'Formatted Data'!DP$2,FALSE)</f>
        <v>5</v>
      </c>
      <c r="DQ38">
        <f>VLOOKUP($A38&amp;"|"&amp;$B38&amp;"|"&amp;$C38&amp;"|"&amp;$D38&amp;"|"&amp;DQ$1,'Raw Data'!$G$4:$Q$963,'Formatted Data'!DQ$2,FALSE)</f>
        <v>13</v>
      </c>
      <c r="DR38">
        <f>VLOOKUP($A38&amp;"|"&amp;$B38&amp;"|"&amp;$C38&amp;"|"&amp;$D38&amp;"|"&amp;DR$1,'Raw Data'!$G$4:$Q$963,'Formatted Data'!DR$2,FALSE)</f>
        <v>5</v>
      </c>
      <c r="DS38">
        <f>VLOOKUP($A38&amp;"|"&amp;$B38&amp;"|"&amp;$C38&amp;"|"&amp;$D38&amp;"|"&amp;DS$1,'Raw Data'!$G$4:$Q$963,'Formatted Data'!DS$2,FALSE)</f>
        <v>8</v>
      </c>
      <c r="DT38">
        <f>VLOOKUP($A38&amp;"|"&amp;$B38&amp;"|"&amp;$C38&amp;"|"&amp;$D38&amp;"|"&amp;DT$1,'Raw Data'!$G$4:$Q$963,'Formatted Data'!DT$2,FALSE)</f>
        <v>8</v>
      </c>
    </row>
    <row r="39" spans="1:124" x14ac:dyDescent="0.2">
      <c r="A39" t="s">
        <v>33</v>
      </c>
      <c r="B39" t="s">
        <v>32</v>
      </c>
      <c r="C39" t="s">
        <v>29</v>
      </c>
      <c r="D39" t="s">
        <v>14</v>
      </c>
      <c r="E39">
        <f>VLOOKUP($A39&amp;"|"&amp;$B39&amp;"|"&amp;$C39&amp;"|"&amp;$D39&amp;"|"&amp;E$1,'Raw Data'!$G$4:$Q$963,'Formatted Data'!E$2,FALSE)</f>
        <v>16</v>
      </c>
      <c r="F39">
        <f>VLOOKUP($A39&amp;"|"&amp;$B39&amp;"|"&amp;$C39&amp;"|"&amp;$D39&amp;"|"&amp;F$1,'Raw Data'!$G$4:$Q$963,'Formatted Data'!F$2,FALSE)</f>
        <v>7</v>
      </c>
      <c r="G39">
        <f>VLOOKUP($A39&amp;"|"&amp;$B39&amp;"|"&amp;$C39&amp;"|"&amp;$D39&amp;"|"&amp;G$1,'Raw Data'!$G$4:$Q$963,'Formatted Data'!G$2,FALSE)</f>
        <v>14</v>
      </c>
      <c r="H39">
        <f>VLOOKUP($A39&amp;"|"&amp;$B39&amp;"|"&amp;$C39&amp;"|"&amp;$D39&amp;"|"&amp;H$1,'Raw Data'!$G$4:$Q$963,'Formatted Data'!H$2,FALSE)</f>
        <v>14</v>
      </c>
      <c r="I39">
        <f>VLOOKUP($A39&amp;"|"&amp;$B39&amp;"|"&amp;$C39&amp;"|"&amp;$D39&amp;"|"&amp;I$1,'Raw Data'!$G$4:$Q$963,'Formatted Data'!I$2,FALSE)</f>
        <v>17</v>
      </c>
      <c r="J39">
        <f>VLOOKUP($A39&amp;"|"&amp;$B39&amp;"|"&amp;$C39&amp;"|"&amp;$D39&amp;"|"&amp;J$1,'Raw Data'!$G$4:$Q$963,'Formatted Data'!J$2,FALSE)</f>
        <v>17</v>
      </c>
      <c r="K39">
        <f>VLOOKUP($A39&amp;"|"&amp;$B39&amp;"|"&amp;$C39&amp;"|"&amp;$D39&amp;"|"&amp;K$1,'Raw Data'!$G$4:$Q$963,'Formatted Data'!K$2,FALSE)</f>
        <v>13</v>
      </c>
      <c r="L39">
        <f>VLOOKUP($A39&amp;"|"&amp;$B39&amp;"|"&amp;$C39&amp;"|"&amp;$D39&amp;"|"&amp;L$1,'Raw Data'!$G$4:$Q$963,'Formatted Data'!L$2,FALSE)</f>
        <v>11</v>
      </c>
      <c r="M39">
        <f>VLOOKUP($A39&amp;"|"&amp;$B39&amp;"|"&amp;$C39&amp;"|"&amp;$D39&amp;"|"&amp;M$1,'Raw Data'!$G$4:$Q$963,'Formatted Data'!M$2,FALSE)</f>
        <v>13</v>
      </c>
      <c r="N39">
        <f>VLOOKUP($A39&amp;"|"&amp;$B39&amp;"|"&amp;$C39&amp;"|"&amp;$D39&amp;"|"&amp;N$1,'Raw Data'!$G$4:$Q$963,'Formatted Data'!N$2,FALSE)</f>
        <v>12</v>
      </c>
      <c r="O39">
        <f>VLOOKUP($A39&amp;"|"&amp;$B39&amp;"|"&amp;$C39&amp;"|"&amp;$D39&amp;"|"&amp;O$1,'Raw Data'!$G$4:$Q$963,'Formatted Data'!O$2,FALSE)</f>
        <v>11</v>
      </c>
      <c r="P39">
        <f>VLOOKUP($A39&amp;"|"&amp;$B39&amp;"|"&amp;$C39&amp;"|"&amp;$D39&amp;"|"&amp;P$1,'Raw Data'!$G$4:$Q$963,'Formatted Data'!P$2,FALSE)</f>
        <v>10</v>
      </c>
      <c r="Q39">
        <f>VLOOKUP($A39&amp;"|"&amp;$B39&amp;"|"&amp;$C39&amp;"|"&amp;$D39&amp;"|"&amp;Q$1,'Raw Data'!$G$4:$Q$963,'Formatted Data'!Q$2,FALSE)</f>
        <v>15</v>
      </c>
      <c r="R39">
        <f>VLOOKUP($A39&amp;"|"&amp;$B39&amp;"|"&amp;$C39&amp;"|"&amp;$D39&amp;"|"&amp;R$1,'Raw Data'!$G$4:$Q$963,'Formatted Data'!R$2,FALSE)</f>
        <v>12</v>
      </c>
      <c r="S39">
        <f>VLOOKUP($A39&amp;"|"&amp;$B39&amp;"|"&amp;$C39&amp;"|"&amp;$D39&amp;"|"&amp;S$1,'Raw Data'!$G$4:$Q$963,'Formatted Data'!S$2,FALSE)</f>
        <v>11</v>
      </c>
      <c r="T39">
        <f>VLOOKUP($A39&amp;"|"&amp;$B39&amp;"|"&amp;$C39&amp;"|"&amp;$D39&amp;"|"&amp;T$1,'Raw Data'!$G$4:$Q$963,'Formatted Data'!T$2,FALSE)</f>
        <v>10</v>
      </c>
      <c r="U39">
        <f>VLOOKUP($A39&amp;"|"&amp;$B39&amp;"|"&amp;$C39&amp;"|"&amp;$D39&amp;"|"&amp;U$1,'Raw Data'!$G$4:$Q$963,'Formatted Data'!U$2,FALSE)</f>
        <v>12</v>
      </c>
      <c r="V39">
        <f>VLOOKUP($A39&amp;"|"&amp;$B39&amp;"|"&amp;$C39&amp;"|"&amp;$D39&amp;"|"&amp;V$1,'Raw Data'!$G$4:$Q$963,'Formatted Data'!V$2,FALSE)</f>
        <v>10</v>
      </c>
      <c r="W39">
        <f>VLOOKUP($A39&amp;"|"&amp;$B39&amp;"|"&amp;$C39&amp;"|"&amp;$D39&amp;"|"&amp;W$1,'Raw Data'!$G$4:$Q$963,'Formatted Data'!W$2,FALSE)</f>
        <v>22</v>
      </c>
      <c r="X39">
        <f>VLOOKUP($A39&amp;"|"&amp;$B39&amp;"|"&amp;$C39&amp;"|"&amp;$D39&amp;"|"&amp;X$1,'Raw Data'!$G$4:$Q$963,'Formatted Data'!X$2,FALSE)</f>
        <v>7</v>
      </c>
      <c r="Y39">
        <f>VLOOKUP($A39&amp;"|"&amp;$B39&amp;"|"&amp;$C39&amp;"|"&amp;$D39&amp;"|"&amp;Y$1,'Raw Data'!$G$4:$Q$963,'Formatted Data'!Y$2,FALSE)</f>
        <v>10</v>
      </c>
      <c r="Z39">
        <f>VLOOKUP($A39&amp;"|"&amp;$B39&amp;"|"&amp;$C39&amp;"|"&amp;$D39&amp;"|"&amp;Z$1,'Raw Data'!$G$4:$Q$963,'Formatted Data'!Z$2,FALSE)</f>
        <v>15</v>
      </c>
      <c r="AA39">
        <f>VLOOKUP($A39&amp;"|"&amp;$B39&amp;"|"&amp;$C39&amp;"|"&amp;$D39&amp;"|"&amp;AA$1,'Raw Data'!$G$4:$Q$963,'Formatted Data'!AA$2,FALSE)</f>
        <v>10</v>
      </c>
      <c r="AB39">
        <f>VLOOKUP($A39&amp;"|"&amp;$B39&amp;"|"&amp;$C39&amp;"|"&amp;$D39&amp;"|"&amp;AB$1,'Raw Data'!$G$4:$Q$963,'Formatted Data'!AB$2,FALSE)</f>
        <v>16</v>
      </c>
      <c r="AC39">
        <f>VLOOKUP($A39&amp;"|"&amp;$B39&amp;"|"&amp;$C39&amp;"|"&amp;$D39&amp;"|"&amp;AC$1,'Raw Data'!$G$4:$Q$963,'Formatted Data'!AC$2,FALSE)</f>
        <v>14</v>
      </c>
      <c r="AD39">
        <f>VLOOKUP($A39&amp;"|"&amp;$B39&amp;"|"&amp;$C39&amp;"|"&amp;$D39&amp;"|"&amp;AD$1,'Raw Data'!$G$4:$Q$963,'Formatted Data'!AD$2,FALSE)</f>
        <v>8</v>
      </c>
      <c r="AE39">
        <f>VLOOKUP($A39&amp;"|"&amp;$B39&amp;"|"&amp;$C39&amp;"|"&amp;$D39&amp;"|"&amp;AE$1,'Raw Data'!$G$4:$Q$963,'Formatted Data'!AE$2,FALSE)</f>
        <v>11</v>
      </c>
      <c r="AF39">
        <f>VLOOKUP($A39&amp;"|"&amp;$B39&amp;"|"&amp;$C39&amp;"|"&amp;$D39&amp;"|"&amp;AF$1,'Raw Data'!$G$4:$Q$963,'Formatted Data'!AF$2,FALSE)</f>
        <v>10</v>
      </c>
      <c r="AG39">
        <f>VLOOKUP($A39&amp;"|"&amp;$B39&amp;"|"&amp;$C39&amp;"|"&amp;$D39&amp;"|"&amp;AG$1,'Raw Data'!$G$4:$Q$963,'Formatted Data'!AG$2,FALSE)</f>
        <v>18</v>
      </c>
      <c r="AH39">
        <f>VLOOKUP($A39&amp;"|"&amp;$B39&amp;"|"&amp;$C39&amp;"|"&amp;$D39&amp;"|"&amp;AH$1,'Raw Data'!$G$4:$Q$963,'Formatted Data'!AH$2,FALSE)</f>
        <v>12</v>
      </c>
      <c r="AI39">
        <f>VLOOKUP($A39&amp;"|"&amp;$B39&amp;"|"&amp;$C39&amp;"|"&amp;$D39&amp;"|"&amp;AI$1,'Raw Data'!$G$4:$Q$963,'Formatted Data'!AI$2,FALSE)</f>
        <v>11</v>
      </c>
      <c r="AJ39">
        <f>VLOOKUP($A39&amp;"|"&amp;$B39&amp;"|"&amp;$C39&amp;"|"&amp;$D39&amp;"|"&amp;AJ$1,'Raw Data'!$G$4:$Q$963,'Formatted Data'!AJ$2,FALSE)</f>
        <v>15</v>
      </c>
      <c r="AK39">
        <f>VLOOKUP($A39&amp;"|"&amp;$B39&amp;"|"&amp;$C39&amp;"|"&amp;$D39&amp;"|"&amp;AK$1,'Raw Data'!$G$4:$Q$963,'Formatted Data'!AK$2,FALSE)</f>
        <v>17</v>
      </c>
      <c r="AL39">
        <f>VLOOKUP($A39&amp;"|"&amp;$B39&amp;"|"&amp;$C39&amp;"|"&amp;$D39&amp;"|"&amp;AL$1,'Raw Data'!$G$4:$Q$963,'Formatted Data'!AL$2,FALSE)</f>
        <v>5</v>
      </c>
      <c r="AM39">
        <f>VLOOKUP($A39&amp;"|"&amp;$B39&amp;"|"&amp;$C39&amp;"|"&amp;$D39&amp;"|"&amp;AM$1,'Raw Data'!$G$4:$Q$963,'Formatted Data'!AM$2,FALSE)</f>
        <v>15</v>
      </c>
      <c r="AN39">
        <f>VLOOKUP($A39&amp;"|"&amp;$B39&amp;"|"&amp;$C39&amp;"|"&amp;$D39&amp;"|"&amp;AN$1,'Raw Data'!$G$4:$Q$963,'Formatted Data'!AN$2,FALSE)</f>
        <v>4</v>
      </c>
      <c r="AO39">
        <f>VLOOKUP($A39&amp;"|"&amp;$B39&amp;"|"&amp;$C39&amp;"|"&amp;$D39&amp;"|"&amp;AO$1,'Raw Data'!$G$4:$Q$963,'Formatted Data'!AO$2,FALSE)</f>
        <v>18</v>
      </c>
      <c r="AP39">
        <f>VLOOKUP($A39&amp;"|"&amp;$B39&amp;"|"&amp;$C39&amp;"|"&amp;$D39&amp;"|"&amp;AP$1,'Raw Data'!$G$4:$Q$963,'Formatted Data'!AP$2,FALSE)</f>
        <v>9</v>
      </c>
      <c r="AQ39">
        <f>VLOOKUP($A39&amp;"|"&amp;$B39&amp;"|"&amp;$C39&amp;"|"&amp;$D39&amp;"|"&amp;AQ$1,'Raw Data'!$G$4:$Q$963,'Formatted Data'!AQ$2,FALSE)</f>
        <v>10</v>
      </c>
      <c r="AR39">
        <f>VLOOKUP($A39&amp;"|"&amp;$B39&amp;"|"&amp;$C39&amp;"|"&amp;$D39&amp;"|"&amp;AR$1,'Raw Data'!$G$4:$Q$963,'Formatted Data'!AR$2,FALSE)</f>
        <v>16</v>
      </c>
      <c r="AS39">
        <f>VLOOKUP($A39&amp;"|"&amp;$B39&amp;"|"&amp;$C39&amp;"|"&amp;$D39&amp;"|"&amp;AS$1,'Raw Data'!$G$4:$Q$963,'Formatted Data'!AS$2,FALSE)</f>
        <v>16</v>
      </c>
      <c r="AT39">
        <f>VLOOKUP($A39&amp;"|"&amp;$B39&amp;"|"&amp;$C39&amp;"|"&amp;$D39&amp;"|"&amp;AT$1,'Raw Data'!$G$4:$Q$963,'Formatted Data'!AT$2,FALSE)</f>
        <v>12</v>
      </c>
      <c r="AU39">
        <f>VLOOKUP($A39&amp;"|"&amp;$B39&amp;"|"&amp;$C39&amp;"|"&amp;$D39&amp;"|"&amp;AU$1,'Raw Data'!$G$4:$Q$963,'Formatted Data'!AU$2,FALSE)</f>
        <v>13</v>
      </c>
      <c r="AV39">
        <f>VLOOKUP($A39&amp;"|"&amp;$B39&amp;"|"&amp;$C39&amp;"|"&amp;$D39&amp;"|"&amp;AV$1,'Raw Data'!$G$4:$Q$963,'Formatted Data'!AV$2,FALSE)</f>
        <v>9</v>
      </c>
      <c r="AW39">
        <f>VLOOKUP($A39&amp;"|"&amp;$B39&amp;"|"&amp;$C39&amp;"|"&amp;$D39&amp;"|"&amp;AW$1,'Raw Data'!$G$4:$Q$963,'Formatted Data'!AW$2,FALSE)</f>
        <v>13</v>
      </c>
      <c r="AX39">
        <f>VLOOKUP($A39&amp;"|"&amp;$B39&amp;"|"&amp;$C39&amp;"|"&amp;$D39&amp;"|"&amp;AX$1,'Raw Data'!$G$4:$Q$963,'Formatted Data'!AX$2,FALSE)</f>
        <v>11</v>
      </c>
      <c r="AY39">
        <f>VLOOKUP($A39&amp;"|"&amp;$B39&amp;"|"&amp;$C39&amp;"|"&amp;$D39&amp;"|"&amp;AY$1,'Raw Data'!$G$4:$Q$963,'Formatted Data'!AY$2,FALSE)</f>
        <v>15</v>
      </c>
      <c r="AZ39">
        <f>VLOOKUP($A39&amp;"|"&amp;$B39&amp;"|"&amp;$C39&amp;"|"&amp;$D39&amp;"|"&amp;AZ$1,'Raw Data'!$G$4:$Q$963,'Formatted Data'!AZ$2,FALSE)</f>
        <v>7</v>
      </c>
      <c r="BA39">
        <f>VLOOKUP($A39&amp;"|"&amp;$B39&amp;"|"&amp;$C39&amp;"|"&amp;$D39&amp;"|"&amp;BA$1,'Raw Data'!$G$4:$Q$963,'Formatted Data'!BA$2,FALSE)</f>
        <v>11</v>
      </c>
      <c r="BB39">
        <f>VLOOKUP($A39&amp;"|"&amp;$B39&amp;"|"&amp;$C39&amp;"|"&amp;$D39&amp;"|"&amp;BB$1,'Raw Data'!$G$4:$Q$963,'Formatted Data'!BB$2,FALSE)</f>
        <v>11</v>
      </c>
      <c r="BC39">
        <f>VLOOKUP($A39&amp;"|"&amp;$B39&amp;"|"&amp;$C39&amp;"|"&amp;$D39&amp;"|"&amp;BC$1,'Raw Data'!$G$4:$Q$963,'Formatted Data'!BC$2,FALSE)</f>
        <v>11</v>
      </c>
      <c r="BD39">
        <f>VLOOKUP($A39&amp;"|"&amp;$B39&amp;"|"&amp;$C39&amp;"|"&amp;$D39&amp;"|"&amp;BD$1,'Raw Data'!$G$4:$Q$963,'Formatted Data'!BD$2,FALSE)</f>
        <v>9</v>
      </c>
      <c r="BE39">
        <f>VLOOKUP($A39&amp;"|"&amp;$B39&amp;"|"&amp;$C39&amp;"|"&amp;$D39&amp;"|"&amp;BE$1,'Raw Data'!$G$4:$Q$963,'Formatted Data'!BE$2,FALSE)</f>
        <v>17</v>
      </c>
      <c r="BF39">
        <f>VLOOKUP($A39&amp;"|"&amp;$B39&amp;"|"&amp;$C39&amp;"|"&amp;$D39&amp;"|"&amp;BF$1,'Raw Data'!$G$4:$Q$963,'Formatted Data'!BF$2,FALSE)</f>
        <v>12</v>
      </c>
      <c r="BG39">
        <f>VLOOKUP($A39&amp;"|"&amp;$B39&amp;"|"&amp;$C39&amp;"|"&amp;$D39&amp;"|"&amp;BG$1,'Raw Data'!$G$4:$Q$963,'Formatted Data'!BG$2,FALSE)</f>
        <v>6</v>
      </c>
      <c r="BH39">
        <f>VLOOKUP($A39&amp;"|"&amp;$B39&amp;"|"&amp;$C39&amp;"|"&amp;$D39&amp;"|"&amp;BH$1,'Raw Data'!$G$4:$Q$963,'Formatted Data'!BH$2,FALSE)</f>
        <v>10</v>
      </c>
      <c r="BI39">
        <f>VLOOKUP($A39&amp;"|"&amp;$B39&amp;"|"&amp;$C39&amp;"|"&amp;$D39&amp;"|"&amp;BI$1,'Raw Data'!$G$4:$Q$963,'Formatted Data'!BI$2,FALSE)</f>
        <v>6</v>
      </c>
      <c r="BJ39">
        <f>VLOOKUP($A39&amp;"|"&amp;$B39&amp;"|"&amp;$C39&amp;"|"&amp;$D39&amp;"|"&amp;BJ$1,'Raw Data'!$G$4:$Q$963,'Formatted Data'!BJ$2,FALSE)</f>
        <v>13</v>
      </c>
      <c r="BK39">
        <f>VLOOKUP($A39&amp;"|"&amp;$B39&amp;"|"&amp;$C39&amp;"|"&amp;$D39&amp;"|"&amp;BK$1,'Raw Data'!$G$4:$Q$963,'Formatted Data'!BK$2,FALSE)</f>
        <v>13</v>
      </c>
      <c r="BL39">
        <f>VLOOKUP($A39&amp;"|"&amp;$B39&amp;"|"&amp;$C39&amp;"|"&amp;$D39&amp;"|"&amp;BL$1,'Raw Data'!$G$4:$Q$963,'Formatted Data'!BL$2,FALSE)</f>
        <v>16</v>
      </c>
      <c r="BM39">
        <f>VLOOKUP($A39&amp;"|"&amp;$B39&amp;"|"&amp;$C39&amp;"|"&amp;$D39&amp;"|"&amp;BM$1,'Raw Data'!$G$4:$Q$963,'Formatted Data'!BM$2,FALSE)</f>
        <v>13</v>
      </c>
      <c r="BN39">
        <f>VLOOKUP($A39&amp;"|"&amp;$B39&amp;"|"&amp;$C39&amp;"|"&amp;$D39&amp;"|"&amp;BN$1,'Raw Data'!$G$4:$Q$963,'Formatted Data'!BN$2,FALSE)</f>
        <v>10</v>
      </c>
      <c r="BO39">
        <f>VLOOKUP($A39&amp;"|"&amp;$B39&amp;"|"&amp;$C39&amp;"|"&amp;$D39&amp;"|"&amp;BO$1,'Raw Data'!$G$4:$Q$963,'Formatted Data'!BO$2,FALSE)</f>
        <v>14</v>
      </c>
      <c r="BP39">
        <f>VLOOKUP($A39&amp;"|"&amp;$B39&amp;"|"&amp;$C39&amp;"|"&amp;$D39&amp;"|"&amp;BP$1,'Raw Data'!$G$4:$Q$963,'Formatted Data'!BP$2,FALSE)</f>
        <v>12</v>
      </c>
      <c r="BQ39">
        <f>VLOOKUP($A39&amp;"|"&amp;$B39&amp;"|"&amp;$C39&amp;"|"&amp;$D39&amp;"|"&amp;BQ$1,'Raw Data'!$G$4:$Q$963,'Formatted Data'!BQ$2,FALSE)</f>
        <v>5</v>
      </c>
      <c r="BR39">
        <f>VLOOKUP($A39&amp;"|"&amp;$B39&amp;"|"&amp;$C39&amp;"|"&amp;$D39&amp;"|"&amp;BR$1,'Raw Data'!$G$4:$Q$963,'Formatted Data'!BR$2,FALSE)</f>
        <v>14</v>
      </c>
      <c r="BS39">
        <f>VLOOKUP($A39&amp;"|"&amp;$B39&amp;"|"&amp;$C39&amp;"|"&amp;$D39&amp;"|"&amp;BS$1,'Raw Data'!$G$4:$Q$963,'Formatted Data'!BS$2,FALSE)</f>
        <v>13</v>
      </c>
      <c r="BT39">
        <f>VLOOKUP($A39&amp;"|"&amp;$B39&amp;"|"&amp;$C39&amp;"|"&amp;$D39&amp;"|"&amp;BT$1,'Raw Data'!$G$4:$Q$963,'Formatted Data'!BT$2,FALSE)</f>
        <v>10</v>
      </c>
      <c r="BU39">
        <f>VLOOKUP($A39&amp;"|"&amp;$B39&amp;"|"&amp;$C39&amp;"|"&amp;$D39&amp;"|"&amp;BU$1,'Raw Data'!$G$4:$Q$963,'Formatted Data'!BU$2,FALSE)</f>
        <v>6</v>
      </c>
      <c r="BV39">
        <f>VLOOKUP($A39&amp;"|"&amp;$B39&amp;"|"&amp;$C39&amp;"|"&amp;$D39&amp;"|"&amp;BV$1,'Raw Data'!$G$4:$Q$963,'Formatted Data'!BV$2,FALSE)</f>
        <v>7</v>
      </c>
      <c r="BW39">
        <f>VLOOKUP($A39&amp;"|"&amp;$B39&amp;"|"&amp;$C39&amp;"|"&amp;$D39&amp;"|"&amp;BW$1,'Raw Data'!$G$4:$Q$963,'Formatted Data'!BW$2,FALSE)</f>
        <v>8</v>
      </c>
      <c r="BX39">
        <f>VLOOKUP($A39&amp;"|"&amp;$B39&amp;"|"&amp;$C39&amp;"|"&amp;$D39&amp;"|"&amp;BX$1,'Raw Data'!$G$4:$Q$963,'Formatted Data'!BX$2,FALSE)</f>
        <v>14</v>
      </c>
      <c r="BY39">
        <f>VLOOKUP($A39&amp;"|"&amp;$B39&amp;"|"&amp;$C39&amp;"|"&amp;$D39&amp;"|"&amp;BY$1,'Raw Data'!$G$4:$Q$963,'Formatted Data'!BY$2,FALSE)</f>
        <v>14</v>
      </c>
      <c r="BZ39">
        <f>VLOOKUP($A39&amp;"|"&amp;$B39&amp;"|"&amp;$C39&amp;"|"&amp;$D39&amp;"|"&amp;BZ$1,'Raw Data'!$G$4:$Q$963,'Formatted Data'!BZ$2,FALSE)</f>
        <v>8</v>
      </c>
      <c r="CA39">
        <f>VLOOKUP($A39&amp;"|"&amp;$B39&amp;"|"&amp;$C39&amp;"|"&amp;$D39&amp;"|"&amp;CA$1,'Raw Data'!$G$4:$Q$963,'Formatted Data'!CA$2,FALSE)</f>
        <v>13</v>
      </c>
      <c r="CB39">
        <f>VLOOKUP($A39&amp;"|"&amp;$B39&amp;"|"&amp;$C39&amp;"|"&amp;$D39&amp;"|"&amp;CB$1,'Raw Data'!$G$4:$Q$963,'Formatted Data'!CB$2,FALSE)</f>
        <v>10</v>
      </c>
      <c r="CC39">
        <f>VLOOKUP($A39&amp;"|"&amp;$B39&amp;"|"&amp;$C39&amp;"|"&amp;$D39&amp;"|"&amp;CC$1,'Raw Data'!$G$4:$Q$963,'Formatted Data'!CC$2,FALSE)</f>
        <v>15</v>
      </c>
      <c r="CD39">
        <f>VLOOKUP($A39&amp;"|"&amp;$B39&amp;"|"&amp;$C39&amp;"|"&amp;$D39&amp;"|"&amp;CD$1,'Raw Data'!$G$4:$Q$963,'Formatted Data'!CD$2,FALSE)</f>
        <v>11</v>
      </c>
      <c r="CE39">
        <f>VLOOKUP($A39&amp;"|"&amp;$B39&amp;"|"&amp;$C39&amp;"|"&amp;$D39&amp;"|"&amp;CE$1,'Raw Data'!$G$4:$Q$963,'Formatted Data'!CE$2,FALSE)</f>
        <v>13</v>
      </c>
      <c r="CF39">
        <f>VLOOKUP($A39&amp;"|"&amp;$B39&amp;"|"&amp;$C39&amp;"|"&amp;$D39&amp;"|"&amp;CF$1,'Raw Data'!$G$4:$Q$963,'Formatted Data'!CF$2,FALSE)</f>
        <v>10</v>
      </c>
      <c r="CG39">
        <f>VLOOKUP($A39&amp;"|"&amp;$B39&amp;"|"&amp;$C39&amp;"|"&amp;$D39&amp;"|"&amp;CG$1,'Raw Data'!$G$4:$Q$963,'Formatted Data'!CG$2,FALSE)</f>
        <v>12</v>
      </c>
      <c r="CH39">
        <f>VLOOKUP($A39&amp;"|"&amp;$B39&amp;"|"&amp;$C39&amp;"|"&amp;$D39&amp;"|"&amp;CH$1,'Raw Data'!$G$4:$Q$963,'Formatted Data'!CH$2,FALSE)</f>
        <v>9</v>
      </c>
      <c r="CI39">
        <f>VLOOKUP($A39&amp;"|"&amp;$B39&amp;"|"&amp;$C39&amp;"|"&amp;$D39&amp;"|"&amp;CI$1,'Raw Data'!$G$4:$Q$963,'Formatted Data'!CI$2,FALSE)</f>
        <v>10</v>
      </c>
      <c r="CJ39">
        <f>VLOOKUP($A39&amp;"|"&amp;$B39&amp;"|"&amp;$C39&amp;"|"&amp;$D39&amp;"|"&amp;CJ$1,'Raw Data'!$G$4:$Q$963,'Formatted Data'!CJ$2,FALSE)</f>
        <v>9</v>
      </c>
      <c r="CK39">
        <f>VLOOKUP($A39&amp;"|"&amp;$B39&amp;"|"&amp;$C39&amp;"|"&amp;$D39&amp;"|"&amp;CK$1,'Raw Data'!$G$4:$Q$963,'Formatted Data'!CK$2,FALSE)</f>
        <v>11</v>
      </c>
      <c r="CL39">
        <f>VLOOKUP($A39&amp;"|"&amp;$B39&amp;"|"&amp;$C39&amp;"|"&amp;$D39&amp;"|"&amp;CL$1,'Raw Data'!$G$4:$Q$963,'Formatted Data'!CL$2,FALSE)</f>
        <v>11</v>
      </c>
      <c r="CM39">
        <f>VLOOKUP($A39&amp;"|"&amp;$B39&amp;"|"&amp;$C39&amp;"|"&amp;$D39&amp;"|"&amp;CM$1,'Raw Data'!$G$4:$Q$963,'Formatted Data'!CM$2,FALSE)</f>
        <v>10</v>
      </c>
      <c r="CN39">
        <f>VLOOKUP($A39&amp;"|"&amp;$B39&amp;"|"&amp;$C39&amp;"|"&amp;$D39&amp;"|"&amp;CN$1,'Raw Data'!$G$4:$Q$963,'Formatted Data'!CN$2,FALSE)</f>
        <v>16</v>
      </c>
      <c r="CO39">
        <f>VLOOKUP($A39&amp;"|"&amp;$B39&amp;"|"&amp;$C39&amp;"|"&amp;$D39&amp;"|"&amp;CO$1,'Raw Data'!$G$4:$Q$963,'Formatted Data'!CO$2,FALSE)</f>
        <v>22</v>
      </c>
      <c r="CP39">
        <f>VLOOKUP($A39&amp;"|"&amp;$B39&amp;"|"&amp;$C39&amp;"|"&amp;$D39&amp;"|"&amp;CP$1,'Raw Data'!$G$4:$Q$963,'Formatted Data'!CP$2,FALSE)</f>
        <v>15</v>
      </c>
      <c r="CQ39">
        <f>VLOOKUP($A39&amp;"|"&amp;$B39&amp;"|"&amp;$C39&amp;"|"&amp;$D39&amp;"|"&amp;CQ$1,'Raw Data'!$G$4:$Q$963,'Formatted Data'!CQ$2,FALSE)</f>
        <v>11</v>
      </c>
      <c r="CR39">
        <f>VLOOKUP($A39&amp;"|"&amp;$B39&amp;"|"&amp;$C39&amp;"|"&amp;$D39&amp;"|"&amp;CR$1,'Raw Data'!$G$4:$Q$963,'Formatted Data'!CR$2,FALSE)</f>
        <v>16</v>
      </c>
      <c r="CS39">
        <f>VLOOKUP($A39&amp;"|"&amp;$B39&amp;"|"&amp;$C39&amp;"|"&amp;$D39&amp;"|"&amp;CS$1,'Raw Data'!$G$4:$Q$963,'Formatted Data'!CS$2,FALSE)</f>
        <v>13</v>
      </c>
      <c r="CT39">
        <f>VLOOKUP($A39&amp;"|"&amp;$B39&amp;"|"&amp;$C39&amp;"|"&amp;$D39&amp;"|"&amp;CT$1,'Raw Data'!$G$4:$Q$963,'Formatted Data'!CT$2,FALSE)</f>
        <v>11</v>
      </c>
      <c r="CU39">
        <f>VLOOKUP($A39&amp;"|"&amp;$B39&amp;"|"&amp;$C39&amp;"|"&amp;$D39&amp;"|"&amp;CU$1,'Raw Data'!$G$4:$Q$963,'Formatted Data'!CU$2,FALSE)</f>
        <v>7</v>
      </c>
      <c r="CV39">
        <f>VLOOKUP($A39&amp;"|"&amp;$B39&amp;"|"&amp;$C39&amp;"|"&amp;$D39&amp;"|"&amp;CV$1,'Raw Data'!$G$4:$Q$963,'Formatted Data'!CV$2,FALSE)</f>
        <v>18</v>
      </c>
      <c r="CW39">
        <f>VLOOKUP($A39&amp;"|"&amp;$B39&amp;"|"&amp;$C39&amp;"|"&amp;$D39&amp;"|"&amp;CW$1,'Raw Data'!$G$4:$Q$963,'Formatted Data'!CW$2,FALSE)</f>
        <v>28</v>
      </c>
      <c r="CX39">
        <f>VLOOKUP($A39&amp;"|"&amp;$B39&amp;"|"&amp;$C39&amp;"|"&amp;$D39&amp;"|"&amp;CX$1,'Raw Data'!$G$4:$Q$963,'Formatted Data'!CX$2,FALSE)</f>
        <v>18</v>
      </c>
      <c r="CY39">
        <f>VLOOKUP($A39&amp;"|"&amp;$B39&amp;"|"&amp;$C39&amp;"|"&amp;$D39&amp;"|"&amp;CY$1,'Raw Data'!$G$4:$Q$963,'Formatted Data'!CY$2,FALSE)</f>
        <v>23</v>
      </c>
      <c r="CZ39">
        <f>VLOOKUP($A39&amp;"|"&amp;$B39&amp;"|"&amp;$C39&amp;"|"&amp;$D39&amp;"|"&amp;CZ$1,'Raw Data'!$G$4:$Q$963,'Formatted Data'!CZ$2,FALSE)</f>
        <v>16</v>
      </c>
      <c r="DA39">
        <f>VLOOKUP($A39&amp;"|"&amp;$B39&amp;"|"&amp;$C39&amp;"|"&amp;$D39&amp;"|"&amp;DA$1,'Raw Data'!$G$4:$Q$963,'Formatted Data'!DA$2,FALSE)</f>
        <v>12</v>
      </c>
      <c r="DB39">
        <f>VLOOKUP($A39&amp;"|"&amp;$B39&amp;"|"&amp;$C39&amp;"|"&amp;$D39&amp;"|"&amp;DB$1,'Raw Data'!$G$4:$Q$963,'Formatted Data'!DB$2,FALSE)</f>
        <v>10</v>
      </c>
      <c r="DC39">
        <f>VLOOKUP($A39&amp;"|"&amp;$B39&amp;"|"&amp;$C39&amp;"|"&amp;$D39&amp;"|"&amp;DC$1,'Raw Data'!$G$4:$Q$963,'Formatted Data'!DC$2,FALSE)</f>
        <v>9</v>
      </c>
      <c r="DD39">
        <f>VLOOKUP($A39&amp;"|"&amp;$B39&amp;"|"&amp;$C39&amp;"|"&amp;$D39&amp;"|"&amp;DD$1,'Raw Data'!$G$4:$Q$963,'Formatted Data'!DD$2,FALSE)</f>
        <v>9</v>
      </c>
      <c r="DE39">
        <f>VLOOKUP($A39&amp;"|"&amp;$B39&amp;"|"&amp;$C39&amp;"|"&amp;$D39&amp;"|"&amp;DE$1,'Raw Data'!$G$4:$Q$963,'Formatted Data'!DE$2,FALSE)</f>
        <v>12</v>
      </c>
      <c r="DF39">
        <f>VLOOKUP($A39&amp;"|"&amp;$B39&amp;"|"&amp;$C39&amp;"|"&amp;$D39&amp;"|"&amp;DF$1,'Raw Data'!$G$4:$Q$963,'Formatted Data'!DF$2,FALSE)</f>
        <v>16</v>
      </c>
      <c r="DG39">
        <f>VLOOKUP($A39&amp;"|"&amp;$B39&amp;"|"&amp;$C39&amp;"|"&amp;$D39&amp;"|"&amp;DG$1,'Raw Data'!$G$4:$Q$963,'Formatted Data'!DG$2,FALSE)</f>
        <v>10</v>
      </c>
      <c r="DH39">
        <f>VLOOKUP($A39&amp;"|"&amp;$B39&amp;"|"&amp;$C39&amp;"|"&amp;$D39&amp;"|"&amp;DH$1,'Raw Data'!$G$4:$Q$963,'Formatted Data'!DH$2,FALSE)</f>
        <v>17</v>
      </c>
      <c r="DI39">
        <f>VLOOKUP($A39&amp;"|"&amp;$B39&amp;"|"&amp;$C39&amp;"|"&amp;$D39&amp;"|"&amp;DI$1,'Raw Data'!$G$4:$Q$963,'Formatted Data'!DI$2,FALSE)</f>
        <v>17</v>
      </c>
      <c r="DJ39">
        <f>VLOOKUP($A39&amp;"|"&amp;$B39&amp;"|"&amp;$C39&amp;"|"&amp;$D39&amp;"|"&amp;DJ$1,'Raw Data'!$G$4:$Q$963,'Formatted Data'!DJ$2,FALSE)</f>
        <v>10</v>
      </c>
      <c r="DK39">
        <f>VLOOKUP($A39&amp;"|"&amp;$B39&amp;"|"&amp;$C39&amp;"|"&amp;$D39&amp;"|"&amp;DK$1,'Raw Data'!$G$4:$Q$963,'Formatted Data'!DK$2,FALSE)</f>
        <v>11</v>
      </c>
      <c r="DL39">
        <f>VLOOKUP($A39&amp;"|"&amp;$B39&amp;"|"&amp;$C39&amp;"|"&amp;$D39&amp;"|"&amp;DL$1,'Raw Data'!$G$4:$Q$963,'Formatted Data'!DL$2,FALSE)</f>
        <v>9</v>
      </c>
      <c r="DM39">
        <f>VLOOKUP($A39&amp;"|"&amp;$B39&amp;"|"&amp;$C39&amp;"|"&amp;$D39&amp;"|"&amp;DM$1,'Raw Data'!$G$4:$Q$963,'Formatted Data'!DM$2,FALSE)</f>
        <v>13</v>
      </c>
      <c r="DN39">
        <f>VLOOKUP($A39&amp;"|"&amp;$B39&amp;"|"&amp;$C39&amp;"|"&amp;$D39&amp;"|"&amp;DN$1,'Raw Data'!$G$4:$Q$963,'Formatted Data'!DN$2,FALSE)</f>
        <v>8</v>
      </c>
      <c r="DO39">
        <f>VLOOKUP($A39&amp;"|"&amp;$B39&amp;"|"&amp;$C39&amp;"|"&amp;$D39&amp;"|"&amp;DO$1,'Raw Data'!$G$4:$Q$963,'Formatted Data'!DO$2,FALSE)</f>
        <v>10</v>
      </c>
      <c r="DP39">
        <f>VLOOKUP($A39&amp;"|"&amp;$B39&amp;"|"&amp;$C39&amp;"|"&amp;$D39&amp;"|"&amp;DP$1,'Raw Data'!$G$4:$Q$963,'Formatted Data'!DP$2,FALSE)</f>
        <v>15</v>
      </c>
      <c r="DQ39">
        <f>VLOOKUP($A39&amp;"|"&amp;$B39&amp;"|"&amp;$C39&amp;"|"&amp;$D39&amp;"|"&amp;DQ$1,'Raw Data'!$G$4:$Q$963,'Formatted Data'!DQ$2,FALSE)</f>
        <v>12</v>
      </c>
      <c r="DR39">
        <f>VLOOKUP($A39&amp;"|"&amp;$B39&amp;"|"&amp;$C39&amp;"|"&amp;$D39&amp;"|"&amp;DR$1,'Raw Data'!$G$4:$Q$963,'Formatted Data'!DR$2,FALSE)</f>
        <v>15</v>
      </c>
      <c r="DS39">
        <f>VLOOKUP($A39&amp;"|"&amp;$B39&amp;"|"&amp;$C39&amp;"|"&amp;$D39&amp;"|"&amp;DS$1,'Raw Data'!$G$4:$Q$963,'Formatted Data'!DS$2,FALSE)</f>
        <v>14</v>
      </c>
      <c r="DT39">
        <f>VLOOKUP($A39&amp;"|"&amp;$B39&amp;"|"&amp;$C39&amp;"|"&amp;$D39&amp;"|"&amp;DT$1,'Raw Data'!$G$4:$Q$963,'Formatted Data'!DT$2,FALSE)</f>
        <v>14</v>
      </c>
    </row>
    <row r="40" spans="1:124" x14ac:dyDescent="0.2">
      <c r="A40" t="s">
        <v>33</v>
      </c>
      <c r="B40" t="s">
        <v>32</v>
      </c>
      <c r="C40" t="s">
        <v>29</v>
      </c>
      <c r="D40" t="s">
        <v>27</v>
      </c>
      <c r="E40">
        <f>VLOOKUP($A40&amp;"|"&amp;$B40&amp;"|"&amp;$C40&amp;"|"&amp;$D40&amp;"|"&amp;E$1,'Raw Data'!$G$4:$Q$963,'Formatted Data'!E$2,FALSE)</f>
        <v>3</v>
      </c>
      <c r="F40">
        <f>VLOOKUP($A40&amp;"|"&amp;$B40&amp;"|"&amp;$C40&amp;"|"&amp;$D40&amp;"|"&amp;F$1,'Raw Data'!$G$4:$Q$963,'Formatted Data'!F$2,FALSE)</f>
        <v>9</v>
      </c>
      <c r="G40">
        <f>VLOOKUP($A40&amp;"|"&amp;$B40&amp;"|"&amp;$C40&amp;"|"&amp;$D40&amp;"|"&amp;G$1,'Raw Data'!$G$4:$Q$963,'Formatted Data'!G$2,FALSE)</f>
        <v>12</v>
      </c>
      <c r="H40">
        <f>VLOOKUP($A40&amp;"|"&amp;$B40&amp;"|"&amp;$C40&amp;"|"&amp;$D40&amp;"|"&amp;H$1,'Raw Data'!$G$4:$Q$963,'Formatted Data'!H$2,FALSE)</f>
        <v>6</v>
      </c>
      <c r="I40">
        <f>VLOOKUP($A40&amp;"|"&amp;$B40&amp;"|"&amp;$C40&amp;"|"&amp;$D40&amp;"|"&amp;I$1,'Raw Data'!$G$4:$Q$963,'Formatted Data'!I$2,FALSE)</f>
        <v>8</v>
      </c>
      <c r="J40">
        <f>VLOOKUP($A40&amp;"|"&amp;$B40&amp;"|"&amp;$C40&amp;"|"&amp;$D40&amp;"|"&amp;J$1,'Raw Data'!$G$4:$Q$963,'Formatted Data'!J$2,FALSE)</f>
        <v>8</v>
      </c>
      <c r="K40">
        <f>VLOOKUP($A40&amp;"|"&amp;$B40&amp;"|"&amp;$C40&amp;"|"&amp;$D40&amp;"|"&amp;K$1,'Raw Data'!$G$4:$Q$963,'Formatted Data'!K$2,FALSE)</f>
        <v>3</v>
      </c>
      <c r="L40">
        <f>VLOOKUP($A40&amp;"|"&amp;$B40&amp;"|"&amp;$C40&amp;"|"&amp;$D40&amp;"|"&amp;L$1,'Raw Data'!$G$4:$Q$963,'Formatted Data'!L$2,FALSE)</f>
        <v>14</v>
      </c>
      <c r="M40">
        <f>VLOOKUP($A40&amp;"|"&amp;$B40&amp;"|"&amp;$C40&amp;"|"&amp;$D40&amp;"|"&amp;M$1,'Raw Data'!$G$4:$Q$963,'Formatted Data'!M$2,FALSE)</f>
        <v>7</v>
      </c>
      <c r="N40">
        <f>VLOOKUP($A40&amp;"|"&amp;$B40&amp;"|"&amp;$C40&amp;"|"&amp;$D40&amp;"|"&amp;N$1,'Raw Data'!$G$4:$Q$963,'Formatted Data'!N$2,FALSE)</f>
        <v>5</v>
      </c>
      <c r="O40">
        <f>VLOOKUP($A40&amp;"|"&amp;$B40&amp;"|"&amp;$C40&amp;"|"&amp;$D40&amp;"|"&amp;O$1,'Raw Data'!$G$4:$Q$963,'Formatted Data'!O$2,FALSE)</f>
        <v>10</v>
      </c>
      <c r="P40">
        <f>VLOOKUP($A40&amp;"|"&amp;$B40&amp;"|"&amp;$C40&amp;"|"&amp;$D40&amp;"|"&amp;P$1,'Raw Data'!$G$4:$Q$963,'Formatted Data'!P$2,FALSE)</f>
        <v>4</v>
      </c>
      <c r="Q40">
        <f>VLOOKUP($A40&amp;"|"&amp;$B40&amp;"|"&amp;$C40&amp;"|"&amp;$D40&amp;"|"&amp;Q$1,'Raw Data'!$G$4:$Q$963,'Formatted Data'!Q$2,FALSE)</f>
        <v>9</v>
      </c>
      <c r="R40">
        <f>VLOOKUP($A40&amp;"|"&amp;$B40&amp;"|"&amp;$C40&amp;"|"&amp;$D40&amp;"|"&amp;R$1,'Raw Data'!$G$4:$Q$963,'Formatted Data'!R$2,FALSE)</f>
        <v>7</v>
      </c>
      <c r="S40">
        <f>VLOOKUP($A40&amp;"|"&amp;$B40&amp;"|"&amp;$C40&amp;"|"&amp;$D40&amp;"|"&amp;S$1,'Raw Data'!$G$4:$Q$963,'Formatted Data'!S$2,FALSE)</f>
        <v>5</v>
      </c>
      <c r="T40">
        <f>VLOOKUP($A40&amp;"|"&amp;$B40&amp;"|"&amp;$C40&amp;"|"&amp;$D40&amp;"|"&amp;T$1,'Raw Data'!$G$4:$Q$963,'Formatted Data'!T$2,FALSE)</f>
        <v>7</v>
      </c>
      <c r="U40">
        <f>VLOOKUP($A40&amp;"|"&amp;$B40&amp;"|"&amp;$C40&amp;"|"&amp;$D40&amp;"|"&amp;U$1,'Raw Data'!$G$4:$Q$963,'Formatted Data'!U$2,FALSE)</f>
        <v>5</v>
      </c>
      <c r="V40">
        <f>VLOOKUP($A40&amp;"|"&amp;$B40&amp;"|"&amp;$C40&amp;"|"&amp;$D40&amp;"|"&amp;V$1,'Raw Data'!$G$4:$Q$963,'Formatted Data'!V$2,FALSE)</f>
        <v>10</v>
      </c>
      <c r="W40">
        <f>VLOOKUP($A40&amp;"|"&amp;$B40&amp;"|"&amp;$C40&amp;"|"&amp;$D40&amp;"|"&amp;W$1,'Raw Data'!$G$4:$Q$963,'Formatted Data'!W$2,FALSE)</f>
        <v>4</v>
      </c>
      <c r="X40">
        <f>VLOOKUP($A40&amp;"|"&amp;$B40&amp;"|"&amp;$C40&amp;"|"&amp;$D40&amp;"|"&amp;X$1,'Raw Data'!$G$4:$Q$963,'Formatted Data'!X$2,FALSE)</f>
        <v>12</v>
      </c>
      <c r="Y40">
        <f>VLOOKUP($A40&amp;"|"&amp;$B40&amp;"|"&amp;$C40&amp;"|"&amp;$D40&amp;"|"&amp;Y$1,'Raw Data'!$G$4:$Q$963,'Formatted Data'!Y$2,FALSE)</f>
        <v>10</v>
      </c>
      <c r="Z40">
        <f>VLOOKUP($A40&amp;"|"&amp;$B40&amp;"|"&amp;$C40&amp;"|"&amp;$D40&amp;"|"&amp;Z$1,'Raw Data'!$G$4:$Q$963,'Formatted Data'!Z$2,FALSE)</f>
        <v>4</v>
      </c>
      <c r="AA40">
        <f>VLOOKUP($A40&amp;"|"&amp;$B40&amp;"|"&amp;$C40&amp;"|"&amp;$D40&amp;"|"&amp;AA$1,'Raw Data'!$G$4:$Q$963,'Formatted Data'!AA$2,FALSE)</f>
        <v>6</v>
      </c>
      <c r="AB40">
        <f>VLOOKUP($A40&amp;"|"&amp;$B40&amp;"|"&amp;$C40&amp;"|"&amp;$D40&amp;"|"&amp;AB$1,'Raw Data'!$G$4:$Q$963,'Formatted Data'!AB$2,FALSE)</f>
        <v>9</v>
      </c>
      <c r="AC40">
        <f>VLOOKUP($A40&amp;"|"&amp;$B40&amp;"|"&amp;$C40&amp;"|"&amp;$D40&amp;"|"&amp;AC$1,'Raw Data'!$G$4:$Q$963,'Formatted Data'!AC$2,FALSE)</f>
        <v>10</v>
      </c>
      <c r="AD40">
        <f>VLOOKUP($A40&amp;"|"&amp;$B40&amp;"|"&amp;$C40&amp;"|"&amp;$D40&amp;"|"&amp;AD$1,'Raw Data'!$G$4:$Q$963,'Formatted Data'!AD$2,FALSE)</f>
        <v>5</v>
      </c>
      <c r="AE40">
        <f>VLOOKUP($A40&amp;"|"&amp;$B40&amp;"|"&amp;$C40&amp;"|"&amp;$D40&amp;"|"&amp;AE$1,'Raw Data'!$G$4:$Q$963,'Formatted Data'!AE$2,FALSE)</f>
        <v>7</v>
      </c>
      <c r="AF40">
        <f>VLOOKUP($A40&amp;"|"&amp;$B40&amp;"|"&amp;$C40&amp;"|"&amp;$D40&amp;"|"&amp;AF$1,'Raw Data'!$G$4:$Q$963,'Formatted Data'!AF$2,FALSE)</f>
        <v>11</v>
      </c>
      <c r="AG40">
        <f>VLOOKUP($A40&amp;"|"&amp;$B40&amp;"|"&amp;$C40&amp;"|"&amp;$D40&amp;"|"&amp;AG$1,'Raw Data'!$G$4:$Q$963,'Formatted Data'!AG$2,FALSE)</f>
        <v>11</v>
      </c>
      <c r="AH40">
        <f>VLOOKUP($A40&amp;"|"&amp;$B40&amp;"|"&amp;$C40&amp;"|"&amp;$D40&amp;"|"&amp;AH$1,'Raw Data'!$G$4:$Q$963,'Formatted Data'!AH$2,FALSE)</f>
        <v>7</v>
      </c>
      <c r="AI40">
        <f>VLOOKUP($A40&amp;"|"&amp;$B40&amp;"|"&amp;$C40&amp;"|"&amp;$D40&amp;"|"&amp;AI$1,'Raw Data'!$G$4:$Q$963,'Formatted Data'!AI$2,FALSE)</f>
        <v>5</v>
      </c>
      <c r="AJ40">
        <f>VLOOKUP($A40&amp;"|"&amp;$B40&amp;"|"&amp;$C40&amp;"|"&amp;$D40&amp;"|"&amp;AJ$1,'Raw Data'!$G$4:$Q$963,'Formatted Data'!AJ$2,FALSE)</f>
        <v>7</v>
      </c>
      <c r="AK40">
        <f>VLOOKUP($A40&amp;"|"&amp;$B40&amp;"|"&amp;$C40&amp;"|"&amp;$D40&amp;"|"&amp;AK$1,'Raw Data'!$G$4:$Q$963,'Formatted Data'!AK$2,FALSE)</f>
        <v>10</v>
      </c>
      <c r="AL40">
        <f>VLOOKUP($A40&amp;"|"&amp;$B40&amp;"|"&amp;$C40&amp;"|"&amp;$D40&amp;"|"&amp;AL$1,'Raw Data'!$G$4:$Q$963,'Formatted Data'!AL$2,FALSE)</f>
        <v>8</v>
      </c>
      <c r="AM40">
        <f>VLOOKUP($A40&amp;"|"&amp;$B40&amp;"|"&amp;$C40&amp;"|"&amp;$D40&amp;"|"&amp;AM$1,'Raw Data'!$G$4:$Q$963,'Formatted Data'!AM$2,FALSE)</f>
        <v>9</v>
      </c>
      <c r="AN40">
        <f>VLOOKUP($A40&amp;"|"&amp;$B40&amp;"|"&amp;$C40&amp;"|"&amp;$D40&amp;"|"&amp;AN$1,'Raw Data'!$G$4:$Q$963,'Formatted Data'!AN$2,FALSE)</f>
        <v>9</v>
      </c>
      <c r="AO40">
        <f>VLOOKUP($A40&amp;"|"&amp;$B40&amp;"|"&amp;$C40&amp;"|"&amp;$D40&amp;"|"&amp;AO$1,'Raw Data'!$G$4:$Q$963,'Formatted Data'!AO$2,FALSE)</f>
        <v>3</v>
      </c>
      <c r="AP40">
        <f>VLOOKUP($A40&amp;"|"&amp;$B40&amp;"|"&amp;$C40&amp;"|"&amp;$D40&amp;"|"&amp;AP$1,'Raw Data'!$G$4:$Q$963,'Formatted Data'!AP$2,FALSE)</f>
        <v>4</v>
      </c>
      <c r="AQ40">
        <f>VLOOKUP($A40&amp;"|"&amp;$B40&amp;"|"&amp;$C40&amp;"|"&amp;$D40&amp;"|"&amp;AQ$1,'Raw Data'!$G$4:$Q$963,'Formatted Data'!AQ$2,FALSE)</f>
        <v>9</v>
      </c>
      <c r="AR40">
        <f>VLOOKUP($A40&amp;"|"&amp;$B40&amp;"|"&amp;$C40&amp;"|"&amp;$D40&amp;"|"&amp;AR$1,'Raw Data'!$G$4:$Q$963,'Formatted Data'!AR$2,FALSE)</f>
        <v>11</v>
      </c>
      <c r="AS40">
        <f>VLOOKUP($A40&amp;"|"&amp;$B40&amp;"|"&amp;$C40&amp;"|"&amp;$D40&amp;"|"&amp;AS$1,'Raw Data'!$G$4:$Q$963,'Formatted Data'!AS$2,FALSE)</f>
        <v>3</v>
      </c>
      <c r="AT40">
        <f>VLOOKUP($A40&amp;"|"&amp;$B40&amp;"|"&amp;$C40&amp;"|"&amp;$D40&amp;"|"&amp;AT$1,'Raw Data'!$G$4:$Q$963,'Formatted Data'!AT$2,FALSE)</f>
        <v>6</v>
      </c>
      <c r="AU40">
        <f>VLOOKUP($A40&amp;"|"&amp;$B40&amp;"|"&amp;$C40&amp;"|"&amp;$D40&amp;"|"&amp;AU$1,'Raw Data'!$G$4:$Q$963,'Formatted Data'!AU$2,FALSE)</f>
        <v>13</v>
      </c>
      <c r="AV40">
        <f>VLOOKUP($A40&amp;"|"&amp;$B40&amp;"|"&amp;$C40&amp;"|"&amp;$D40&amp;"|"&amp;AV$1,'Raw Data'!$G$4:$Q$963,'Formatted Data'!AV$2,FALSE)</f>
        <v>14</v>
      </c>
      <c r="AW40">
        <f>VLOOKUP($A40&amp;"|"&amp;$B40&amp;"|"&amp;$C40&amp;"|"&amp;$D40&amp;"|"&amp;AW$1,'Raw Data'!$G$4:$Q$963,'Formatted Data'!AW$2,FALSE)</f>
        <v>5</v>
      </c>
      <c r="AX40">
        <f>VLOOKUP($A40&amp;"|"&amp;$B40&amp;"|"&amp;$C40&amp;"|"&amp;$D40&amp;"|"&amp;AX$1,'Raw Data'!$G$4:$Q$963,'Formatted Data'!AX$2,FALSE)</f>
        <v>10</v>
      </c>
      <c r="AY40">
        <f>VLOOKUP($A40&amp;"|"&amp;$B40&amp;"|"&amp;$C40&amp;"|"&amp;$D40&amp;"|"&amp;AY$1,'Raw Data'!$G$4:$Q$963,'Formatted Data'!AY$2,FALSE)</f>
        <v>5</v>
      </c>
      <c r="AZ40">
        <f>VLOOKUP($A40&amp;"|"&amp;$B40&amp;"|"&amp;$C40&amp;"|"&amp;$D40&amp;"|"&amp;AZ$1,'Raw Data'!$G$4:$Q$963,'Formatted Data'!AZ$2,FALSE)</f>
        <v>3</v>
      </c>
      <c r="BA40">
        <f>VLOOKUP($A40&amp;"|"&amp;$B40&amp;"|"&amp;$C40&amp;"|"&amp;$D40&amp;"|"&amp;BA$1,'Raw Data'!$G$4:$Q$963,'Formatted Data'!BA$2,FALSE)</f>
        <v>8</v>
      </c>
      <c r="BB40">
        <f>VLOOKUP($A40&amp;"|"&amp;$B40&amp;"|"&amp;$C40&amp;"|"&amp;$D40&amp;"|"&amp;BB$1,'Raw Data'!$G$4:$Q$963,'Formatted Data'!BB$2,FALSE)</f>
        <v>13</v>
      </c>
      <c r="BC40">
        <f>VLOOKUP($A40&amp;"|"&amp;$B40&amp;"|"&amp;$C40&amp;"|"&amp;$D40&amp;"|"&amp;BC$1,'Raw Data'!$G$4:$Q$963,'Formatted Data'!BC$2,FALSE)</f>
        <v>7</v>
      </c>
      <c r="BD40">
        <f>VLOOKUP($A40&amp;"|"&amp;$B40&amp;"|"&amp;$C40&amp;"|"&amp;$D40&amp;"|"&amp;BD$1,'Raw Data'!$G$4:$Q$963,'Formatted Data'!BD$2,FALSE)</f>
        <v>5</v>
      </c>
      <c r="BE40">
        <f>VLOOKUP($A40&amp;"|"&amp;$B40&amp;"|"&amp;$C40&amp;"|"&amp;$D40&amp;"|"&amp;BE$1,'Raw Data'!$G$4:$Q$963,'Formatted Data'!BE$2,FALSE)</f>
        <v>8</v>
      </c>
      <c r="BF40">
        <f>VLOOKUP($A40&amp;"|"&amp;$B40&amp;"|"&amp;$C40&amp;"|"&amp;$D40&amp;"|"&amp;BF$1,'Raw Data'!$G$4:$Q$963,'Formatted Data'!BF$2,FALSE)</f>
        <v>9</v>
      </c>
      <c r="BG40">
        <f>VLOOKUP($A40&amp;"|"&amp;$B40&amp;"|"&amp;$C40&amp;"|"&amp;$D40&amp;"|"&amp;BG$1,'Raw Data'!$G$4:$Q$963,'Formatted Data'!BG$2,FALSE)</f>
        <v>11</v>
      </c>
      <c r="BH40">
        <f>VLOOKUP($A40&amp;"|"&amp;$B40&amp;"|"&amp;$C40&amp;"|"&amp;$D40&amp;"|"&amp;BH$1,'Raw Data'!$G$4:$Q$963,'Formatted Data'!BH$2,FALSE)</f>
        <v>8</v>
      </c>
      <c r="BI40">
        <f>VLOOKUP($A40&amp;"|"&amp;$B40&amp;"|"&amp;$C40&amp;"|"&amp;$D40&amp;"|"&amp;BI$1,'Raw Data'!$G$4:$Q$963,'Formatted Data'!BI$2,FALSE)</f>
        <v>9</v>
      </c>
      <c r="BJ40">
        <f>VLOOKUP($A40&amp;"|"&amp;$B40&amp;"|"&amp;$C40&amp;"|"&amp;$D40&amp;"|"&amp;BJ$1,'Raw Data'!$G$4:$Q$963,'Formatted Data'!BJ$2,FALSE)</f>
        <v>5</v>
      </c>
      <c r="BK40">
        <f>VLOOKUP($A40&amp;"|"&amp;$B40&amp;"|"&amp;$C40&amp;"|"&amp;$D40&amp;"|"&amp;BK$1,'Raw Data'!$G$4:$Q$963,'Formatted Data'!BK$2,FALSE)</f>
        <v>7</v>
      </c>
      <c r="BL40">
        <f>VLOOKUP($A40&amp;"|"&amp;$B40&amp;"|"&amp;$C40&amp;"|"&amp;$D40&amp;"|"&amp;BL$1,'Raw Data'!$G$4:$Q$963,'Formatted Data'!BL$2,FALSE)</f>
        <v>10</v>
      </c>
      <c r="BM40">
        <f>VLOOKUP($A40&amp;"|"&amp;$B40&amp;"|"&amp;$C40&amp;"|"&amp;$D40&amp;"|"&amp;BM$1,'Raw Data'!$G$4:$Q$963,'Formatted Data'!BM$2,FALSE)</f>
        <v>7</v>
      </c>
      <c r="BN40">
        <f>VLOOKUP($A40&amp;"|"&amp;$B40&amp;"|"&amp;$C40&amp;"|"&amp;$D40&amp;"|"&amp;BN$1,'Raw Data'!$G$4:$Q$963,'Formatted Data'!BN$2,FALSE)</f>
        <v>6</v>
      </c>
      <c r="BO40">
        <f>VLOOKUP($A40&amp;"|"&amp;$B40&amp;"|"&amp;$C40&amp;"|"&amp;$D40&amp;"|"&amp;BO$1,'Raw Data'!$G$4:$Q$963,'Formatted Data'!BO$2,FALSE)</f>
        <v>9</v>
      </c>
      <c r="BP40">
        <f>VLOOKUP($A40&amp;"|"&amp;$B40&amp;"|"&amp;$C40&amp;"|"&amp;$D40&amp;"|"&amp;BP$1,'Raw Data'!$G$4:$Q$963,'Formatted Data'!BP$2,FALSE)</f>
        <v>10</v>
      </c>
      <c r="BQ40">
        <f>VLOOKUP($A40&amp;"|"&amp;$B40&amp;"|"&amp;$C40&amp;"|"&amp;$D40&amp;"|"&amp;BQ$1,'Raw Data'!$G$4:$Q$963,'Formatted Data'!BQ$2,FALSE)</f>
        <v>7</v>
      </c>
      <c r="BR40">
        <f>VLOOKUP($A40&amp;"|"&amp;$B40&amp;"|"&amp;$C40&amp;"|"&amp;$D40&amp;"|"&amp;BR$1,'Raw Data'!$G$4:$Q$963,'Formatted Data'!BR$2,FALSE)</f>
        <v>8</v>
      </c>
      <c r="BS40">
        <f>VLOOKUP($A40&amp;"|"&amp;$B40&amp;"|"&amp;$C40&amp;"|"&amp;$D40&amp;"|"&amp;BS$1,'Raw Data'!$G$4:$Q$963,'Formatted Data'!BS$2,FALSE)</f>
        <v>9</v>
      </c>
      <c r="BT40">
        <f>VLOOKUP($A40&amp;"|"&amp;$B40&amp;"|"&amp;$C40&amp;"|"&amp;$D40&amp;"|"&amp;BT$1,'Raw Data'!$G$4:$Q$963,'Formatted Data'!BT$2,FALSE)</f>
        <v>6</v>
      </c>
      <c r="BU40">
        <f>VLOOKUP($A40&amp;"|"&amp;$B40&amp;"|"&amp;$C40&amp;"|"&amp;$D40&amp;"|"&amp;BU$1,'Raw Data'!$G$4:$Q$963,'Formatted Data'!BU$2,FALSE)</f>
        <v>6</v>
      </c>
      <c r="BV40">
        <f>VLOOKUP($A40&amp;"|"&amp;$B40&amp;"|"&amp;$C40&amp;"|"&amp;$D40&amp;"|"&amp;BV$1,'Raw Data'!$G$4:$Q$963,'Formatted Data'!BV$2,FALSE)</f>
        <v>8</v>
      </c>
      <c r="BW40">
        <f>VLOOKUP($A40&amp;"|"&amp;$B40&amp;"|"&amp;$C40&amp;"|"&amp;$D40&amp;"|"&amp;BW$1,'Raw Data'!$G$4:$Q$963,'Formatted Data'!BW$2,FALSE)</f>
        <v>4</v>
      </c>
      <c r="BX40">
        <f>VLOOKUP($A40&amp;"|"&amp;$B40&amp;"|"&amp;$C40&amp;"|"&amp;$D40&amp;"|"&amp;BX$1,'Raw Data'!$G$4:$Q$963,'Formatted Data'!BX$2,FALSE)</f>
        <v>10</v>
      </c>
      <c r="BY40">
        <f>VLOOKUP($A40&amp;"|"&amp;$B40&amp;"|"&amp;$C40&amp;"|"&amp;$D40&amp;"|"&amp;BY$1,'Raw Data'!$G$4:$Q$963,'Formatted Data'!BY$2,FALSE)</f>
        <v>11</v>
      </c>
      <c r="BZ40">
        <f>VLOOKUP($A40&amp;"|"&amp;$B40&amp;"|"&amp;$C40&amp;"|"&amp;$D40&amp;"|"&amp;BZ$1,'Raw Data'!$G$4:$Q$963,'Formatted Data'!BZ$2,FALSE)</f>
        <v>9</v>
      </c>
      <c r="CA40">
        <f>VLOOKUP($A40&amp;"|"&amp;$B40&amp;"|"&amp;$C40&amp;"|"&amp;$D40&amp;"|"&amp;CA$1,'Raw Data'!$G$4:$Q$963,'Formatted Data'!CA$2,FALSE)</f>
        <v>8</v>
      </c>
      <c r="CB40">
        <f>VLOOKUP($A40&amp;"|"&amp;$B40&amp;"|"&amp;$C40&amp;"|"&amp;$D40&amp;"|"&amp;CB$1,'Raw Data'!$G$4:$Q$963,'Formatted Data'!CB$2,FALSE)</f>
        <v>9</v>
      </c>
      <c r="CC40">
        <f>VLOOKUP($A40&amp;"|"&amp;$B40&amp;"|"&amp;$C40&amp;"|"&amp;$D40&amp;"|"&amp;CC$1,'Raw Data'!$G$4:$Q$963,'Formatted Data'!CC$2,FALSE)</f>
        <v>9</v>
      </c>
      <c r="CD40">
        <f>VLOOKUP($A40&amp;"|"&amp;$B40&amp;"|"&amp;$C40&amp;"|"&amp;$D40&amp;"|"&amp;CD$1,'Raw Data'!$G$4:$Q$963,'Formatted Data'!CD$2,FALSE)</f>
        <v>7</v>
      </c>
      <c r="CE40">
        <f>VLOOKUP($A40&amp;"|"&amp;$B40&amp;"|"&amp;$C40&amp;"|"&amp;$D40&amp;"|"&amp;CE$1,'Raw Data'!$G$4:$Q$963,'Formatted Data'!CE$2,FALSE)</f>
        <v>11</v>
      </c>
      <c r="CF40">
        <f>VLOOKUP($A40&amp;"|"&amp;$B40&amp;"|"&amp;$C40&amp;"|"&amp;$D40&amp;"|"&amp;CF$1,'Raw Data'!$G$4:$Q$963,'Formatted Data'!CF$2,FALSE)</f>
        <v>13</v>
      </c>
      <c r="CG40">
        <f>VLOOKUP($A40&amp;"|"&amp;$B40&amp;"|"&amp;$C40&amp;"|"&amp;$D40&amp;"|"&amp;CG$1,'Raw Data'!$G$4:$Q$963,'Formatted Data'!CG$2,FALSE)</f>
        <v>4</v>
      </c>
      <c r="CH40">
        <f>VLOOKUP($A40&amp;"|"&amp;$B40&amp;"|"&amp;$C40&amp;"|"&amp;$D40&amp;"|"&amp;CH$1,'Raw Data'!$G$4:$Q$963,'Formatted Data'!CH$2,FALSE)</f>
        <v>6</v>
      </c>
      <c r="CI40">
        <f>VLOOKUP($A40&amp;"|"&amp;$B40&amp;"|"&amp;$C40&amp;"|"&amp;$D40&amp;"|"&amp;CI$1,'Raw Data'!$G$4:$Q$963,'Formatted Data'!CI$2,FALSE)</f>
        <v>5</v>
      </c>
      <c r="CJ40">
        <f>VLOOKUP($A40&amp;"|"&amp;$B40&amp;"|"&amp;$C40&amp;"|"&amp;$D40&amp;"|"&amp;CJ$1,'Raw Data'!$G$4:$Q$963,'Formatted Data'!CJ$2,FALSE)</f>
        <v>8</v>
      </c>
      <c r="CK40">
        <f>VLOOKUP($A40&amp;"|"&amp;$B40&amp;"|"&amp;$C40&amp;"|"&amp;$D40&amp;"|"&amp;CK$1,'Raw Data'!$G$4:$Q$963,'Formatted Data'!CK$2,FALSE)</f>
        <v>8</v>
      </c>
      <c r="CL40">
        <f>VLOOKUP($A40&amp;"|"&amp;$B40&amp;"|"&amp;$C40&amp;"|"&amp;$D40&amp;"|"&amp;CL$1,'Raw Data'!$G$4:$Q$963,'Formatted Data'!CL$2,FALSE)</f>
        <v>2</v>
      </c>
      <c r="CM40">
        <f>VLOOKUP($A40&amp;"|"&amp;$B40&amp;"|"&amp;$C40&amp;"|"&amp;$D40&amp;"|"&amp;CM$1,'Raw Data'!$G$4:$Q$963,'Formatted Data'!CM$2,FALSE)</f>
        <v>10</v>
      </c>
      <c r="CN40">
        <f>VLOOKUP($A40&amp;"|"&amp;$B40&amp;"|"&amp;$C40&amp;"|"&amp;$D40&amp;"|"&amp;CN$1,'Raw Data'!$G$4:$Q$963,'Formatted Data'!CN$2,FALSE)</f>
        <v>4</v>
      </c>
      <c r="CO40">
        <f>VLOOKUP($A40&amp;"|"&amp;$B40&amp;"|"&amp;$C40&amp;"|"&amp;$D40&amp;"|"&amp;CO$1,'Raw Data'!$G$4:$Q$963,'Formatted Data'!CO$2,FALSE)</f>
        <v>7</v>
      </c>
      <c r="CP40">
        <f>VLOOKUP($A40&amp;"|"&amp;$B40&amp;"|"&amp;$C40&amp;"|"&amp;$D40&amp;"|"&amp;CP$1,'Raw Data'!$G$4:$Q$963,'Formatted Data'!CP$2,FALSE)</f>
        <v>6</v>
      </c>
      <c r="CQ40">
        <f>VLOOKUP($A40&amp;"|"&amp;$B40&amp;"|"&amp;$C40&amp;"|"&amp;$D40&amp;"|"&amp;CQ$1,'Raw Data'!$G$4:$Q$963,'Formatted Data'!CQ$2,FALSE)</f>
        <v>8</v>
      </c>
      <c r="CR40">
        <f>VLOOKUP($A40&amp;"|"&amp;$B40&amp;"|"&amp;$C40&amp;"|"&amp;$D40&amp;"|"&amp;CR$1,'Raw Data'!$G$4:$Q$963,'Formatted Data'!CR$2,FALSE)</f>
        <v>8</v>
      </c>
      <c r="CS40">
        <f>VLOOKUP($A40&amp;"|"&amp;$B40&amp;"|"&amp;$C40&amp;"|"&amp;$D40&amp;"|"&amp;CS$1,'Raw Data'!$G$4:$Q$963,'Formatted Data'!CS$2,FALSE)</f>
        <v>6</v>
      </c>
      <c r="CT40">
        <f>VLOOKUP($A40&amp;"|"&amp;$B40&amp;"|"&amp;$C40&amp;"|"&amp;$D40&amp;"|"&amp;CT$1,'Raw Data'!$G$4:$Q$963,'Formatted Data'!CT$2,FALSE)</f>
        <v>8</v>
      </c>
      <c r="CU40">
        <f>VLOOKUP($A40&amp;"|"&amp;$B40&amp;"|"&amp;$C40&amp;"|"&amp;$D40&amp;"|"&amp;CU$1,'Raw Data'!$G$4:$Q$963,'Formatted Data'!CU$2,FALSE)</f>
        <v>12</v>
      </c>
      <c r="CV40">
        <f>VLOOKUP($A40&amp;"|"&amp;$B40&amp;"|"&amp;$C40&amp;"|"&amp;$D40&amp;"|"&amp;CV$1,'Raw Data'!$G$4:$Q$963,'Formatted Data'!CV$2,FALSE)</f>
        <v>13</v>
      </c>
      <c r="CW40">
        <f>VLOOKUP($A40&amp;"|"&amp;$B40&amp;"|"&amp;$C40&amp;"|"&amp;$D40&amp;"|"&amp;CW$1,'Raw Data'!$G$4:$Q$963,'Formatted Data'!CW$2,FALSE)</f>
        <v>9</v>
      </c>
      <c r="CX40">
        <f>VLOOKUP($A40&amp;"|"&amp;$B40&amp;"|"&amp;$C40&amp;"|"&amp;$D40&amp;"|"&amp;CX$1,'Raw Data'!$G$4:$Q$963,'Formatted Data'!CX$2,FALSE)</f>
        <v>8</v>
      </c>
      <c r="CY40">
        <f>VLOOKUP($A40&amp;"|"&amp;$B40&amp;"|"&amp;$C40&amp;"|"&amp;$D40&amp;"|"&amp;CY$1,'Raw Data'!$G$4:$Q$963,'Formatted Data'!CY$2,FALSE)</f>
        <v>7</v>
      </c>
      <c r="CZ40">
        <f>VLOOKUP($A40&amp;"|"&amp;$B40&amp;"|"&amp;$C40&amp;"|"&amp;$D40&amp;"|"&amp;CZ$1,'Raw Data'!$G$4:$Q$963,'Formatted Data'!CZ$2,FALSE)</f>
        <v>4</v>
      </c>
      <c r="DA40">
        <f>VLOOKUP($A40&amp;"|"&amp;$B40&amp;"|"&amp;$C40&amp;"|"&amp;$D40&amp;"|"&amp;DA$1,'Raw Data'!$G$4:$Q$963,'Formatted Data'!DA$2,FALSE)</f>
        <v>13</v>
      </c>
      <c r="DB40">
        <f>VLOOKUP($A40&amp;"|"&amp;$B40&amp;"|"&amp;$C40&amp;"|"&amp;$D40&amp;"|"&amp;DB$1,'Raw Data'!$G$4:$Q$963,'Formatted Data'!DB$2,FALSE)</f>
        <v>11</v>
      </c>
      <c r="DC40">
        <f>VLOOKUP($A40&amp;"|"&amp;$B40&amp;"|"&amp;$C40&amp;"|"&amp;$D40&amp;"|"&amp;DC$1,'Raw Data'!$G$4:$Q$963,'Formatted Data'!DC$2,FALSE)</f>
        <v>5</v>
      </c>
      <c r="DD40">
        <f>VLOOKUP($A40&amp;"|"&amp;$B40&amp;"|"&amp;$C40&amp;"|"&amp;$D40&amp;"|"&amp;DD$1,'Raw Data'!$G$4:$Q$963,'Formatted Data'!DD$2,FALSE)</f>
        <v>10</v>
      </c>
      <c r="DE40">
        <f>VLOOKUP($A40&amp;"|"&amp;$B40&amp;"|"&amp;$C40&amp;"|"&amp;$D40&amp;"|"&amp;DE$1,'Raw Data'!$G$4:$Q$963,'Formatted Data'!DE$2,FALSE)</f>
        <v>9</v>
      </c>
      <c r="DF40">
        <f>VLOOKUP($A40&amp;"|"&amp;$B40&amp;"|"&amp;$C40&amp;"|"&amp;$D40&amp;"|"&amp;DF$1,'Raw Data'!$G$4:$Q$963,'Formatted Data'!DF$2,FALSE)</f>
        <v>8</v>
      </c>
      <c r="DG40">
        <f>VLOOKUP($A40&amp;"|"&amp;$B40&amp;"|"&amp;$C40&amp;"|"&amp;$D40&amp;"|"&amp;DG$1,'Raw Data'!$G$4:$Q$963,'Formatted Data'!DG$2,FALSE)</f>
        <v>10</v>
      </c>
      <c r="DH40">
        <f>VLOOKUP($A40&amp;"|"&amp;$B40&amp;"|"&amp;$C40&amp;"|"&amp;$D40&amp;"|"&amp;DH$1,'Raw Data'!$G$4:$Q$963,'Formatted Data'!DH$2,FALSE)</f>
        <v>11</v>
      </c>
      <c r="DI40">
        <f>VLOOKUP($A40&amp;"|"&amp;$B40&amp;"|"&amp;$C40&amp;"|"&amp;$D40&amp;"|"&amp;DI$1,'Raw Data'!$G$4:$Q$963,'Formatted Data'!DI$2,FALSE)</f>
        <v>7</v>
      </c>
      <c r="DJ40">
        <f>VLOOKUP($A40&amp;"|"&amp;$B40&amp;"|"&amp;$C40&amp;"|"&amp;$D40&amp;"|"&amp;DJ$1,'Raw Data'!$G$4:$Q$963,'Formatted Data'!DJ$2,FALSE)</f>
        <v>14</v>
      </c>
      <c r="DK40">
        <f>VLOOKUP($A40&amp;"|"&amp;$B40&amp;"|"&amp;$C40&amp;"|"&amp;$D40&amp;"|"&amp;DK$1,'Raw Data'!$G$4:$Q$963,'Formatted Data'!DK$2,FALSE)</f>
        <v>6</v>
      </c>
      <c r="DL40">
        <f>VLOOKUP($A40&amp;"|"&amp;$B40&amp;"|"&amp;$C40&amp;"|"&amp;$D40&amp;"|"&amp;DL$1,'Raw Data'!$G$4:$Q$963,'Formatted Data'!DL$2,FALSE)</f>
        <v>8</v>
      </c>
      <c r="DM40">
        <f>VLOOKUP($A40&amp;"|"&amp;$B40&amp;"|"&amp;$C40&amp;"|"&amp;$D40&amp;"|"&amp;DM$1,'Raw Data'!$G$4:$Q$963,'Formatted Data'!DM$2,FALSE)</f>
        <v>7</v>
      </c>
      <c r="DN40">
        <f>VLOOKUP($A40&amp;"|"&amp;$B40&amp;"|"&amp;$C40&amp;"|"&amp;$D40&amp;"|"&amp;DN$1,'Raw Data'!$G$4:$Q$963,'Formatted Data'!DN$2,FALSE)</f>
        <v>7</v>
      </c>
      <c r="DO40">
        <f>VLOOKUP($A40&amp;"|"&amp;$B40&amp;"|"&amp;$C40&amp;"|"&amp;$D40&amp;"|"&amp;DO$1,'Raw Data'!$G$4:$Q$963,'Formatted Data'!DO$2,FALSE)</f>
        <v>7</v>
      </c>
      <c r="DP40">
        <f>VLOOKUP($A40&amp;"|"&amp;$B40&amp;"|"&amp;$C40&amp;"|"&amp;$D40&amp;"|"&amp;DP$1,'Raw Data'!$G$4:$Q$963,'Formatted Data'!DP$2,FALSE)</f>
        <v>7</v>
      </c>
      <c r="DQ40">
        <f>VLOOKUP($A40&amp;"|"&amp;$B40&amp;"|"&amp;$C40&amp;"|"&amp;$D40&amp;"|"&amp;DQ$1,'Raw Data'!$G$4:$Q$963,'Formatted Data'!DQ$2,FALSE)</f>
        <v>10</v>
      </c>
      <c r="DR40">
        <f>VLOOKUP($A40&amp;"|"&amp;$B40&amp;"|"&amp;$C40&amp;"|"&amp;$D40&amp;"|"&amp;DR$1,'Raw Data'!$G$4:$Q$963,'Formatted Data'!DR$2,FALSE)</f>
        <v>6</v>
      </c>
      <c r="DS40">
        <f>VLOOKUP($A40&amp;"|"&amp;$B40&amp;"|"&amp;$C40&amp;"|"&amp;$D40&amp;"|"&amp;DS$1,'Raw Data'!$G$4:$Q$963,'Formatted Data'!DS$2,FALSE)</f>
        <v>14</v>
      </c>
      <c r="DT40">
        <f>VLOOKUP($A40&amp;"|"&amp;$B40&amp;"|"&amp;$C40&amp;"|"&amp;$D40&amp;"|"&amp;DT$1,'Raw Data'!$G$4:$Q$963,'Formatted Data'!DT$2,FALSE)</f>
        <v>12</v>
      </c>
    </row>
    <row r="41" spans="1:124" x14ac:dyDescent="0.2">
      <c r="A41" t="s">
        <v>33</v>
      </c>
      <c r="B41" t="s">
        <v>32</v>
      </c>
      <c r="C41" t="s">
        <v>30</v>
      </c>
      <c r="D41" t="s">
        <v>14</v>
      </c>
      <c r="E41">
        <f>VLOOKUP($A41&amp;"|"&amp;$B41&amp;"|"&amp;$C41&amp;"|"&amp;$D41&amp;"|"&amp;E$1,'Raw Data'!$G$4:$Q$963,'Formatted Data'!E$2,FALSE)</f>
        <v>16</v>
      </c>
      <c r="F41">
        <f>VLOOKUP($A41&amp;"|"&amp;$B41&amp;"|"&amp;$C41&amp;"|"&amp;$D41&amp;"|"&amp;F$1,'Raw Data'!$G$4:$Q$963,'Formatted Data'!F$2,FALSE)</f>
        <v>13</v>
      </c>
      <c r="G41">
        <f>VLOOKUP($A41&amp;"|"&amp;$B41&amp;"|"&amp;$C41&amp;"|"&amp;$D41&amp;"|"&amp;G$1,'Raw Data'!$G$4:$Q$963,'Formatted Data'!G$2,FALSE)</f>
        <v>16</v>
      </c>
      <c r="H41">
        <f>VLOOKUP($A41&amp;"|"&amp;$B41&amp;"|"&amp;$C41&amp;"|"&amp;$D41&amp;"|"&amp;H$1,'Raw Data'!$G$4:$Q$963,'Formatted Data'!H$2,FALSE)</f>
        <v>15</v>
      </c>
      <c r="I41">
        <f>VLOOKUP($A41&amp;"|"&amp;$B41&amp;"|"&amp;$C41&amp;"|"&amp;$D41&amp;"|"&amp;I$1,'Raw Data'!$G$4:$Q$963,'Formatted Data'!I$2,FALSE)</f>
        <v>17</v>
      </c>
      <c r="J41">
        <f>VLOOKUP($A41&amp;"|"&amp;$B41&amp;"|"&amp;$C41&amp;"|"&amp;$D41&amp;"|"&amp;J$1,'Raw Data'!$G$4:$Q$963,'Formatted Data'!J$2,FALSE)</f>
        <v>12</v>
      </c>
      <c r="K41">
        <f>VLOOKUP($A41&amp;"|"&amp;$B41&amp;"|"&amp;$C41&amp;"|"&amp;$D41&amp;"|"&amp;K$1,'Raw Data'!$G$4:$Q$963,'Formatted Data'!K$2,FALSE)</f>
        <v>15</v>
      </c>
      <c r="L41">
        <f>VLOOKUP($A41&amp;"|"&amp;$B41&amp;"|"&amp;$C41&amp;"|"&amp;$D41&amp;"|"&amp;L$1,'Raw Data'!$G$4:$Q$963,'Formatted Data'!L$2,FALSE)</f>
        <v>16</v>
      </c>
      <c r="M41">
        <f>VLOOKUP($A41&amp;"|"&amp;$B41&amp;"|"&amp;$C41&amp;"|"&amp;$D41&amp;"|"&amp;M$1,'Raw Data'!$G$4:$Q$963,'Formatted Data'!M$2,FALSE)</f>
        <v>20</v>
      </c>
      <c r="N41">
        <f>VLOOKUP($A41&amp;"|"&amp;$B41&amp;"|"&amp;$C41&amp;"|"&amp;$D41&amp;"|"&amp;N$1,'Raw Data'!$G$4:$Q$963,'Formatted Data'!N$2,FALSE)</f>
        <v>16</v>
      </c>
      <c r="O41">
        <f>VLOOKUP($A41&amp;"|"&amp;$B41&amp;"|"&amp;$C41&amp;"|"&amp;$D41&amp;"|"&amp;O$1,'Raw Data'!$G$4:$Q$963,'Formatted Data'!O$2,FALSE)</f>
        <v>13</v>
      </c>
      <c r="P41">
        <f>VLOOKUP($A41&amp;"|"&amp;$B41&amp;"|"&amp;$C41&amp;"|"&amp;$D41&amp;"|"&amp;P$1,'Raw Data'!$G$4:$Q$963,'Formatted Data'!P$2,FALSE)</f>
        <v>16</v>
      </c>
      <c r="Q41">
        <f>VLOOKUP($A41&amp;"|"&amp;$B41&amp;"|"&amp;$C41&amp;"|"&amp;$D41&amp;"|"&amp;Q$1,'Raw Data'!$G$4:$Q$963,'Formatted Data'!Q$2,FALSE)</f>
        <v>14</v>
      </c>
      <c r="R41">
        <f>VLOOKUP($A41&amp;"|"&amp;$B41&amp;"|"&amp;$C41&amp;"|"&amp;$D41&amp;"|"&amp;R$1,'Raw Data'!$G$4:$Q$963,'Formatted Data'!R$2,FALSE)</f>
        <v>12</v>
      </c>
      <c r="S41">
        <f>VLOOKUP($A41&amp;"|"&amp;$B41&amp;"|"&amp;$C41&amp;"|"&amp;$D41&amp;"|"&amp;S$1,'Raw Data'!$G$4:$Q$963,'Formatted Data'!S$2,FALSE)</f>
        <v>11</v>
      </c>
      <c r="T41">
        <f>VLOOKUP($A41&amp;"|"&amp;$B41&amp;"|"&amp;$C41&amp;"|"&amp;$D41&amp;"|"&amp;T$1,'Raw Data'!$G$4:$Q$963,'Formatted Data'!T$2,FALSE)</f>
        <v>11</v>
      </c>
      <c r="U41">
        <f>VLOOKUP($A41&amp;"|"&amp;$B41&amp;"|"&amp;$C41&amp;"|"&amp;$D41&amp;"|"&amp;U$1,'Raw Data'!$G$4:$Q$963,'Formatted Data'!U$2,FALSE)</f>
        <v>11</v>
      </c>
      <c r="V41">
        <f>VLOOKUP($A41&amp;"|"&amp;$B41&amp;"|"&amp;$C41&amp;"|"&amp;$D41&amp;"|"&amp;V$1,'Raw Data'!$G$4:$Q$963,'Formatted Data'!V$2,FALSE)</f>
        <v>14</v>
      </c>
      <c r="W41">
        <f>VLOOKUP($A41&amp;"|"&amp;$B41&amp;"|"&amp;$C41&amp;"|"&amp;$D41&amp;"|"&amp;W$1,'Raw Data'!$G$4:$Q$963,'Formatted Data'!W$2,FALSE)</f>
        <v>19</v>
      </c>
      <c r="X41">
        <f>VLOOKUP($A41&amp;"|"&amp;$B41&amp;"|"&amp;$C41&amp;"|"&amp;$D41&amp;"|"&amp;X$1,'Raw Data'!$G$4:$Q$963,'Formatted Data'!X$2,FALSE)</f>
        <v>19</v>
      </c>
      <c r="Y41">
        <f>VLOOKUP($A41&amp;"|"&amp;$B41&amp;"|"&amp;$C41&amp;"|"&amp;$D41&amp;"|"&amp;Y$1,'Raw Data'!$G$4:$Q$963,'Formatted Data'!Y$2,FALSE)</f>
        <v>13</v>
      </c>
      <c r="Z41">
        <f>VLOOKUP($A41&amp;"|"&amp;$B41&amp;"|"&amp;$C41&amp;"|"&amp;$D41&amp;"|"&amp;Z$1,'Raw Data'!$G$4:$Q$963,'Formatted Data'!Z$2,FALSE)</f>
        <v>20</v>
      </c>
      <c r="AA41">
        <f>VLOOKUP($A41&amp;"|"&amp;$B41&amp;"|"&amp;$C41&amp;"|"&amp;$D41&amp;"|"&amp;AA$1,'Raw Data'!$G$4:$Q$963,'Formatted Data'!AA$2,FALSE)</f>
        <v>20</v>
      </c>
      <c r="AB41">
        <f>VLOOKUP($A41&amp;"|"&amp;$B41&amp;"|"&amp;$C41&amp;"|"&amp;$D41&amp;"|"&amp;AB$1,'Raw Data'!$G$4:$Q$963,'Formatted Data'!AB$2,FALSE)</f>
        <v>19</v>
      </c>
      <c r="AC41">
        <f>VLOOKUP($A41&amp;"|"&amp;$B41&amp;"|"&amp;$C41&amp;"|"&amp;$D41&amp;"|"&amp;AC$1,'Raw Data'!$G$4:$Q$963,'Formatted Data'!AC$2,FALSE)</f>
        <v>14</v>
      </c>
      <c r="AD41">
        <f>VLOOKUP($A41&amp;"|"&amp;$B41&amp;"|"&amp;$C41&amp;"|"&amp;$D41&amp;"|"&amp;AD$1,'Raw Data'!$G$4:$Q$963,'Formatted Data'!AD$2,FALSE)</f>
        <v>18</v>
      </c>
      <c r="AE41">
        <f>VLOOKUP($A41&amp;"|"&amp;$B41&amp;"|"&amp;$C41&amp;"|"&amp;$D41&amp;"|"&amp;AE$1,'Raw Data'!$G$4:$Q$963,'Formatted Data'!AE$2,FALSE)</f>
        <v>17</v>
      </c>
      <c r="AF41">
        <f>VLOOKUP($A41&amp;"|"&amp;$B41&amp;"|"&amp;$C41&amp;"|"&amp;$D41&amp;"|"&amp;AF$1,'Raw Data'!$G$4:$Q$963,'Formatted Data'!AF$2,FALSE)</f>
        <v>16</v>
      </c>
      <c r="AG41">
        <f>VLOOKUP($A41&amp;"|"&amp;$B41&amp;"|"&amp;$C41&amp;"|"&amp;$D41&amp;"|"&amp;AG$1,'Raw Data'!$G$4:$Q$963,'Formatted Data'!AG$2,FALSE)</f>
        <v>14</v>
      </c>
      <c r="AH41">
        <f>VLOOKUP($A41&amp;"|"&amp;$B41&amp;"|"&amp;$C41&amp;"|"&amp;$D41&amp;"|"&amp;AH$1,'Raw Data'!$G$4:$Q$963,'Formatted Data'!AH$2,FALSE)</f>
        <v>12</v>
      </c>
      <c r="AI41">
        <f>VLOOKUP($A41&amp;"|"&amp;$B41&amp;"|"&amp;$C41&amp;"|"&amp;$D41&amp;"|"&amp;AI$1,'Raw Data'!$G$4:$Q$963,'Formatted Data'!AI$2,FALSE)</f>
        <v>17</v>
      </c>
      <c r="AJ41">
        <f>VLOOKUP($A41&amp;"|"&amp;$B41&amp;"|"&amp;$C41&amp;"|"&amp;$D41&amp;"|"&amp;AJ$1,'Raw Data'!$G$4:$Q$963,'Formatted Data'!AJ$2,FALSE)</f>
        <v>20</v>
      </c>
      <c r="AK41">
        <f>VLOOKUP($A41&amp;"|"&amp;$B41&amp;"|"&amp;$C41&amp;"|"&amp;$D41&amp;"|"&amp;AK$1,'Raw Data'!$G$4:$Q$963,'Formatted Data'!AK$2,FALSE)</f>
        <v>9</v>
      </c>
      <c r="AL41">
        <f>VLOOKUP($A41&amp;"|"&amp;$B41&amp;"|"&amp;$C41&amp;"|"&amp;$D41&amp;"|"&amp;AL$1,'Raw Data'!$G$4:$Q$963,'Formatted Data'!AL$2,FALSE)</f>
        <v>12</v>
      </c>
      <c r="AM41">
        <f>VLOOKUP($A41&amp;"|"&amp;$B41&amp;"|"&amp;$C41&amp;"|"&amp;$D41&amp;"|"&amp;AM$1,'Raw Data'!$G$4:$Q$963,'Formatted Data'!AM$2,FALSE)</f>
        <v>22</v>
      </c>
      <c r="AN41">
        <f>VLOOKUP($A41&amp;"|"&amp;$B41&amp;"|"&amp;$C41&amp;"|"&amp;$D41&amp;"|"&amp;AN$1,'Raw Data'!$G$4:$Q$963,'Formatted Data'!AN$2,FALSE)</f>
        <v>15</v>
      </c>
      <c r="AO41">
        <f>VLOOKUP($A41&amp;"|"&amp;$B41&amp;"|"&amp;$C41&amp;"|"&amp;$D41&amp;"|"&amp;AO$1,'Raw Data'!$G$4:$Q$963,'Formatted Data'!AO$2,FALSE)</f>
        <v>19</v>
      </c>
      <c r="AP41">
        <f>VLOOKUP($A41&amp;"|"&amp;$B41&amp;"|"&amp;$C41&amp;"|"&amp;$D41&amp;"|"&amp;AP$1,'Raw Data'!$G$4:$Q$963,'Formatted Data'!AP$2,FALSE)</f>
        <v>16</v>
      </c>
      <c r="AQ41">
        <f>VLOOKUP($A41&amp;"|"&amp;$B41&amp;"|"&amp;$C41&amp;"|"&amp;$D41&amp;"|"&amp;AQ$1,'Raw Data'!$G$4:$Q$963,'Formatted Data'!AQ$2,FALSE)</f>
        <v>21</v>
      </c>
      <c r="AR41">
        <f>VLOOKUP($A41&amp;"|"&amp;$B41&amp;"|"&amp;$C41&amp;"|"&amp;$D41&amp;"|"&amp;AR$1,'Raw Data'!$G$4:$Q$963,'Formatted Data'!AR$2,FALSE)</f>
        <v>14</v>
      </c>
      <c r="AS41">
        <f>VLOOKUP($A41&amp;"|"&amp;$B41&amp;"|"&amp;$C41&amp;"|"&amp;$D41&amp;"|"&amp;AS$1,'Raw Data'!$G$4:$Q$963,'Formatted Data'!AS$2,FALSE)</f>
        <v>18</v>
      </c>
      <c r="AT41">
        <f>VLOOKUP($A41&amp;"|"&amp;$B41&amp;"|"&amp;$C41&amp;"|"&amp;$D41&amp;"|"&amp;AT$1,'Raw Data'!$G$4:$Q$963,'Formatted Data'!AT$2,FALSE)</f>
        <v>10</v>
      </c>
      <c r="AU41">
        <f>VLOOKUP($A41&amp;"|"&amp;$B41&amp;"|"&amp;$C41&amp;"|"&amp;$D41&amp;"|"&amp;AU$1,'Raw Data'!$G$4:$Q$963,'Formatted Data'!AU$2,FALSE)</f>
        <v>18</v>
      </c>
      <c r="AV41">
        <f>VLOOKUP($A41&amp;"|"&amp;$B41&amp;"|"&amp;$C41&amp;"|"&amp;$D41&amp;"|"&amp;AV$1,'Raw Data'!$G$4:$Q$963,'Formatted Data'!AV$2,FALSE)</f>
        <v>14</v>
      </c>
      <c r="AW41">
        <f>VLOOKUP($A41&amp;"|"&amp;$B41&amp;"|"&amp;$C41&amp;"|"&amp;$D41&amp;"|"&amp;AW$1,'Raw Data'!$G$4:$Q$963,'Formatted Data'!AW$2,FALSE)</f>
        <v>13</v>
      </c>
      <c r="AX41">
        <f>VLOOKUP($A41&amp;"|"&amp;$B41&amp;"|"&amp;$C41&amp;"|"&amp;$D41&amp;"|"&amp;AX$1,'Raw Data'!$G$4:$Q$963,'Formatted Data'!AX$2,FALSE)</f>
        <v>23</v>
      </c>
      <c r="AY41">
        <f>VLOOKUP($A41&amp;"|"&amp;$B41&amp;"|"&amp;$C41&amp;"|"&amp;$D41&amp;"|"&amp;AY$1,'Raw Data'!$G$4:$Q$963,'Formatted Data'!AY$2,FALSE)</f>
        <v>22</v>
      </c>
      <c r="AZ41">
        <f>VLOOKUP($A41&amp;"|"&amp;$B41&amp;"|"&amp;$C41&amp;"|"&amp;$D41&amp;"|"&amp;AZ$1,'Raw Data'!$G$4:$Q$963,'Formatted Data'!AZ$2,FALSE)</f>
        <v>14</v>
      </c>
      <c r="BA41">
        <f>VLOOKUP($A41&amp;"|"&amp;$B41&amp;"|"&amp;$C41&amp;"|"&amp;$D41&amp;"|"&amp;BA$1,'Raw Data'!$G$4:$Q$963,'Formatted Data'!BA$2,FALSE)</f>
        <v>21</v>
      </c>
      <c r="BB41">
        <f>VLOOKUP($A41&amp;"|"&amp;$B41&amp;"|"&amp;$C41&amp;"|"&amp;$D41&amp;"|"&amp;BB$1,'Raw Data'!$G$4:$Q$963,'Formatted Data'!BB$2,FALSE)</f>
        <v>15</v>
      </c>
      <c r="BC41">
        <f>VLOOKUP($A41&amp;"|"&amp;$B41&amp;"|"&amp;$C41&amp;"|"&amp;$D41&amp;"|"&amp;BC$1,'Raw Data'!$G$4:$Q$963,'Formatted Data'!BC$2,FALSE)</f>
        <v>19</v>
      </c>
      <c r="BD41">
        <f>VLOOKUP($A41&amp;"|"&amp;$B41&amp;"|"&amp;$C41&amp;"|"&amp;$D41&amp;"|"&amp;BD$1,'Raw Data'!$G$4:$Q$963,'Formatted Data'!BD$2,FALSE)</f>
        <v>18</v>
      </c>
      <c r="BE41">
        <f>VLOOKUP($A41&amp;"|"&amp;$B41&amp;"|"&amp;$C41&amp;"|"&amp;$D41&amp;"|"&amp;BE$1,'Raw Data'!$G$4:$Q$963,'Formatted Data'!BE$2,FALSE)</f>
        <v>22</v>
      </c>
      <c r="BF41">
        <f>VLOOKUP($A41&amp;"|"&amp;$B41&amp;"|"&amp;$C41&amp;"|"&amp;$D41&amp;"|"&amp;BF$1,'Raw Data'!$G$4:$Q$963,'Formatted Data'!BF$2,FALSE)</f>
        <v>16</v>
      </c>
      <c r="BG41">
        <f>VLOOKUP($A41&amp;"|"&amp;$B41&amp;"|"&amp;$C41&amp;"|"&amp;$D41&amp;"|"&amp;BG$1,'Raw Data'!$G$4:$Q$963,'Formatted Data'!BG$2,FALSE)</f>
        <v>13</v>
      </c>
      <c r="BH41">
        <f>VLOOKUP($A41&amp;"|"&amp;$B41&amp;"|"&amp;$C41&amp;"|"&amp;$D41&amp;"|"&amp;BH$1,'Raw Data'!$G$4:$Q$963,'Formatted Data'!BH$2,FALSE)</f>
        <v>23</v>
      </c>
      <c r="BI41">
        <f>VLOOKUP($A41&amp;"|"&amp;$B41&amp;"|"&amp;$C41&amp;"|"&amp;$D41&amp;"|"&amp;BI$1,'Raw Data'!$G$4:$Q$963,'Formatted Data'!BI$2,FALSE)</f>
        <v>15</v>
      </c>
      <c r="BJ41">
        <f>VLOOKUP($A41&amp;"|"&amp;$B41&amp;"|"&amp;$C41&amp;"|"&amp;$D41&amp;"|"&amp;BJ$1,'Raw Data'!$G$4:$Q$963,'Formatted Data'!BJ$2,FALSE)</f>
        <v>24</v>
      </c>
      <c r="BK41">
        <f>VLOOKUP($A41&amp;"|"&amp;$B41&amp;"|"&amp;$C41&amp;"|"&amp;$D41&amp;"|"&amp;BK$1,'Raw Data'!$G$4:$Q$963,'Formatted Data'!BK$2,FALSE)</f>
        <v>17</v>
      </c>
      <c r="BL41">
        <f>VLOOKUP($A41&amp;"|"&amp;$B41&amp;"|"&amp;$C41&amp;"|"&amp;$D41&amp;"|"&amp;BL$1,'Raw Data'!$G$4:$Q$963,'Formatted Data'!BL$2,FALSE)</f>
        <v>18</v>
      </c>
      <c r="BM41">
        <f>VLOOKUP($A41&amp;"|"&amp;$B41&amp;"|"&amp;$C41&amp;"|"&amp;$D41&amp;"|"&amp;BM$1,'Raw Data'!$G$4:$Q$963,'Formatted Data'!BM$2,FALSE)</f>
        <v>21</v>
      </c>
      <c r="BN41">
        <f>VLOOKUP($A41&amp;"|"&amp;$B41&amp;"|"&amp;$C41&amp;"|"&amp;$D41&amp;"|"&amp;BN$1,'Raw Data'!$G$4:$Q$963,'Formatted Data'!BN$2,FALSE)</f>
        <v>17</v>
      </c>
      <c r="BO41">
        <f>VLOOKUP($A41&amp;"|"&amp;$B41&amp;"|"&amp;$C41&amp;"|"&amp;$D41&amp;"|"&amp;BO$1,'Raw Data'!$G$4:$Q$963,'Formatted Data'!BO$2,FALSE)</f>
        <v>19</v>
      </c>
      <c r="BP41">
        <f>VLOOKUP($A41&amp;"|"&amp;$B41&amp;"|"&amp;$C41&amp;"|"&amp;$D41&amp;"|"&amp;BP$1,'Raw Data'!$G$4:$Q$963,'Formatted Data'!BP$2,FALSE)</f>
        <v>19</v>
      </c>
      <c r="BQ41">
        <f>VLOOKUP($A41&amp;"|"&amp;$B41&amp;"|"&amp;$C41&amp;"|"&amp;$D41&amp;"|"&amp;BQ$1,'Raw Data'!$G$4:$Q$963,'Formatted Data'!BQ$2,FALSE)</f>
        <v>23</v>
      </c>
      <c r="BR41">
        <f>VLOOKUP($A41&amp;"|"&amp;$B41&amp;"|"&amp;$C41&amp;"|"&amp;$D41&amp;"|"&amp;BR$1,'Raw Data'!$G$4:$Q$963,'Formatted Data'!BR$2,FALSE)</f>
        <v>12</v>
      </c>
      <c r="BS41">
        <f>VLOOKUP($A41&amp;"|"&amp;$B41&amp;"|"&amp;$C41&amp;"|"&amp;$D41&amp;"|"&amp;BS$1,'Raw Data'!$G$4:$Q$963,'Formatted Data'!BS$2,FALSE)</f>
        <v>27</v>
      </c>
      <c r="BT41">
        <f>VLOOKUP($A41&amp;"|"&amp;$B41&amp;"|"&amp;$C41&amp;"|"&amp;$D41&amp;"|"&amp;BT$1,'Raw Data'!$G$4:$Q$963,'Formatted Data'!BT$2,FALSE)</f>
        <v>19</v>
      </c>
      <c r="BU41">
        <f>VLOOKUP($A41&amp;"|"&amp;$B41&amp;"|"&amp;$C41&amp;"|"&amp;$D41&amp;"|"&amp;BU$1,'Raw Data'!$G$4:$Q$963,'Formatted Data'!BU$2,FALSE)</f>
        <v>21</v>
      </c>
      <c r="BV41">
        <f>VLOOKUP($A41&amp;"|"&amp;$B41&amp;"|"&amp;$C41&amp;"|"&amp;$D41&amp;"|"&amp;BV$1,'Raw Data'!$G$4:$Q$963,'Formatted Data'!BV$2,FALSE)</f>
        <v>20</v>
      </c>
      <c r="BW41">
        <f>VLOOKUP($A41&amp;"|"&amp;$B41&amp;"|"&amp;$C41&amp;"|"&amp;$D41&amp;"|"&amp;BW$1,'Raw Data'!$G$4:$Q$963,'Formatted Data'!BW$2,FALSE)</f>
        <v>17</v>
      </c>
      <c r="BX41">
        <f>VLOOKUP($A41&amp;"|"&amp;$B41&amp;"|"&amp;$C41&amp;"|"&amp;$D41&amp;"|"&amp;BX$1,'Raw Data'!$G$4:$Q$963,'Formatted Data'!BX$2,FALSE)</f>
        <v>21</v>
      </c>
      <c r="BY41">
        <f>VLOOKUP($A41&amp;"|"&amp;$B41&amp;"|"&amp;$C41&amp;"|"&amp;$D41&amp;"|"&amp;BY$1,'Raw Data'!$G$4:$Q$963,'Formatted Data'!BY$2,FALSE)</f>
        <v>16</v>
      </c>
      <c r="BZ41">
        <f>VLOOKUP($A41&amp;"|"&amp;$B41&amp;"|"&amp;$C41&amp;"|"&amp;$D41&amp;"|"&amp;BZ$1,'Raw Data'!$G$4:$Q$963,'Formatted Data'!BZ$2,FALSE)</f>
        <v>19</v>
      </c>
      <c r="CA41">
        <f>VLOOKUP($A41&amp;"|"&amp;$B41&amp;"|"&amp;$C41&amp;"|"&amp;$D41&amp;"|"&amp;CA$1,'Raw Data'!$G$4:$Q$963,'Formatted Data'!CA$2,FALSE)</f>
        <v>22</v>
      </c>
      <c r="CB41">
        <f>VLOOKUP($A41&amp;"|"&amp;$B41&amp;"|"&amp;$C41&amp;"|"&amp;$D41&amp;"|"&amp;CB$1,'Raw Data'!$G$4:$Q$963,'Formatted Data'!CB$2,FALSE)</f>
        <v>19</v>
      </c>
      <c r="CC41">
        <f>VLOOKUP($A41&amp;"|"&amp;$B41&amp;"|"&amp;$C41&amp;"|"&amp;$D41&amp;"|"&amp;CC$1,'Raw Data'!$G$4:$Q$963,'Formatted Data'!CC$2,FALSE)</f>
        <v>15</v>
      </c>
      <c r="CD41">
        <f>VLOOKUP($A41&amp;"|"&amp;$B41&amp;"|"&amp;$C41&amp;"|"&amp;$D41&amp;"|"&amp;CD$1,'Raw Data'!$G$4:$Q$963,'Formatted Data'!CD$2,FALSE)</f>
        <v>13</v>
      </c>
      <c r="CE41">
        <f>VLOOKUP($A41&amp;"|"&amp;$B41&amp;"|"&amp;$C41&amp;"|"&amp;$D41&amp;"|"&amp;CE$1,'Raw Data'!$G$4:$Q$963,'Formatted Data'!CE$2,FALSE)</f>
        <v>17</v>
      </c>
      <c r="CF41">
        <f>VLOOKUP($A41&amp;"|"&amp;$B41&amp;"|"&amp;$C41&amp;"|"&amp;$D41&amp;"|"&amp;CF$1,'Raw Data'!$G$4:$Q$963,'Formatted Data'!CF$2,FALSE)</f>
        <v>23</v>
      </c>
      <c r="CG41">
        <f>VLOOKUP($A41&amp;"|"&amp;$B41&amp;"|"&amp;$C41&amp;"|"&amp;$D41&amp;"|"&amp;CG$1,'Raw Data'!$G$4:$Q$963,'Formatted Data'!CG$2,FALSE)</f>
        <v>15</v>
      </c>
      <c r="CH41">
        <f>VLOOKUP($A41&amp;"|"&amp;$B41&amp;"|"&amp;$C41&amp;"|"&amp;$D41&amp;"|"&amp;CH$1,'Raw Data'!$G$4:$Q$963,'Formatted Data'!CH$2,FALSE)</f>
        <v>16</v>
      </c>
      <c r="CI41">
        <f>VLOOKUP($A41&amp;"|"&amp;$B41&amp;"|"&amp;$C41&amp;"|"&amp;$D41&amp;"|"&amp;CI$1,'Raw Data'!$G$4:$Q$963,'Formatted Data'!CI$2,FALSE)</f>
        <v>19</v>
      </c>
      <c r="CJ41">
        <f>VLOOKUP($A41&amp;"|"&amp;$B41&amp;"|"&amp;$C41&amp;"|"&amp;$D41&amp;"|"&amp;CJ$1,'Raw Data'!$G$4:$Q$963,'Formatted Data'!CJ$2,FALSE)</f>
        <v>19</v>
      </c>
      <c r="CK41">
        <f>VLOOKUP($A41&amp;"|"&amp;$B41&amp;"|"&amp;$C41&amp;"|"&amp;$D41&amp;"|"&amp;CK$1,'Raw Data'!$G$4:$Q$963,'Formatted Data'!CK$2,FALSE)</f>
        <v>20</v>
      </c>
      <c r="CL41">
        <f>VLOOKUP($A41&amp;"|"&amp;$B41&amp;"|"&amp;$C41&amp;"|"&amp;$D41&amp;"|"&amp;CL$1,'Raw Data'!$G$4:$Q$963,'Formatted Data'!CL$2,FALSE)</f>
        <v>13</v>
      </c>
      <c r="CM41">
        <f>VLOOKUP($A41&amp;"|"&amp;$B41&amp;"|"&amp;$C41&amp;"|"&amp;$D41&amp;"|"&amp;CM$1,'Raw Data'!$G$4:$Q$963,'Formatted Data'!CM$2,FALSE)</f>
        <v>25</v>
      </c>
      <c r="CN41">
        <f>VLOOKUP($A41&amp;"|"&amp;$B41&amp;"|"&amp;$C41&amp;"|"&amp;$D41&amp;"|"&amp;CN$1,'Raw Data'!$G$4:$Q$963,'Formatted Data'!CN$2,FALSE)</f>
        <v>20</v>
      </c>
      <c r="CO41">
        <f>VLOOKUP($A41&amp;"|"&amp;$B41&amp;"|"&amp;$C41&amp;"|"&amp;$D41&amp;"|"&amp;CO$1,'Raw Data'!$G$4:$Q$963,'Formatted Data'!CO$2,FALSE)</f>
        <v>25</v>
      </c>
      <c r="CP41">
        <f>VLOOKUP($A41&amp;"|"&amp;$B41&amp;"|"&amp;$C41&amp;"|"&amp;$D41&amp;"|"&amp;CP$1,'Raw Data'!$G$4:$Q$963,'Formatted Data'!CP$2,FALSE)</f>
        <v>15</v>
      </c>
      <c r="CQ41">
        <f>VLOOKUP($A41&amp;"|"&amp;$B41&amp;"|"&amp;$C41&amp;"|"&amp;$D41&amp;"|"&amp;CQ$1,'Raw Data'!$G$4:$Q$963,'Formatted Data'!CQ$2,FALSE)</f>
        <v>11</v>
      </c>
      <c r="CR41">
        <f>VLOOKUP($A41&amp;"|"&amp;$B41&amp;"|"&amp;$C41&amp;"|"&amp;$D41&amp;"|"&amp;CR$1,'Raw Data'!$G$4:$Q$963,'Formatted Data'!CR$2,FALSE)</f>
        <v>15</v>
      </c>
      <c r="CS41">
        <f>VLOOKUP($A41&amp;"|"&amp;$B41&amp;"|"&amp;$C41&amp;"|"&amp;$D41&amp;"|"&amp;CS$1,'Raw Data'!$G$4:$Q$963,'Formatted Data'!CS$2,FALSE)</f>
        <v>18</v>
      </c>
      <c r="CT41">
        <f>VLOOKUP($A41&amp;"|"&amp;$B41&amp;"|"&amp;$C41&amp;"|"&amp;$D41&amp;"|"&amp;CT$1,'Raw Data'!$G$4:$Q$963,'Formatted Data'!CT$2,FALSE)</f>
        <v>16</v>
      </c>
      <c r="CU41">
        <f>VLOOKUP($A41&amp;"|"&amp;$B41&amp;"|"&amp;$C41&amp;"|"&amp;$D41&amp;"|"&amp;CU$1,'Raw Data'!$G$4:$Q$963,'Formatted Data'!CU$2,FALSE)</f>
        <v>23</v>
      </c>
      <c r="CV41">
        <f>VLOOKUP($A41&amp;"|"&amp;$B41&amp;"|"&amp;$C41&amp;"|"&amp;$D41&amp;"|"&amp;CV$1,'Raw Data'!$G$4:$Q$963,'Formatted Data'!CV$2,FALSE)</f>
        <v>27</v>
      </c>
      <c r="CW41">
        <f>VLOOKUP($A41&amp;"|"&amp;$B41&amp;"|"&amp;$C41&amp;"|"&amp;$D41&amp;"|"&amp;CW$1,'Raw Data'!$G$4:$Q$963,'Formatted Data'!CW$2,FALSE)</f>
        <v>24</v>
      </c>
      <c r="CX41">
        <f>VLOOKUP($A41&amp;"|"&amp;$B41&amp;"|"&amp;$C41&amp;"|"&amp;$D41&amp;"|"&amp;CX$1,'Raw Data'!$G$4:$Q$963,'Formatted Data'!CX$2,FALSE)</f>
        <v>11</v>
      </c>
      <c r="CY41">
        <f>VLOOKUP($A41&amp;"|"&amp;$B41&amp;"|"&amp;$C41&amp;"|"&amp;$D41&amp;"|"&amp;CY$1,'Raw Data'!$G$4:$Q$963,'Formatted Data'!CY$2,FALSE)</f>
        <v>25</v>
      </c>
      <c r="CZ41">
        <f>VLOOKUP($A41&amp;"|"&amp;$B41&amp;"|"&amp;$C41&amp;"|"&amp;$D41&amp;"|"&amp;CZ$1,'Raw Data'!$G$4:$Q$963,'Formatted Data'!CZ$2,FALSE)</f>
        <v>20</v>
      </c>
      <c r="DA41">
        <f>VLOOKUP($A41&amp;"|"&amp;$B41&amp;"|"&amp;$C41&amp;"|"&amp;$D41&amp;"|"&amp;DA$1,'Raw Data'!$G$4:$Q$963,'Formatted Data'!DA$2,FALSE)</f>
        <v>31</v>
      </c>
      <c r="DB41">
        <f>VLOOKUP($A41&amp;"|"&amp;$B41&amp;"|"&amp;$C41&amp;"|"&amp;$D41&amp;"|"&amp;DB$1,'Raw Data'!$G$4:$Q$963,'Formatted Data'!DB$2,FALSE)</f>
        <v>18</v>
      </c>
      <c r="DC41">
        <f>VLOOKUP($A41&amp;"|"&amp;$B41&amp;"|"&amp;$C41&amp;"|"&amp;$D41&amp;"|"&amp;DC$1,'Raw Data'!$G$4:$Q$963,'Formatted Data'!DC$2,FALSE)</f>
        <v>16</v>
      </c>
      <c r="DD41">
        <f>VLOOKUP($A41&amp;"|"&amp;$B41&amp;"|"&amp;$C41&amp;"|"&amp;$D41&amp;"|"&amp;DD$1,'Raw Data'!$G$4:$Q$963,'Formatted Data'!DD$2,FALSE)</f>
        <v>17</v>
      </c>
      <c r="DE41">
        <f>VLOOKUP($A41&amp;"|"&amp;$B41&amp;"|"&amp;$C41&amp;"|"&amp;$D41&amp;"|"&amp;DE$1,'Raw Data'!$G$4:$Q$963,'Formatted Data'!DE$2,FALSE)</f>
        <v>21</v>
      </c>
      <c r="DF41">
        <f>VLOOKUP($A41&amp;"|"&amp;$B41&amp;"|"&amp;$C41&amp;"|"&amp;$D41&amp;"|"&amp;DF$1,'Raw Data'!$G$4:$Q$963,'Formatted Data'!DF$2,FALSE)</f>
        <v>20</v>
      </c>
      <c r="DG41">
        <f>VLOOKUP($A41&amp;"|"&amp;$B41&amp;"|"&amp;$C41&amp;"|"&amp;$D41&amp;"|"&amp;DG$1,'Raw Data'!$G$4:$Q$963,'Formatted Data'!DG$2,FALSE)</f>
        <v>21</v>
      </c>
      <c r="DH41">
        <f>VLOOKUP($A41&amp;"|"&amp;$B41&amp;"|"&amp;$C41&amp;"|"&amp;$D41&amp;"|"&amp;DH$1,'Raw Data'!$G$4:$Q$963,'Formatted Data'!DH$2,FALSE)</f>
        <v>13</v>
      </c>
      <c r="DI41">
        <f>VLOOKUP($A41&amp;"|"&amp;$B41&amp;"|"&amp;$C41&amp;"|"&amp;$D41&amp;"|"&amp;DI$1,'Raw Data'!$G$4:$Q$963,'Formatted Data'!DI$2,FALSE)</f>
        <v>25</v>
      </c>
      <c r="DJ41">
        <f>VLOOKUP($A41&amp;"|"&amp;$B41&amp;"|"&amp;$C41&amp;"|"&amp;$D41&amp;"|"&amp;DJ$1,'Raw Data'!$G$4:$Q$963,'Formatted Data'!DJ$2,FALSE)</f>
        <v>19</v>
      </c>
      <c r="DK41">
        <f>VLOOKUP($A41&amp;"|"&amp;$B41&amp;"|"&amp;$C41&amp;"|"&amp;$D41&amp;"|"&amp;DK$1,'Raw Data'!$G$4:$Q$963,'Formatted Data'!DK$2,FALSE)</f>
        <v>32</v>
      </c>
      <c r="DL41">
        <f>VLOOKUP($A41&amp;"|"&amp;$B41&amp;"|"&amp;$C41&amp;"|"&amp;$D41&amp;"|"&amp;DL$1,'Raw Data'!$G$4:$Q$963,'Formatted Data'!DL$2,FALSE)</f>
        <v>21</v>
      </c>
      <c r="DM41">
        <f>VLOOKUP($A41&amp;"|"&amp;$B41&amp;"|"&amp;$C41&amp;"|"&amp;$D41&amp;"|"&amp;DM$1,'Raw Data'!$G$4:$Q$963,'Formatted Data'!DM$2,FALSE)</f>
        <v>19</v>
      </c>
      <c r="DN41">
        <f>VLOOKUP($A41&amp;"|"&amp;$B41&amp;"|"&amp;$C41&amp;"|"&amp;$D41&amp;"|"&amp;DN$1,'Raw Data'!$G$4:$Q$963,'Formatted Data'!DN$2,FALSE)</f>
        <v>13</v>
      </c>
      <c r="DO41">
        <f>VLOOKUP($A41&amp;"|"&amp;$B41&amp;"|"&amp;$C41&amp;"|"&amp;$D41&amp;"|"&amp;DO$1,'Raw Data'!$G$4:$Q$963,'Formatted Data'!DO$2,FALSE)</f>
        <v>17</v>
      </c>
      <c r="DP41">
        <f>VLOOKUP($A41&amp;"|"&amp;$B41&amp;"|"&amp;$C41&amp;"|"&amp;$D41&amp;"|"&amp;DP$1,'Raw Data'!$G$4:$Q$963,'Formatted Data'!DP$2,FALSE)</f>
        <v>14</v>
      </c>
      <c r="DQ41">
        <f>VLOOKUP($A41&amp;"|"&amp;$B41&amp;"|"&amp;$C41&amp;"|"&amp;$D41&amp;"|"&amp;DQ$1,'Raw Data'!$G$4:$Q$963,'Formatted Data'!DQ$2,FALSE)</f>
        <v>18</v>
      </c>
      <c r="DR41">
        <f>VLOOKUP($A41&amp;"|"&amp;$B41&amp;"|"&amp;$C41&amp;"|"&amp;$D41&amp;"|"&amp;DR$1,'Raw Data'!$G$4:$Q$963,'Formatted Data'!DR$2,FALSE)</f>
        <v>16</v>
      </c>
      <c r="DS41">
        <f>VLOOKUP($A41&amp;"|"&amp;$B41&amp;"|"&amp;$C41&amp;"|"&amp;$D41&amp;"|"&amp;DS$1,'Raw Data'!$G$4:$Q$963,'Formatted Data'!DS$2,FALSE)</f>
        <v>21</v>
      </c>
      <c r="DT41">
        <f>VLOOKUP($A41&amp;"|"&amp;$B41&amp;"|"&amp;$C41&amp;"|"&amp;$D41&amp;"|"&amp;DT$1,'Raw Data'!$G$4:$Q$963,'Formatted Data'!DT$2,FALSE)</f>
        <v>27</v>
      </c>
    </row>
    <row r="42" spans="1:124" x14ac:dyDescent="0.2">
      <c r="A42" t="s">
        <v>33</v>
      </c>
      <c r="B42" t="s">
        <v>32</v>
      </c>
      <c r="C42" t="s">
        <v>30</v>
      </c>
      <c r="D42" t="s">
        <v>27</v>
      </c>
      <c r="E42">
        <f>VLOOKUP($A42&amp;"|"&amp;$B42&amp;"|"&amp;$C42&amp;"|"&amp;$D42&amp;"|"&amp;E$1,'Raw Data'!$G$4:$Q$963,'Formatted Data'!E$2,FALSE)</f>
        <v>18</v>
      </c>
      <c r="F42">
        <f>VLOOKUP($A42&amp;"|"&amp;$B42&amp;"|"&amp;$C42&amp;"|"&amp;$D42&amp;"|"&amp;F$1,'Raw Data'!$G$4:$Q$963,'Formatted Data'!F$2,FALSE)</f>
        <v>15</v>
      </c>
      <c r="G42">
        <f>VLOOKUP($A42&amp;"|"&amp;$B42&amp;"|"&amp;$C42&amp;"|"&amp;$D42&amp;"|"&amp;G$1,'Raw Data'!$G$4:$Q$963,'Formatted Data'!G$2,FALSE)</f>
        <v>15</v>
      </c>
      <c r="H42">
        <f>VLOOKUP($A42&amp;"|"&amp;$B42&amp;"|"&amp;$C42&amp;"|"&amp;$D42&amp;"|"&amp;H$1,'Raw Data'!$G$4:$Q$963,'Formatted Data'!H$2,FALSE)</f>
        <v>12</v>
      </c>
      <c r="I42">
        <f>VLOOKUP($A42&amp;"|"&amp;$B42&amp;"|"&amp;$C42&amp;"|"&amp;$D42&amp;"|"&amp;I$1,'Raw Data'!$G$4:$Q$963,'Formatted Data'!I$2,FALSE)</f>
        <v>16</v>
      </c>
      <c r="J42">
        <f>VLOOKUP($A42&amp;"|"&amp;$B42&amp;"|"&amp;$C42&amp;"|"&amp;$D42&amp;"|"&amp;J$1,'Raw Data'!$G$4:$Q$963,'Formatted Data'!J$2,FALSE)</f>
        <v>8</v>
      </c>
      <c r="K42">
        <f>VLOOKUP($A42&amp;"|"&amp;$B42&amp;"|"&amp;$C42&amp;"|"&amp;$D42&amp;"|"&amp;K$1,'Raw Data'!$G$4:$Q$963,'Formatted Data'!K$2,FALSE)</f>
        <v>11</v>
      </c>
      <c r="L42">
        <f>VLOOKUP($A42&amp;"|"&amp;$B42&amp;"|"&amp;$C42&amp;"|"&amp;$D42&amp;"|"&amp;L$1,'Raw Data'!$G$4:$Q$963,'Formatted Data'!L$2,FALSE)</f>
        <v>7</v>
      </c>
      <c r="M42">
        <f>VLOOKUP($A42&amp;"|"&amp;$B42&amp;"|"&amp;$C42&amp;"|"&amp;$D42&amp;"|"&amp;M$1,'Raw Data'!$G$4:$Q$963,'Formatted Data'!M$2,FALSE)</f>
        <v>14</v>
      </c>
      <c r="N42">
        <f>VLOOKUP($A42&amp;"|"&amp;$B42&amp;"|"&amp;$C42&amp;"|"&amp;$D42&amp;"|"&amp;N$1,'Raw Data'!$G$4:$Q$963,'Formatted Data'!N$2,FALSE)</f>
        <v>15</v>
      </c>
      <c r="O42">
        <f>VLOOKUP($A42&amp;"|"&amp;$B42&amp;"|"&amp;$C42&amp;"|"&amp;$D42&amp;"|"&amp;O$1,'Raw Data'!$G$4:$Q$963,'Formatted Data'!O$2,FALSE)</f>
        <v>12</v>
      </c>
      <c r="P42">
        <f>VLOOKUP($A42&amp;"|"&amp;$B42&amp;"|"&amp;$C42&amp;"|"&amp;$D42&amp;"|"&amp;P$1,'Raw Data'!$G$4:$Q$963,'Formatted Data'!P$2,FALSE)</f>
        <v>14</v>
      </c>
      <c r="Q42">
        <f>VLOOKUP($A42&amp;"|"&amp;$B42&amp;"|"&amp;$C42&amp;"|"&amp;$D42&amp;"|"&amp;Q$1,'Raw Data'!$G$4:$Q$963,'Formatted Data'!Q$2,FALSE)</f>
        <v>17</v>
      </c>
      <c r="R42">
        <f>VLOOKUP($A42&amp;"|"&amp;$B42&amp;"|"&amp;$C42&amp;"|"&amp;$D42&amp;"|"&amp;R$1,'Raw Data'!$G$4:$Q$963,'Formatted Data'!R$2,FALSE)</f>
        <v>17</v>
      </c>
      <c r="S42">
        <f>VLOOKUP($A42&amp;"|"&amp;$B42&amp;"|"&amp;$C42&amp;"|"&amp;$D42&amp;"|"&amp;S$1,'Raw Data'!$G$4:$Q$963,'Formatted Data'!S$2,FALSE)</f>
        <v>13</v>
      </c>
      <c r="T42">
        <f>VLOOKUP($A42&amp;"|"&amp;$B42&amp;"|"&amp;$C42&amp;"|"&amp;$D42&amp;"|"&amp;T$1,'Raw Data'!$G$4:$Q$963,'Formatted Data'!T$2,FALSE)</f>
        <v>8</v>
      </c>
      <c r="U42">
        <f>VLOOKUP($A42&amp;"|"&amp;$B42&amp;"|"&amp;$C42&amp;"|"&amp;$D42&amp;"|"&amp;U$1,'Raw Data'!$G$4:$Q$963,'Formatted Data'!U$2,FALSE)</f>
        <v>10</v>
      </c>
      <c r="V42">
        <f>VLOOKUP($A42&amp;"|"&amp;$B42&amp;"|"&amp;$C42&amp;"|"&amp;$D42&amp;"|"&amp;V$1,'Raw Data'!$G$4:$Q$963,'Formatted Data'!V$2,FALSE)</f>
        <v>19</v>
      </c>
      <c r="W42">
        <f>VLOOKUP($A42&amp;"|"&amp;$B42&amp;"|"&amp;$C42&amp;"|"&amp;$D42&amp;"|"&amp;W$1,'Raw Data'!$G$4:$Q$963,'Formatted Data'!W$2,FALSE)</f>
        <v>12</v>
      </c>
      <c r="X42">
        <f>VLOOKUP($A42&amp;"|"&amp;$B42&amp;"|"&amp;$C42&amp;"|"&amp;$D42&amp;"|"&amp;X$1,'Raw Data'!$G$4:$Q$963,'Formatted Data'!X$2,FALSE)</f>
        <v>13</v>
      </c>
      <c r="Y42">
        <f>VLOOKUP($A42&amp;"|"&amp;$B42&amp;"|"&amp;$C42&amp;"|"&amp;$D42&amp;"|"&amp;Y$1,'Raw Data'!$G$4:$Q$963,'Formatted Data'!Y$2,FALSE)</f>
        <v>14</v>
      </c>
      <c r="Z42">
        <f>VLOOKUP($A42&amp;"|"&amp;$B42&amp;"|"&amp;$C42&amp;"|"&amp;$D42&amp;"|"&amp;Z$1,'Raw Data'!$G$4:$Q$963,'Formatted Data'!Z$2,FALSE)</f>
        <v>14</v>
      </c>
      <c r="AA42">
        <f>VLOOKUP($A42&amp;"|"&amp;$B42&amp;"|"&amp;$C42&amp;"|"&amp;$D42&amp;"|"&amp;AA$1,'Raw Data'!$G$4:$Q$963,'Formatted Data'!AA$2,FALSE)</f>
        <v>12</v>
      </c>
      <c r="AB42">
        <f>VLOOKUP($A42&amp;"|"&amp;$B42&amp;"|"&amp;$C42&amp;"|"&amp;$D42&amp;"|"&amp;AB$1,'Raw Data'!$G$4:$Q$963,'Formatted Data'!AB$2,FALSE)</f>
        <v>12</v>
      </c>
      <c r="AC42">
        <f>VLOOKUP($A42&amp;"|"&amp;$B42&amp;"|"&amp;$C42&amp;"|"&amp;$D42&amp;"|"&amp;AC$1,'Raw Data'!$G$4:$Q$963,'Formatted Data'!AC$2,FALSE)</f>
        <v>16</v>
      </c>
      <c r="AD42">
        <f>VLOOKUP($A42&amp;"|"&amp;$B42&amp;"|"&amp;$C42&amp;"|"&amp;$D42&amp;"|"&amp;AD$1,'Raw Data'!$G$4:$Q$963,'Formatted Data'!AD$2,FALSE)</f>
        <v>18</v>
      </c>
      <c r="AE42">
        <f>VLOOKUP($A42&amp;"|"&amp;$B42&amp;"|"&amp;$C42&amp;"|"&amp;$D42&amp;"|"&amp;AE$1,'Raw Data'!$G$4:$Q$963,'Formatted Data'!AE$2,FALSE)</f>
        <v>18</v>
      </c>
      <c r="AF42">
        <f>VLOOKUP($A42&amp;"|"&amp;$B42&amp;"|"&amp;$C42&amp;"|"&amp;$D42&amp;"|"&amp;AF$1,'Raw Data'!$G$4:$Q$963,'Formatted Data'!AF$2,FALSE)</f>
        <v>12</v>
      </c>
      <c r="AG42">
        <f>VLOOKUP($A42&amp;"|"&amp;$B42&amp;"|"&amp;$C42&amp;"|"&amp;$D42&amp;"|"&amp;AG$1,'Raw Data'!$G$4:$Q$963,'Formatted Data'!AG$2,FALSE)</f>
        <v>16</v>
      </c>
      <c r="AH42">
        <f>VLOOKUP($A42&amp;"|"&amp;$B42&amp;"|"&amp;$C42&amp;"|"&amp;$D42&amp;"|"&amp;AH$1,'Raw Data'!$G$4:$Q$963,'Formatted Data'!AH$2,FALSE)</f>
        <v>12</v>
      </c>
      <c r="AI42">
        <f>VLOOKUP($A42&amp;"|"&amp;$B42&amp;"|"&amp;$C42&amp;"|"&amp;$D42&amp;"|"&amp;AI$1,'Raw Data'!$G$4:$Q$963,'Formatted Data'!AI$2,FALSE)</f>
        <v>14</v>
      </c>
      <c r="AJ42">
        <f>VLOOKUP($A42&amp;"|"&amp;$B42&amp;"|"&amp;$C42&amp;"|"&amp;$D42&amp;"|"&amp;AJ$1,'Raw Data'!$G$4:$Q$963,'Formatted Data'!AJ$2,FALSE)</f>
        <v>11</v>
      </c>
      <c r="AK42">
        <f>VLOOKUP($A42&amp;"|"&amp;$B42&amp;"|"&amp;$C42&amp;"|"&amp;$D42&amp;"|"&amp;AK$1,'Raw Data'!$G$4:$Q$963,'Formatted Data'!AK$2,FALSE)</f>
        <v>16</v>
      </c>
      <c r="AL42">
        <f>VLOOKUP($A42&amp;"|"&amp;$B42&amp;"|"&amp;$C42&amp;"|"&amp;$D42&amp;"|"&amp;AL$1,'Raw Data'!$G$4:$Q$963,'Formatted Data'!AL$2,FALSE)</f>
        <v>15</v>
      </c>
      <c r="AM42">
        <f>VLOOKUP($A42&amp;"|"&amp;$B42&amp;"|"&amp;$C42&amp;"|"&amp;$D42&amp;"|"&amp;AM$1,'Raw Data'!$G$4:$Q$963,'Formatted Data'!AM$2,FALSE)</f>
        <v>15</v>
      </c>
      <c r="AN42">
        <f>VLOOKUP($A42&amp;"|"&amp;$B42&amp;"|"&amp;$C42&amp;"|"&amp;$D42&amp;"|"&amp;AN$1,'Raw Data'!$G$4:$Q$963,'Formatted Data'!AN$2,FALSE)</f>
        <v>9</v>
      </c>
      <c r="AO42">
        <f>VLOOKUP($A42&amp;"|"&amp;$B42&amp;"|"&amp;$C42&amp;"|"&amp;$D42&amp;"|"&amp;AO$1,'Raw Data'!$G$4:$Q$963,'Formatted Data'!AO$2,FALSE)</f>
        <v>11</v>
      </c>
      <c r="AP42">
        <f>VLOOKUP($A42&amp;"|"&amp;$B42&amp;"|"&amp;$C42&amp;"|"&amp;$D42&amp;"|"&amp;AP$1,'Raw Data'!$G$4:$Q$963,'Formatted Data'!AP$2,FALSE)</f>
        <v>14</v>
      </c>
      <c r="AQ42">
        <f>VLOOKUP($A42&amp;"|"&amp;$B42&amp;"|"&amp;$C42&amp;"|"&amp;$D42&amp;"|"&amp;AQ$1,'Raw Data'!$G$4:$Q$963,'Formatted Data'!AQ$2,FALSE)</f>
        <v>12</v>
      </c>
      <c r="AR42">
        <f>VLOOKUP($A42&amp;"|"&amp;$B42&amp;"|"&amp;$C42&amp;"|"&amp;$D42&amp;"|"&amp;AR$1,'Raw Data'!$G$4:$Q$963,'Formatted Data'!AR$2,FALSE)</f>
        <v>16</v>
      </c>
      <c r="AS42">
        <f>VLOOKUP($A42&amp;"|"&amp;$B42&amp;"|"&amp;$C42&amp;"|"&amp;$D42&amp;"|"&amp;AS$1,'Raw Data'!$G$4:$Q$963,'Formatted Data'!AS$2,FALSE)</f>
        <v>13</v>
      </c>
      <c r="AT42">
        <f>VLOOKUP($A42&amp;"|"&amp;$B42&amp;"|"&amp;$C42&amp;"|"&amp;$D42&amp;"|"&amp;AT$1,'Raw Data'!$G$4:$Q$963,'Formatted Data'!AT$2,FALSE)</f>
        <v>15</v>
      </c>
      <c r="AU42">
        <f>VLOOKUP($A42&amp;"|"&amp;$B42&amp;"|"&amp;$C42&amp;"|"&amp;$D42&amp;"|"&amp;AU$1,'Raw Data'!$G$4:$Q$963,'Formatted Data'!AU$2,FALSE)</f>
        <v>23</v>
      </c>
      <c r="AV42">
        <f>VLOOKUP($A42&amp;"|"&amp;$B42&amp;"|"&amp;$C42&amp;"|"&amp;$D42&amp;"|"&amp;AV$1,'Raw Data'!$G$4:$Q$963,'Formatted Data'!AV$2,FALSE)</f>
        <v>18</v>
      </c>
      <c r="AW42">
        <f>VLOOKUP($A42&amp;"|"&amp;$B42&amp;"|"&amp;$C42&amp;"|"&amp;$D42&amp;"|"&amp;AW$1,'Raw Data'!$G$4:$Q$963,'Formatted Data'!AW$2,FALSE)</f>
        <v>16</v>
      </c>
      <c r="AX42">
        <f>VLOOKUP($A42&amp;"|"&amp;$B42&amp;"|"&amp;$C42&amp;"|"&amp;$D42&amp;"|"&amp;AX$1,'Raw Data'!$G$4:$Q$963,'Formatted Data'!AX$2,FALSE)</f>
        <v>14</v>
      </c>
      <c r="AY42">
        <f>VLOOKUP($A42&amp;"|"&amp;$B42&amp;"|"&amp;$C42&amp;"|"&amp;$D42&amp;"|"&amp;AY$1,'Raw Data'!$G$4:$Q$963,'Formatted Data'!AY$2,FALSE)</f>
        <v>16</v>
      </c>
      <c r="AZ42">
        <f>VLOOKUP($A42&amp;"|"&amp;$B42&amp;"|"&amp;$C42&amp;"|"&amp;$D42&amp;"|"&amp;AZ$1,'Raw Data'!$G$4:$Q$963,'Formatted Data'!AZ$2,FALSE)</f>
        <v>8</v>
      </c>
      <c r="BA42">
        <f>VLOOKUP($A42&amp;"|"&amp;$B42&amp;"|"&amp;$C42&amp;"|"&amp;$D42&amp;"|"&amp;BA$1,'Raw Data'!$G$4:$Q$963,'Formatted Data'!BA$2,FALSE)</f>
        <v>13</v>
      </c>
      <c r="BB42">
        <f>VLOOKUP($A42&amp;"|"&amp;$B42&amp;"|"&amp;$C42&amp;"|"&amp;$D42&amp;"|"&amp;BB$1,'Raw Data'!$G$4:$Q$963,'Formatted Data'!BB$2,FALSE)</f>
        <v>13</v>
      </c>
      <c r="BC42">
        <f>VLOOKUP($A42&amp;"|"&amp;$B42&amp;"|"&amp;$C42&amp;"|"&amp;$D42&amp;"|"&amp;BC$1,'Raw Data'!$G$4:$Q$963,'Formatted Data'!BC$2,FALSE)</f>
        <v>14</v>
      </c>
      <c r="BD42">
        <f>VLOOKUP($A42&amp;"|"&amp;$B42&amp;"|"&amp;$C42&amp;"|"&amp;$D42&amp;"|"&amp;BD$1,'Raw Data'!$G$4:$Q$963,'Formatted Data'!BD$2,FALSE)</f>
        <v>17</v>
      </c>
      <c r="BE42">
        <f>VLOOKUP($A42&amp;"|"&amp;$B42&amp;"|"&amp;$C42&amp;"|"&amp;$D42&amp;"|"&amp;BE$1,'Raw Data'!$G$4:$Q$963,'Formatted Data'!BE$2,FALSE)</f>
        <v>14</v>
      </c>
      <c r="BF42">
        <f>VLOOKUP($A42&amp;"|"&amp;$B42&amp;"|"&amp;$C42&amp;"|"&amp;$D42&amp;"|"&amp;BF$1,'Raw Data'!$G$4:$Q$963,'Formatted Data'!BF$2,FALSE)</f>
        <v>15</v>
      </c>
      <c r="BG42">
        <f>VLOOKUP($A42&amp;"|"&amp;$B42&amp;"|"&amp;$C42&amp;"|"&amp;$D42&amp;"|"&amp;BG$1,'Raw Data'!$G$4:$Q$963,'Formatted Data'!BG$2,FALSE)</f>
        <v>15</v>
      </c>
      <c r="BH42">
        <f>VLOOKUP($A42&amp;"|"&amp;$B42&amp;"|"&amp;$C42&amp;"|"&amp;$D42&amp;"|"&amp;BH$1,'Raw Data'!$G$4:$Q$963,'Formatted Data'!BH$2,FALSE)</f>
        <v>20</v>
      </c>
      <c r="BI42">
        <f>VLOOKUP($A42&amp;"|"&amp;$B42&amp;"|"&amp;$C42&amp;"|"&amp;$D42&amp;"|"&amp;BI$1,'Raw Data'!$G$4:$Q$963,'Formatted Data'!BI$2,FALSE)</f>
        <v>8</v>
      </c>
      <c r="BJ42">
        <f>VLOOKUP($A42&amp;"|"&amp;$B42&amp;"|"&amp;$C42&amp;"|"&amp;$D42&amp;"|"&amp;BJ$1,'Raw Data'!$G$4:$Q$963,'Formatted Data'!BJ$2,FALSE)</f>
        <v>15</v>
      </c>
      <c r="BK42">
        <f>VLOOKUP($A42&amp;"|"&amp;$B42&amp;"|"&amp;$C42&amp;"|"&amp;$D42&amp;"|"&amp;BK$1,'Raw Data'!$G$4:$Q$963,'Formatted Data'!BK$2,FALSE)</f>
        <v>16</v>
      </c>
      <c r="BL42">
        <f>VLOOKUP($A42&amp;"|"&amp;$B42&amp;"|"&amp;$C42&amp;"|"&amp;$D42&amp;"|"&amp;BL$1,'Raw Data'!$G$4:$Q$963,'Formatted Data'!BL$2,FALSE)</f>
        <v>15</v>
      </c>
      <c r="BM42">
        <f>VLOOKUP($A42&amp;"|"&amp;$B42&amp;"|"&amp;$C42&amp;"|"&amp;$D42&amp;"|"&amp;BM$1,'Raw Data'!$G$4:$Q$963,'Formatted Data'!BM$2,FALSE)</f>
        <v>13</v>
      </c>
      <c r="BN42">
        <f>VLOOKUP($A42&amp;"|"&amp;$B42&amp;"|"&amp;$C42&amp;"|"&amp;$D42&amp;"|"&amp;BN$1,'Raw Data'!$G$4:$Q$963,'Formatted Data'!BN$2,FALSE)</f>
        <v>22</v>
      </c>
      <c r="BO42">
        <f>VLOOKUP($A42&amp;"|"&amp;$B42&amp;"|"&amp;$C42&amp;"|"&amp;$D42&amp;"|"&amp;BO$1,'Raw Data'!$G$4:$Q$963,'Formatted Data'!BO$2,FALSE)</f>
        <v>20</v>
      </c>
      <c r="BP42">
        <f>VLOOKUP($A42&amp;"|"&amp;$B42&amp;"|"&amp;$C42&amp;"|"&amp;$D42&amp;"|"&amp;BP$1,'Raw Data'!$G$4:$Q$963,'Formatted Data'!BP$2,FALSE)</f>
        <v>21</v>
      </c>
      <c r="BQ42">
        <f>VLOOKUP($A42&amp;"|"&amp;$B42&amp;"|"&amp;$C42&amp;"|"&amp;$D42&amp;"|"&amp;BQ$1,'Raw Data'!$G$4:$Q$963,'Formatted Data'!BQ$2,FALSE)</f>
        <v>15</v>
      </c>
      <c r="BR42">
        <f>VLOOKUP($A42&amp;"|"&amp;$B42&amp;"|"&amp;$C42&amp;"|"&amp;$D42&amp;"|"&amp;BR$1,'Raw Data'!$G$4:$Q$963,'Formatted Data'!BR$2,FALSE)</f>
        <v>14</v>
      </c>
      <c r="BS42">
        <f>VLOOKUP($A42&amp;"|"&amp;$B42&amp;"|"&amp;$C42&amp;"|"&amp;$D42&amp;"|"&amp;BS$1,'Raw Data'!$G$4:$Q$963,'Formatted Data'!BS$2,FALSE)</f>
        <v>9</v>
      </c>
      <c r="BT42">
        <f>VLOOKUP($A42&amp;"|"&amp;$B42&amp;"|"&amp;$C42&amp;"|"&amp;$D42&amp;"|"&amp;BT$1,'Raw Data'!$G$4:$Q$963,'Formatted Data'!BT$2,FALSE)</f>
        <v>11</v>
      </c>
      <c r="BU42">
        <f>VLOOKUP($A42&amp;"|"&amp;$B42&amp;"|"&amp;$C42&amp;"|"&amp;$D42&amp;"|"&amp;BU$1,'Raw Data'!$G$4:$Q$963,'Formatted Data'!BU$2,FALSE)</f>
        <v>10</v>
      </c>
      <c r="BV42">
        <f>VLOOKUP($A42&amp;"|"&amp;$B42&amp;"|"&amp;$C42&amp;"|"&amp;$D42&amp;"|"&amp;BV$1,'Raw Data'!$G$4:$Q$963,'Formatted Data'!BV$2,FALSE)</f>
        <v>16</v>
      </c>
      <c r="BW42">
        <f>VLOOKUP($A42&amp;"|"&amp;$B42&amp;"|"&amp;$C42&amp;"|"&amp;$D42&amp;"|"&amp;BW$1,'Raw Data'!$G$4:$Q$963,'Formatted Data'!BW$2,FALSE)</f>
        <v>13</v>
      </c>
      <c r="BX42">
        <f>VLOOKUP($A42&amp;"|"&amp;$B42&amp;"|"&amp;$C42&amp;"|"&amp;$D42&amp;"|"&amp;BX$1,'Raw Data'!$G$4:$Q$963,'Formatted Data'!BX$2,FALSE)</f>
        <v>17</v>
      </c>
      <c r="BY42">
        <f>VLOOKUP($A42&amp;"|"&amp;$B42&amp;"|"&amp;$C42&amp;"|"&amp;$D42&amp;"|"&amp;BY$1,'Raw Data'!$G$4:$Q$963,'Formatted Data'!BY$2,FALSE)</f>
        <v>18</v>
      </c>
      <c r="BZ42">
        <f>VLOOKUP($A42&amp;"|"&amp;$B42&amp;"|"&amp;$C42&amp;"|"&amp;$D42&amp;"|"&amp;BZ$1,'Raw Data'!$G$4:$Q$963,'Formatted Data'!BZ$2,FALSE)</f>
        <v>10</v>
      </c>
      <c r="CA42">
        <f>VLOOKUP($A42&amp;"|"&amp;$B42&amp;"|"&amp;$C42&amp;"|"&amp;$D42&amp;"|"&amp;CA$1,'Raw Data'!$G$4:$Q$963,'Formatted Data'!CA$2,FALSE)</f>
        <v>11</v>
      </c>
      <c r="CB42">
        <f>VLOOKUP($A42&amp;"|"&amp;$B42&amp;"|"&amp;$C42&amp;"|"&amp;$D42&amp;"|"&amp;CB$1,'Raw Data'!$G$4:$Q$963,'Formatted Data'!CB$2,FALSE)</f>
        <v>14</v>
      </c>
      <c r="CC42">
        <f>VLOOKUP($A42&amp;"|"&amp;$B42&amp;"|"&amp;$C42&amp;"|"&amp;$D42&amp;"|"&amp;CC$1,'Raw Data'!$G$4:$Q$963,'Formatted Data'!CC$2,FALSE)</f>
        <v>17</v>
      </c>
      <c r="CD42">
        <f>VLOOKUP($A42&amp;"|"&amp;$B42&amp;"|"&amp;$C42&amp;"|"&amp;$D42&amp;"|"&amp;CD$1,'Raw Data'!$G$4:$Q$963,'Formatted Data'!CD$2,FALSE)</f>
        <v>10</v>
      </c>
      <c r="CE42">
        <f>VLOOKUP($A42&amp;"|"&amp;$B42&amp;"|"&amp;$C42&amp;"|"&amp;$D42&amp;"|"&amp;CE$1,'Raw Data'!$G$4:$Q$963,'Formatted Data'!CE$2,FALSE)</f>
        <v>20</v>
      </c>
      <c r="CF42">
        <f>VLOOKUP($A42&amp;"|"&amp;$B42&amp;"|"&amp;$C42&amp;"|"&amp;$D42&amp;"|"&amp;CF$1,'Raw Data'!$G$4:$Q$963,'Formatted Data'!CF$2,FALSE)</f>
        <v>10</v>
      </c>
      <c r="CG42">
        <f>VLOOKUP($A42&amp;"|"&amp;$B42&amp;"|"&amp;$C42&amp;"|"&amp;$D42&amp;"|"&amp;CG$1,'Raw Data'!$G$4:$Q$963,'Formatted Data'!CG$2,FALSE)</f>
        <v>10</v>
      </c>
      <c r="CH42">
        <f>VLOOKUP($A42&amp;"|"&amp;$B42&amp;"|"&amp;$C42&amp;"|"&amp;$D42&amp;"|"&amp;CH$1,'Raw Data'!$G$4:$Q$963,'Formatted Data'!CH$2,FALSE)</f>
        <v>17</v>
      </c>
      <c r="CI42">
        <f>VLOOKUP($A42&amp;"|"&amp;$B42&amp;"|"&amp;$C42&amp;"|"&amp;$D42&amp;"|"&amp;CI$1,'Raw Data'!$G$4:$Q$963,'Formatted Data'!CI$2,FALSE)</f>
        <v>14</v>
      </c>
      <c r="CJ42">
        <f>VLOOKUP($A42&amp;"|"&amp;$B42&amp;"|"&amp;$C42&amp;"|"&amp;$D42&amp;"|"&amp;CJ$1,'Raw Data'!$G$4:$Q$963,'Formatted Data'!CJ$2,FALSE)</f>
        <v>14</v>
      </c>
      <c r="CK42">
        <f>VLOOKUP($A42&amp;"|"&amp;$B42&amp;"|"&amp;$C42&amp;"|"&amp;$D42&amp;"|"&amp;CK$1,'Raw Data'!$G$4:$Q$963,'Formatted Data'!CK$2,FALSE)</f>
        <v>15</v>
      </c>
      <c r="CL42">
        <f>VLOOKUP($A42&amp;"|"&amp;$B42&amp;"|"&amp;$C42&amp;"|"&amp;$D42&amp;"|"&amp;CL$1,'Raw Data'!$G$4:$Q$963,'Formatted Data'!CL$2,FALSE)</f>
        <v>12</v>
      </c>
      <c r="CM42">
        <f>VLOOKUP($A42&amp;"|"&amp;$B42&amp;"|"&amp;$C42&amp;"|"&amp;$D42&amp;"|"&amp;CM$1,'Raw Data'!$G$4:$Q$963,'Formatted Data'!CM$2,FALSE)</f>
        <v>20</v>
      </c>
      <c r="CN42">
        <f>VLOOKUP($A42&amp;"|"&amp;$B42&amp;"|"&amp;$C42&amp;"|"&amp;$D42&amp;"|"&amp;CN$1,'Raw Data'!$G$4:$Q$963,'Formatted Data'!CN$2,FALSE)</f>
        <v>20</v>
      </c>
      <c r="CO42">
        <f>VLOOKUP($A42&amp;"|"&amp;$B42&amp;"|"&amp;$C42&amp;"|"&amp;$D42&amp;"|"&amp;CO$1,'Raw Data'!$G$4:$Q$963,'Formatted Data'!CO$2,FALSE)</f>
        <v>22</v>
      </c>
      <c r="CP42">
        <f>VLOOKUP($A42&amp;"|"&amp;$B42&amp;"|"&amp;$C42&amp;"|"&amp;$D42&amp;"|"&amp;CP$1,'Raw Data'!$G$4:$Q$963,'Formatted Data'!CP$2,FALSE)</f>
        <v>22</v>
      </c>
      <c r="CQ42">
        <f>VLOOKUP($A42&amp;"|"&amp;$B42&amp;"|"&amp;$C42&amp;"|"&amp;$D42&amp;"|"&amp;CQ$1,'Raw Data'!$G$4:$Q$963,'Formatted Data'!CQ$2,FALSE)</f>
        <v>11</v>
      </c>
      <c r="CR42">
        <f>VLOOKUP($A42&amp;"|"&amp;$B42&amp;"|"&amp;$C42&amp;"|"&amp;$D42&amp;"|"&amp;CR$1,'Raw Data'!$G$4:$Q$963,'Formatted Data'!CR$2,FALSE)</f>
        <v>14</v>
      </c>
      <c r="CS42">
        <f>VLOOKUP($A42&amp;"|"&amp;$B42&amp;"|"&amp;$C42&amp;"|"&amp;$D42&amp;"|"&amp;CS$1,'Raw Data'!$G$4:$Q$963,'Formatted Data'!CS$2,FALSE)</f>
        <v>9</v>
      </c>
      <c r="CT42">
        <f>VLOOKUP($A42&amp;"|"&amp;$B42&amp;"|"&amp;$C42&amp;"|"&amp;$D42&amp;"|"&amp;CT$1,'Raw Data'!$G$4:$Q$963,'Formatted Data'!CT$2,FALSE)</f>
        <v>13</v>
      </c>
      <c r="CU42">
        <f>VLOOKUP($A42&amp;"|"&amp;$B42&amp;"|"&amp;$C42&amp;"|"&amp;$D42&amp;"|"&amp;CU$1,'Raw Data'!$G$4:$Q$963,'Formatted Data'!CU$2,FALSE)</f>
        <v>19</v>
      </c>
      <c r="CV42">
        <f>VLOOKUP($A42&amp;"|"&amp;$B42&amp;"|"&amp;$C42&amp;"|"&amp;$D42&amp;"|"&amp;CV$1,'Raw Data'!$G$4:$Q$963,'Formatted Data'!CV$2,FALSE)</f>
        <v>19</v>
      </c>
      <c r="CW42">
        <f>VLOOKUP($A42&amp;"|"&amp;$B42&amp;"|"&amp;$C42&amp;"|"&amp;$D42&amp;"|"&amp;CW$1,'Raw Data'!$G$4:$Q$963,'Formatted Data'!CW$2,FALSE)</f>
        <v>22</v>
      </c>
      <c r="CX42">
        <f>VLOOKUP($A42&amp;"|"&amp;$B42&amp;"|"&amp;$C42&amp;"|"&amp;$D42&amp;"|"&amp;CX$1,'Raw Data'!$G$4:$Q$963,'Formatted Data'!CX$2,FALSE)</f>
        <v>13</v>
      </c>
      <c r="CY42">
        <f>VLOOKUP($A42&amp;"|"&amp;$B42&amp;"|"&amp;$C42&amp;"|"&amp;$D42&amp;"|"&amp;CY$1,'Raw Data'!$G$4:$Q$963,'Formatted Data'!CY$2,FALSE)</f>
        <v>18</v>
      </c>
      <c r="CZ42">
        <f>VLOOKUP($A42&amp;"|"&amp;$B42&amp;"|"&amp;$C42&amp;"|"&amp;$D42&amp;"|"&amp;CZ$1,'Raw Data'!$G$4:$Q$963,'Formatted Data'!CZ$2,FALSE)</f>
        <v>17</v>
      </c>
      <c r="DA42">
        <f>VLOOKUP($A42&amp;"|"&amp;$B42&amp;"|"&amp;$C42&amp;"|"&amp;$D42&amp;"|"&amp;DA$1,'Raw Data'!$G$4:$Q$963,'Formatted Data'!DA$2,FALSE)</f>
        <v>14</v>
      </c>
      <c r="DB42">
        <f>VLOOKUP($A42&amp;"|"&amp;$B42&amp;"|"&amp;$C42&amp;"|"&amp;$D42&amp;"|"&amp;DB$1,'Raw Data'!$G$4:$Q$963,'Formatted Data'!DB$2,FALSE)</f>
        <v>14</v>
      </c>
      <c r="DC42">
        <f>VLOOKUP($A42&amp;"|"&amp;$B42&amp;"|"&amp;$C42&amp;"|"&amp;$D42&amp;"|"&amp;DC$1,'Raw Data'!$G$4:$Q$963,'Formatted Data'!DC$2,FALSE)</f>
        <v>16</v>
      </c>
      <c r="DD42">
        <f>VLOOKUP($A42&amp;"|"&amp;$B42&amp;"|"&amp;$C42&amp;"|"&amp;$D42&amp;"|"&amp;DD$1,'Raw Data'!$G$4:$Q$963,'Formatted Data'!DD$2,FALSE)</f>
        <v>10</v>
      </c>
      <c r="DE42">
        <f>VLOOKUP($A42&amp;"|"&amp;$B42&amp;"|"&amp;$C42&amp;"|"&amp;$D42&amp;"|"&amp;DE$1,'Raw Data'!$G$4:$Q$963,'Formatted Data'!DE$2,FALSE)</f>
        <v>9</v>
      </c>
      <c r="DF42">
        <f>VLOOKUP($A42&amp;"|"&amp;$B42&amp;"|"&amp;$C42&amp;"|"&amp;$D42&amp;"|"&amp;DF$1,'Raw Data'!$G$4:$Q$963,'Formatted Data'!DF$2,FALSE)</f>
        <v>11</v>
      </c>
      <c r="DG42">
        <f>VLOOKUP($A42&amp;"|"&amp;$B42&amp;"|"&amp;$C42&amp;"|"&amp;$D42&amp;"|"&amp;DG$1,'Raw Data'!$G$4:$Q$963,'Formatted Data'!DG$2,FALSE)</f>
        <v>20</v>
      </c>
      <c r="DH42">
        <f>VLOOKUP($A42&amp;"|"&amp;$B42&amp;"|"&amp;$C42&amp;"|"&amp;$D42&amp;"|"&amp;DH$1,'Raw Data'!$G$4:$Q$963,'Formatted Data'!DH$2,FALSE)</f>
        <v>14</v>
      </c>
      <c r="DI42">
        <f>VLOOKUP($A42&amp;"|"&amp;$B42&amp;"|"&amp;$C42&amp;"|"&amp;$D42&amp;"|"&amp;DI$1,'Raw Data'!$G$4:$Q$963,'Formatted Data'!DI$2,FALSE)</f>
        <v>13</v>
      </c>
      <c r="DJ42">
        <f>VLOOKUP($A42&amp;"|"&amp;$B42&amp;"|"&amp;$C42&amp;"|"&amp;$D42&amp;"|"&amp;DJ$1,'Raw Data'!$G$4:$Q$963,'Formatted Data'!DJ$2,FALSE)</f>
        <v>24</v>
      </c>
      <c r="DK42">
        <f>VLOOKUP($A42&amp;"|"&amp;$B42&amp;"|"&amp;$C42&amp;"|"&amp;$D42&amp;"|"&amp;DK$1,'Raw Data'!$G$4:$Q$963,'Formatted Data'!DK$2,FALSE)</f>
        <v>13</v>
      </c>
      <c r="DL42">
        <f>VLOOKUP($A42&amp;"|"&amp;$B42&amp;"|"&amp;$C42&amp;"|"&amp;$D42&amp;"|"&amp;DL$1,'Raw Data'!$G$4:$Q$963,'Formatted Data'!DL$2,FALSE)</f>
        <v>17</v>
      </c>
      <c r="DM42">
        <f>VLOOKUP($A42&amp;"|"&amp;$B42&amp;"|"&amp;$C42&amp;"|"&amp;$D42&amp;"|"&amp;DM$1,'Raw Data'!$G$4:$Q$963,'Formatted Data'!DM$2,FALSE)</f>
        <v>19</v>
      </c>
      <c r="DN42">
        <f>VLOOKUP($A42&amp;"|"&amp;$B42&amp;"|"&amp;$C42&amp;"|"&amp;$D42&amp;"|"&amp;DN$1,'Raw Data'!$G$4:$Q$963,'Formatted Data'!DN$2,FALSE)</f>
        <v>13</v>
      </c>
      <c r="DO42">
        <f>VLOOKUP($A42&amp;"|"&amp;$B42&amp;"|"&amp;$C42&amp;"|"&amp;$D42&amp;"|"&amp;DO$1,'Raw Data'!$G$4:$Q$963,'Formatted Data'!DO$2,FALSE)</f>
        <v>17</v>
      </c>
      <c r="DP42">
        <f>VLOOKUP($A42&amp;"|"&amp;$B42&amp;"|"&amp;$C42&amp;"|"&amp;$D42&amp;"|"&amp;DP$1,'Raw Data'!$G$4:$Q$963,'Formatted Data'!DP$2,FALSE)</f>
        <v>20</v>
      </c>
      <c r="DQ42">
        <f>VLOOKUP($A42&amp;"|"&amp;$B42&amp;"|"&amp;$C42&amp;"|"&amp;$D42&amp;"|"&amp;DQ$1,'Raw Data'!$G$4:$Q$963,'Formatted Data'!DQ$2,FALSE)</f>
        <v>16</v>
      </c>
      <c r="DR42">
        <f>VLOOKUP($A42&amp;"|"&amp;$B42&amp;"|"&amp;$C42&amp;"|"&amp;$D42&amp;"|"&amp;DR$1,'Raw Data'!$G$4:$Q$963,'Formatted Data'!DR$2,FALSE)</f>
        <v>14</v>
      </c>
      <c r="DS42">
        <f>VLOOKUP($A42&amp;"|"&amp;$B42&amp;"|"&amp;$C42&amp;"|"&amp;$D42&amp;"|"&amp;DS$1,'Raw Data'!$G$4:$Q$963,'Formatted Data'!DS$2,FALSE)</f>
        <v>13</v>
      </c>
      <c r="DT42">
        <f>VLOOKUP($A42&amp;"|"&amp;$B42&amp;"|"&amp;$C42&amp;"|"&amp;$D42&amp;"|"&amp;DT$1,'Raw Data'!$G$4:$Q$963,'Formatted Data'!DT$2,FALSE)</f>
        <v>18</v>
      </c>
    </row>
    <row r="43" spans="1:124" x14ac:dyDescent="0.2">
      <c r="A43" t="s">
        <v>33</v>
      </c>
      <c r="B43" t="s">
        <v>32</v>
      </c>
      <c r="C43" t="s">
        <v>31</v>
      </c>
      <c r="D43" t="s">
        <v>14</v>
      </c>
      <c r="E43">
        <f>VLOOKUP($A43&amp;"|"&amp;$B43&amp;"|"&amp;$C43&amp;"|"&amp;$D43&amp;"|"&amp;E$1,'Raw Data'!$G$4:$Q$963,'Formatted Data'!E$2,FALSE)</f>
        <v>8</v>
      </c>
      <c r="F43">
        <f>VLOOKUP($A43&amp;"|"&amp;$B43&amp;"|"&amp;$C43&amp;"|"&amp;$D43&amp;"|"&amp;F$1,'Raw Data'!$G$4:$Q$963,'Formatted Data'!F$2,FALSE)</f>
        <v>6</v>
      </c>
      <c r="G43">
        <f>VLOOKUP($A43&amp;"|"&amp;$B43&amp;"|"&amp;$C43&amp;"|"&amp;$D43&amp;"|"&amp;G$1,'Raw Data'!$G$4:$Q$963,'Formatted Data'!G$2,FALSE)</f>
        <v>7</v>
      </c>
      <c r="H43">
        <f>VLOOKUP($A43&amp;"|"&amp;$B43&amp;"|"&amp;$C43&amp;"|"&amp;$D43&amp;"|"&amp;H$1,'Raw Data'!$G$4:$Q$963,'Formatted Data'!H$2,FALSE)</f>
        <v>12</v>
      </c>
      <c r="I43">
        <f>VLOOKUP($A43&amp;"|"&amp;$B43&amp;"|"&amp;$C43&amp;"|"&amp;$D43&amp;"|"&amp;I$1,'Raw Data'!$G$4:$Q$963,'Formatted Data'!I$2,FALSE)</f>
        <v>9</v>
      </c>
      <c r="J43">
        <f>VLOOKUP($A43&amp;"|"&amp;$B43&amp;"|"&amp;$C43&amp;"|"&amp;$D43&amp;"|"&amp;J$1,'Raw Data'!$G$4:$Q$963,'Formatted Data'!J$2,FALSE)</f>
        <v>9</v>
      </c>
      <c r="K43">
        <f>VLOOKUP($A43&amp;"|"&amp;$B43&amp;"|"&amp;$C43&amp;"|"&amp;$D43&amp;"|"&amp;K$1,'Raw Data'!$G$4:$Q$963,'Formatted Data'!K$2,FALSE)</f>
        <v>9</v>
      </c>
      <c r="L43">
        <f>VLOOKUP($A43&amp;"|"&amp;$B43&amp;"|"&amp;$C43&amp;"|"&amp;$D43&amp;"|"&amp;L$1,'Raw Data'!$G$4:$Q$963,'Formatted Data'!L$2,FALSE)</f>
        <v>7</v>
      </c>
      <c r="M43">
        <f>VLOOKUP($A43&amp;"|"&amp;$B43&amp;"|"&amp;$C43&amp;"|"&amp;$D43&amp;"|"&amp;M$1,'Raw Data'!$G$4:$Q$963,'Formatted Data'!M$2,FALSE)</f>
        <v>12</v>
      </c>
      <c r="N43">
        <f>VLOOKUP($A43&amp;"|"&amp;$B43&amp;"|"&amp;$C43&amp;"|"&amp;$D43&amp;"|"&amp;N$1,'Raw Data'!$G$4:$Q$963,'Formatted Data'!N$2,FALSE)</f>
        <v>15</v>
      </c>
      <c r="O43">
        <f>VLOOKUP($A43&amp;"|"&amp;$B43&amp;"|"&amp;$C43&amp;"|"&amp;$D43&amp;"|"&amp;O$1,'Raw Data'!$G$4:$Q$963,'Formatted Data'!O$2,FALSE)</f>
        <v>7</v>
      </c>
      <c r="P43">
        <f>VLOOKUP($A43&amp;"|"&amp;$B43&amp;"|"&amp;$C43&amp;"|"&amp;$D43&amp;"|"&amp;P$1,'Raw Data'!$G$4:$Q$963,'Formatted Data'!P$2,FALSE)</f>
        <v>14</v>
      </c>
      <c r="Q43">
        <f>VLOOKUP($A43&amp;"|"&amp;$B43&amp;"|"&amp;$C43&amp;"|"&amp;$D43&amp;"|"&amp;Q$1,'Raw Data'!$G$4:$Q$963,'Formatted Data'!Q$2,FALSE)</f>
        <v>11</v>
      </c>
      <c r="R43">
        <f>VLOOKUP($A43&amp;"|"&amp;$B43&amp;"|"&amp;$C43&amp;"|"&amp;$D43&amp;"|"&amp;R$1,'Raw Data'!$G$4:$Q$963,'Formatted Data'!R$2,FALSE)</f>
        <v>7</v>
      </c>
      <c r="S43">
        <f>VLOOKUP($A43&amp;"|"&amp;$B43&amp;"|"&amp;$C43&amp;"|"&amp;$D43&amp;"|"&amp;S$1,'Raw Data'!$G$4:$Q$963,'Formatted Data'!S$2,FALSE)</f>
        <v>9</v>
      </c>
      <c r="T43">
        <f>VLOOKUP($A43&amp;"|"&amp;$B43&amp;"|"&amp;$C43&amp;"|"&amp;$D43&amp;"|"&amp;T$1,'Raw Data'!$G$4:$Q$963,'Formatted Data'!T$2,FALSE)</f>
        <v>12</v>
      </c>
      <c r="U43">
        <f>VLOOKUP($A43&amp;"|"&amp;$B43&amp;"|"&amp;$C43&amp;"|"&amp;$D43&amp;"|"&amp;U$1,'Raw Data'!$G$4:$Q$963,'Formatted Data'!U$2,FALSE)</f>
        <v>12</v>
      </c>
      <c r="V43">
        <f>VLOOKUP($A43&amp;"|"&amp;$B43&amp;"|"&amp;$C43&amp;"|"&amp;$D43&amp;"|"&amp;V$1,'Raw Data'!$G$4:$Q$963,'Formatted Data'!V$2,FALSE)</f>
        <v>5</v>
      </c>
      <c r="W43">
        <f>VLOOKUP($A43&amp;"|"&amp;$B43&amp;"|"&amp;$C43&amp;"|"&amp;$D43&amp;"|"&amp;W$1,'Raw Data'!$G$4:$Q$963,'Formatted Data'!W$2,FALSE)</f>
        <v>14</v>
      </c>
      <c r="X43">
        <f>VLOOKUP($A43&amp;"|"&amp;$B43&amp;"|"&amp;$C43&amp;"|"&amp;$D43&amp;"|"&amp;X$1,'Raw Data'!$G$4:$Q$963,'Formatted Data'!X$2,FALSE)</f>
        <v>7</v>
      </c>
      <c r="Y43">
        <f>VLOOKUP($A43&amp;"|"&amp;$B43&amp;"|"&amp;$C43&amp;"|"&amp;$D43&amp;"|"&amp;Y$1,'Raw Data'!$G$4:$Q$963,'Formatted Data'!Y$2,FALSE)</f>
        <v>6</v>
      </c>
      <c r="Z43">
        <f>VLOOKUP($A43&amp;"|"&amp;$B43&amp;"|"&amp;$C43&amp;"|"&amp;$D43&amp;"|"&amp;Z$1,'Raw Data'!$G$4:$Q$963,'Formatted Data'!Z$2,FALSE)</f>
        <v>14</v>
      </c>
      <c r="AA43">
        <f>VLOOKUP($A43&amp;"|"&amp;$B43&amp;"|"&amp;$C43&amp;"|"&amp;$D43&amp;"|"&amp;AA$1,'Raw Data'!$G$4:$Q$963,'Formatted Data'!AA$2,FALSE)</f>
        <v>4</v>
      </c>
      <c r="AB43">
        <f>VLOOKUP($A43&amp;"|"&amp;$B43&amp;"|"&amp;$C43&amp;"|"&amp;$D43&amp;"|"&amp;AB$1,'Raw Data'!$G$4:$Q$963,'Formatted Data'!AB$2,FALSE)</f>
        <v>19</v>
      </c>
      <c r="AC43">
        <f>VLOOKUP($A43&amp;"|"&amp;$B43&amp;"|"&amp;$C43&amp;"|"&amp;$D43&amp;"|"&amp;AC$1,'Raw Data'!$G$4:$Q$963,'Formatted Data'!AC$2,FALSE)</f>
        <v>8</v>
      </c>
      <c r="AD43">
        <f>VLOOKUP($A43&amp;"|"&amp;$B43&amp;"|"&amp;$C43&amp;"|"&amp;$D43&amp;"|"&amp;AD$1,'Raw Data'!$G$4:$Q$963,'Formatted Data'!AD$2,FALSE)</f>
        <v>7</v>
      </c>
      <c r="AE43">
        <f>VLOOKUP($A43&amp;"|"&amp;$B43&amp;"|"&amp;$C43&amp;"|"&amp;$D43&amp;"|"&amp;AE$1,'Raw Data'!$G$4:$Q$963,'Formatted Data'!AE$2,FALSE)</f>
        <v>17</v>
      </c>
      <c r="AF43">
        <f>VLOOKUP($A43&amp;"|"&amp;$B43&amp;"|"&amp;$C43&amp;"|"&amp;$D43&amp;"|"&amp;AF$1,'Raw Data'!$G$4:$Q$963,'Formatted Data'!AF$2,FALSE)</f>
        <v>12</v>
      </c>
      <c r="AG43">
        <f>VLOOKUP($A43&amp;"|"&amp;$B43&amp;"|"&amp;$C43&amp;"|"&amp;$D43&amp;"|"&amp;AG$1,'Raw Data'!$G$4:$Q$963,'Formatted Data'!AG$2,FALSE)</f>
        <v>10</v>
      </c>
      <c r="AH43">
        <f>VLOOKUP($A43&amp;"|"&amp;$B43&amp;"|"&amp;$C43&amp;"|"&amp;$D43&amp;"|"&amp;AH$1,'Raw Data'!$G$4:$Q$963,'Formatted Data'!AH$2,FALSE)</f>
        <v>12</v>
      </c>
      <c r="AI43">
        <f>VLOOKUP($A43&amp;"|"&amp;$B43&amp;"|"&amp;$C43&amp;"|"&amp;$D43&amp;"|"&amp;AI$1,'Raw Data'!$G$4:$Q$963,'Formatted Data'!AI$2,FALSE)</f>
        <v>12</v>
      </c>
      <c r="AJ43">
        <f>VLOOKUP($A43&amp;"|"&amp;$B43&amp;"|"&amp;$C43&amp;"|"&amp;$D43&amp;"|"&amp;AJ$1,'Raw Data'!$G$4:$Q$963,'Formatted Data'!AJ$2,FALSE)</f>
        <v>8</v>
      </c>
      <c r="AK43">
        <f>VLOOKUP($A43&amp;"|"&amp;$B43&amp;"|"&amp;$C43&amp;"|"&amp;$D43&amp;"|"&amp;AK$1,'Raw Data'!$G$4:$Q$963,'Formatted Data'!AK$2,FALSE)</f>
        <v>11</v>
      </c>
      <c r="AL43">
        <f>VLOOKUP($A43&amp;"|"&amp;$B43&amp;"|"&amp;$C43&amp;"|"&amp;$D43&amp;"|"&amp;AL$1,'Raw Data'!$G$4:$Q$963,'Formatted Data'!AL$2,FALSE)</f>
        <v>15</v>
      </c>
      <c r="AM43">
        <f>VLOOKUP($A43&amp;"|"&amp;$B43&amp;"|"&amp;$C43&amp;"|"&amp;$D43&amp;"|"&amp;AM$1,'Raw Data'!$G$4:$Q$963,'Formatted Data'!AM$2,FALSE)</f>
        <v>11</v>
      </c>
      <c r="AN43">
        <f>VLOOKUP($A43&amp;"|"&amp;$B43&amp;"|"&amp;$C43&amp;"|"&amp;$D43&amp;"|"&amp;AN$1,'Raw Data'!$G$4:$Q$963,'Formatted Data'!AN$2,FALSE)</f>
        <v>14</v>
      </c>
      <c r="AO43">
        <f>VLOOKUP($A43&amp;"|"&amp;$B43&amp;"|"&amp;$C43&amp;"|"&amp;$D43&amp;"|"&amp;AO$1,'Raw Data'!$G$4:$Q$963,'Formatted Data'!AO$2,FALSE)</f>
        <v>11</v>
      </c>
      <c r="AP43">
        <f>VLOOKUP($A43&amp;"|"&amp;$B43&amp;"|"&amp;$C43&amp;"|"&amp;$D43&amp;"|"&amp;AP$1,'Raw Data'!$G$4:$Q$963,'Formatted Data'!AP$2,FALSE)</f>
        <v>9</v>
      </c>
      <c r="AQ43">
        <f>VLOOKUP($A43&amp;"|"&amp;$B43&amp;"|"&amp;$C43&amp;"|"&amp;$D43&amp;"|"&amp;AQ$1,'Raw Data'!$G$4:$Q$963,'Formatted Data'!AQ$2,FALSE)</f>
        <v>12</v>
      </c>
      <c r="AR43">
        <f>VLOOKUP($A43&amp;"|"&amp;$B43&amp;"|"&amp;$C43&amp;"|"&amp;$D43&amp;"|"&amp;AR$1,'Raw Data'!$G$4:$Q$963,'Formatted Data'!AR$2,FALSE)</f>
        <v>10</v>
      </c>
      <c r="AS43">
        <f>VLOOKUP($A43&amp;"|"&amp;$B43&amp;"|"&amp;$C43&amp;"|"&amp;$D43&amp;"|"&amp;AS$1,'Raw Data'!$G$4:$Q$963,'Formatted Data'!AS$2,FALSE)</f>
        <v>17</v>
      </c>
      <c r="AT43">
        <f>VLOOKUP($A43&amp;"|"&amp;$B43&amp;"|"&amp;$C43&amp;"|"&amp;$D43&amp;"|"&amp;AT$1,'Raw Data'!$G$4:$Q$963,'Formatted Data'!AT$2,FALSE)</f>
        <v>15</v>
      </c>
      <c r="AU43">
        <f>VLOOKUP($A43&amp;"|"&amp;$B43&amp;"|"&amp;$C43&amp;"|"&amp;$D43&amp;"|"&amp;AU$1,'Raw Data'!$G$4:$Q$963,'Formatted Data'!AU$2,FALSE)</f>
        <v>14</v>
      </c>
      <c r="AV43">
        <f>VLOOKUP($A43&amp;"|"&amp;$B43&amp;"|"&amp;$C43&amp;"|"&amp;$D43&amp;"|"&amp;AV$1,'Raw Data'!$G$4:$Q$963,'Formatted Data'!AV$2,FALSE)</f>
        <v>16</v>
      </c>
      <c r="AW43">
        <f>VLOOKUP($A43&amp;"|"&amp;$B43&amp;"|"&amp;$C43&amp;"|"&amp;$D43&amp;"|"&amp;AW$1,'Raw Data'!$G$4:$Q$963,'Formatted Data'!AW$2,FALSE)</f>
        <v>12</v>
      </c>
      <c r="AX43">
        <f>VLOOKUP($A43&amp;"|"&amp;$B43&amp;"|"&amp;$C43&amp;"|"&amp;$D43&amp;"|"&amp;AX$1,'Raw Data'!$G$4:$Q$963,'Formatted Data'!AX$2,FALSE)</f>
        <v>9</v>
      </c>
      <c r="AY43">
        <f>VLOOKUP($A43&amp;"|"&amp;$B43&amp;"|"&amp;$C43&amp;"|"&amp;$D43&amp;"|"&amp;AY$1,'Raw Data'!$G$4:$Q$963,'Formatted Data'!AY$2,FALSE)</f>
        <v>8</v>
      </c>
      <c r="AZ43">
        <f>VLOOKUP($A43&amp;"|"&amp;$B43&amp;"|"&amp;$C43&amp;"|"&amp;$D43&amp;"|"&amp;AZ$1,'Raw Data'!$G$4:$Q$963,'Formatted Data'!AZ$2,FALSE)</f>
        <v>9</v>
      </c>
      <c r="BA43">
        <f>VLOOKUP($A43&amp;"|"&amp;$B43&amp;"|"&amp;$C43&amp;"|"&amp;$D43&amp;"|"&amp;BA$1,'Raw Data'!$G$4:$Q$963,'Formatted Data'!BA$2,FALSE)</f>
        <v>12</v>
      </c>
      <c r="BB43">
        <f>VLOOKUP($A43&amp;"|"&amp;$B43&amp;"|"&amp;$C43&amp;"|"&amp;$D43&amp;"|"&amp;BB$1,'Raw Data'!$G$4:$Q$963,'Formatted Data'!BB$2,FALSE)</f>
        <v>8</v>
      </c>
      <c r="BC43">
        <f>VLOOKUP($A43&amp;"|"&amp;$B43&amp;"|"&amp;$C43&amp;"|"&amp;$D43&amp;"|"&amp;BC$1,'Raw Data'!$G$4:$Q$963,'Formatted Data'!BC$2,FALSE)</f>
        <v>7</v>
      </c>
      <c r="BD43">
        <f>VLOOKUP($A43&amp;"|"&amp;$B43&amp;"|"&amp;$C43&amp;"|"&amp;$D43&amp;"|"&amp;BD$1,'Raw Data'!$G$4:$Q$963,'Formatted Data'!BD$2,FALSE)</f>
        <v>11</v>
      </c>
      <c r="BE43">
        <f>VLOOKUP($A43&amp;"|"&amp;$B43&amp;"|"&amp;$C43&amp;"|"&amp;$D43&amp;"|"&amp;BE$1,'Raw Data'!$G$4:$Q$963,'Formatted Data'!BE$2,FALSE)</f>
        <v>8</v>
      </c>
      <c r="BF43">
        <f>VLOOKUP($A43&amp;"|"&amp;$B43&amp;"|"&amp;$C43&amp;"|"&amp;$D43&amp;"|"&amp;BF$1,'Raw Data'!$G$4:$Q$963,'Formatted Data'!BF$2,FALSE)</f>
        <v>8</v>
      </c>
      <c r="BG43">
        <f>VLOOKUP($A43&amp;"|"&amp;$B43&amp;"|"&amp;$C43&amp;"|"&amp;$D43&amp;"|"&amp;BG$1,'Raw Data'!$G$4:$Q$963,'Formatted Data'!BG$2,FALSE)</f>
        <v>15</v>
      </c>
      <c r="BH43">
        <f>VLOOKUP($A43&amp;"|"&amp;$B43&amp;"|"&amp;$C43&amp;"|"&amp;$D43&amp;"|"&amp;BH$1,'Raw Data'!$G$4:$Q$963,'Formatted Data'!BH$2,FALSE)</f>
        <v>14</v>
      </c>
      <c r="BI43">
        <f>VLOOKUP($A43&amp;"|"&amp;$B43&amp;"|"&amp;$C43&amp;"|"&amp;$D43&amp;"|"&amp;BI$1,'Raw Data'!$G$4:$Q$963,'Formatted Data'!BI$2,FALSE)</f>
        <v>14</v>
      </c>
      <c r="BJ43">
        <f>VLOOKUP($A43&amp;"|"&amp;$B43&amp;"|"&amp;$C43&amp;"|"&amp;$D43&amp;"|"&amp;BJ$1,'Raw Data'!$G$4:$Q$963,'Formatted Data'!BJ$2,FALSE)</f>
        <v>10</v>
      </c>
      <c r="BK43">
        <f>VLOOKUP($A43&amp;"|"&amp;$B43&amp;"|"&amp;$C43&amp;"|"&amp;$D43&amp;"|"&amp;BK$1,'Raw Data'!$G$4:$Q$963,'Formatted Data'!BK$2,FALSE)</f>
        <v>11</v>
      </c>
      <c r="BL43">
        <f>VLOOKUP($A43&amp;"|"&amp;$B43&amp;"|"&amp;$C43&amp;"|"&amp;$D43&amp;"|"&amp;BL$1,'Raw Data'!$G$4:$Q$963,'Formatted Data'!BL$2,FALSE)</f>
        <v>8</v>
      </c>
      <c r="BM43">
        <f>VLOOKUP($A43&amp;"|"&amp;$B43&amp;"|"&amp;$C43&amp;"|"&amp;$D43&amp;"|"&amp;BM$1,'Raw Data'!$G$4:$Q$963,'Formatted Data'!BM$2,FALSE)</f>
        <v>11</v>
      </c>
      <c r="BN43">
        <f>VLOOKUP($A43&amp;"|"&amp;$B43&amp;"|"&amp;$C43&amp;"|"&amp;$D43&amp;"|"&amp;BN$1,'Raw Data'!$G$4:$Q$963,'Formatted Data'!BN$2,FALSE)</f>
        <v>18</v>
      </c>
      <c r="BO43">
        <f>VLOOKUP($A43&amp;"|"&amp;$B43&amp;"|"&amp;$C43&amp;"|"&amp;$D43&amp;"|"&amp;BO$1,'Raw Data'!$G$4:$Q$963,'Formatted Data'!BO$2,FALSE)</f>
        <v>13</v>
      </c>
      <c r="BP43">
        <f>VLOOKUP($A43&amp;"|"&amp;$B43&amp;"|"&amp;$C43&amp;"|"&amp;$D43&amp;"|"&amp;BP$1,'Raw Data'!$G$4:$Q$963,'Formatted Data'!BP$2,FALSE)</f>
        <v>19</v>
      </c>
      <c r="BQ43">
        <f>VLOOKUP($A43&amp;"|"&amp;$B43&amp;"|"&amp;$C43&amp;"|"&amp;$D43&amp;"|"&amp;BQ$1,'Raw Data'!$G$4:$Q$963,'Formatted Data'!BQ$2,FALSE)</f>
        <v>13</v>
      </c>
      <c r="BR43">
        <f>VLOOKUP($A43&amp;"|"&amp;$B43&amp;"|"&amp;$C43&amp;"|"&amp;$D43&amp;"|"&amp;BR$1,'Raw Data'!$G$4:$Q$963,'Formatted Data'!BR$2,FALSE)</f>
        <v>15</v>
      </c>
      <c r="BS43">
        <f>VLOOKUP($A43&amp;"|"&amp;$B43&amp;"|"&amp;$C43&amp;"|"&amp;$D43&amp;"|"&amp;BS$1,'Raw Data'!$G$4:$Q$963,'Formatted Data'!BS$2,FALSE)</f>
        <v>2</v>
      </c>
      <c r="BT43">
        <f>VLOOKUP($A43&amp;"|"&amp;$B43&amp;"|"&amp;$C43&amp;"|"&amp;$D43&amp;"|"&amp;BT$1,'Raw Data'!$G$4:$Q$963,'Formatted Data'!BT$2,FALSE)</f>
        <v>8</v>
      </c>
      <c r="BU43">
        <f>VLOOKUP($A43&amp;"|"&amp;$B43&amp;"|"&amp;$C43&amp;"|"&amp;$D43&amp;"|"&amp;BU$1,'Raw Data'!$G$4:$Q$963,'Formatted Data'!BU$2,FALSE)</f>
        <v>10</v>
      </c>
      <c r="BV43">
        <f>VLOOKUP($A43&amp;"|"&amp;$B43&amp;"|"&amp;$C43&amp;"|"&amp;$D43&amp;"|"&amp;BV$1,'Raw Data'!$G$4:$Q$963,'Formatted Data'!BV$2,FALSE)</f>
        <v>13</v>
      </c>
      <c r="BW43">
        <f>VLOOKUP($A43&amp;"|"&amp;$B43&amp;"|"&amp;$C43&amp;"|"&amp;$D43&amp;"|"&amp;BW$1,'Raw Data'!$G$4:$Q$963,'Formatted Data'!BW$2,FALSE)</f>
        <v>15</v>
      </c>
      <c r="BX43">
        <f>VLOOKUP($A43&amp;"|"&amp;$B43&amp;"|"&amp;$C43&amp;"|"&amp;$D43&amp;"|"&amp;BX$1,'Raw Data'!$G$4:$Q$963,'Formatted Data'!BX$2,FALSE)</f>
        <v>13</v>
      </c>
      <c r="BY43">
        <f>VLOOKUP($A43&amp;"|"&amp;$B43&amp;"|"&amp;$C43&amp;"|"&amp;$D43&amp;"|"&amp;BY$1,'Raw Data'!$G$4:$Q$963,'Formatted Data'!BY$2,FALSE)</f>
        <v>14</v>
      </c>
      <c r="BZ43">
        <f>VLOOKUP($A43&amp;"|"&amp;$B43&amp;"|"&amp;$C43&amp;"|"&amp;$D43&amp;"|"&amp;BZ$1,'Raw Data'!$G$4:$Q$963,'Formatted Data'!BZ$2,FALSE)</f>
        <v>13</v>
      </c>
      <c r="CA43">
        <f>VLOOKUP($A43&amp;"|"&amp;$B43&amp;"|"&amp;$C43&amp;"|"&amp;$D43&amp;"|"&amp;CA$1,'Raw Data'!$G$4:$Q$963,'Formatted Data'!CA$2,FALSE)</f>
        <v>16</v>
      </c>
      <c r="CB43">
        <f>VLOOKUP($A43&amp;"|"&amp;$B43&amp;"|"&amp;$C43&amp;"|"&amp;$D43&amp;"|"&amp;CB$1,'Raw Data'!$G$4:$Q$963,'Formatted Data'!CB$2,FALSE)</f>
        <v>12</v>
      </c>
      <c r="CC43">
        <f>VLOOKUP($A43&amp;"|"&amp;$B43&amp;"|"&amp;$C43&amp;"|"&amp;$D43&amp;"|"&amp;CC$1,'Raw Data'!$G$4:$Q$963,'Formatted Data'!CC$2,FALSE)</f>
        <v>13</v>
      </c>
      <c r="CD43">
        <f>VLOOKUP($A43&amp;"|"&amp;$B43&amp;"|"&amp;$C43&amp;"|"&amp;$D43&amp;"|"&amp;CD$1,'Raw Data'!$G$4:$Q$963,'Formatted Data'!CD$2,FALSE)</f>
        <v>14</v>
      </c>
      <c r="CE43">
        <f>VLOOKUP($A43&amp;"|"&amp;$B43&amp;"|"&amp;$C43&amp;"|"&amp;$D43&amp;"|"&amp;CE$1,'Raw Data'!$G$4:$Q$963,'Formatted Data'!CE$2,FALSE)</f>
        <v>13</v>
      </c>
      <c r="CF43">
        <f>VLOOKUP($A43&amp;"|"&amp;$B43&amp;"|"&amp;$C43&amp;"|"&amp;$D43&amp;"|"&amp;CF$1,'Raw Data'!$G$4:$Q$963,'Formatted Data'!CF$2,FALSE)</f>
        <v>11</v>
      </c>
      <c r="CG43">
        <f>VLOOKUP($A43&amp;"|"&amp;$B43&amp;"|"&amp;$C43&amp;"|"&amp;$D43&amp;"|"&amp;CG$1,'Raw Data'!$G$4:$Q$963,'Formatted Data'!CG$2,FALSE)</f>
        <v>20</v>
      </c>
      <c r="CH43">
        <f>VLOOKUP($A43&amp;"|"&amp;$B43&amp;"|"&amp;$C43&amp;"|"&amp;$D43&amp;"|"&amp;CH$1,'Raw Data'!$G$4:$Q$963,'Formatted Data'!CH$2,FALSE)</f>
        <v>15</v>
      </c>
      <c r="CI43">
        <f>VLOOKUP($A43&amp;"|"&amp;$B43&amp;"|"&amp;$C43&amp;"|"&amp;$D43&amp;"|"&amp;CI$1,'Raw Data'!$G$4:$Q$963,'Formatted Data'!CI$2,FALSE)</f>
        <v>11</v>
      </c>
      <c r="CJ43">
        <f>VLOOKUP($A43&amp;"|"&amp;$B43&amp;"|"&amp;$C43&amp;"|"&amp;$D43&amp;"|"&amp;CJ$1,'Raw Data'!$G$4:$Q$963,'Formatted Data'!CJ$2,FALSE)</f>
        <v>11</v>
      </c>
      <c r="CK43">
        <f>VLOOKUP($A43&amp;"|"&amp;$B43&amp;"|"&amp;$C43&amp;"|"&amp;$D43&amp;"|"&amp;CK$1,'Raw Data'!$G$4:$Q$963,'Formatted Data'!CK$2,FALSE)</f>
        <v>9</v>
      </c>
      <c r="CL43">
        <f>VLOOKUP($A43&amp;"|"&amp;$B43&amp;"|"&amp;$C43&amp;"|"&amp;$D43&amp;"|"&amp;CL$1,'Raw Data'!$G$4:$Q$963,'Formatted Data'!CL$2,FALSE)</f>
        <v>15</v>
      </c>
      <c r="CM43">
        <f>VLOOKUP($A43&amp;"|"&amp;$B43&amp;"|"&amp;$C43&amp;"|"&amp;$D43&amp;"|"&amp;CM$1,'Raw Data'!$G$4:$Q$963,'Formatted Data'!CM$2,FALSE)</f>
        <v>10</v>
      </c>
      <c r="CN43">
        <f>VLOOKUP($A43&amp;"|"&amp;$B43&amp;"|"&amp;$C43&amp;"|"&amp;$D43&amp;"|"&amp;CN$1,'Raw Data'!$G$4:$Q$963,'Formatted Data'!CN$2,FALSE)</f>
        <v>27</v>
      </c>
      <c r="CO43">
        <f>VLOOKUP($A43&amp;"|"&amp;$B43&amp;"|"&amp;$C43&amp;"|"&amp;$D43&amp;"|"&amp;CO$1,'Raw Data'!$G$4:$Q$963,'Formatted Data'!CO$2,FALSE)</f>
        <v>19</v>
      </c>
      <c r="CP43">
        <f>VLOOKUP($A43&amp;"|"&amp;$B43&amp;"|"&amp;$C43&amp;"|"&amp;$D43&amp;"|"&amp;CP$1,'Raw Data'!$G$4:$Q$963,'Formatted Data'!CP$2,FALSE)</f>
        <v>13</v>
      </c>
      <c r="CQ43">
        <f>VLOOKUP($A43&amp;"|"&amp;$B43&amp;"|"&amp;$C43&amp;"|"&amp;$D43&amp;"|"&amp;CQ$1,'Raw Data'!$G$4:$Q$963,'Formatted Data'!CQ$2,FALSE)</f>
        <v>12</v>
      </c>
      <c r="CR43">
        <f>VLOOKUP($A43&amp;"|"&amp;$B43&amp;"|"&amp;$C43&amp;"|"&amp;$D43&amp;"|"&amp;CR$1,'Raw Data'!$G$4:$Q$963,'Formatted Data'!CR$2,FALSE)</f>
        <v>16</v>
      </c>
      <c r="CS43">
        <f>VLOOKUP($A43&amp;"|"&amp;$B43&amp;"|"&amp;$C43&amp;"|"&amp;$D43&amp;"|"&amp;CS$1,'Raw Data'!$G$4:$Q$963,'Formatted Data'!CS$2,FALSE)</f>
        <v>8</v>
      </c>
      <c r="CT43">
        <f>VLOOKUP($A43&amp;"|"&amp;$B43&amp;"|"&amp;$C43&amp;"|"&amp;$D43&amp;"|"&amp;CT$1,'Raw Data'!$G$4:$Q$963,'Formatted Data'!CT$2,FALSE)</f>
        <v>14</v>
      </c>
      <c r="CU43">
        <f>VLOOKUP($A43&amp;"|"&amp;$B43&amp;"|"&amp;$C43&amp;"|"&amp;$D43&amp;"|"&amp;CU$1,'Raw Data'!$G$4:$Q$963,'Formatted Data'!CU$2,FALSE)</f>
        <v>18</v>
      </c>
      <c r="CV43">
        <f>VLOOKUP($A43&amp;"|"&amp;$B43&amp;"|"&amp;$C43&amp;"|"&amp;$D43&amp;"|"&amp;CV$1,'Raw Data'!$G$4:$Q$963,'Formatted Data'!CV$2,FALSE)</f>
        <v>18</v>
      </c>
      <c r="CW43">
        <f>VLOOKUP($A43&amp;"|"&amp;$B43&amp;"|"&amp;$C43&amp;"|"&amp;$D43&amp;"|"&amp;CW$1,'Raw Data'!$G$4:$Q$963,'Formatted Data'!CW$2,FALSE)</f>
        <v>24</v>
      </c>
      <c r="CX43">
        <f>VLOOKUP($A43&amp;"|"&amp;$B43&amp;"|"&amp;$C43&amp;"|"&amp;$D43&amp;"|"&amp;CX$1,'Raw Data'!$G$4:$Q$963,'Formatted Data'!CX$2,FALSE)</f>
        <v>17</v>
      </c>
      <c r="CY43">
        <f>VLOOKUP($A43&amp;"|"&amp;$B43&amp;"|"&amp;$C43&amp;"|"&amp;$D43&amp;"|"&amp;CY$1,'Raw Data'!$G$4:$Q$963,'Formatted Data'!CY$2,FALSE)</f>
        <v>17</v>
      </c>
      <c r="CZ43">
        <f>VLOOKUP($A43&amp;"|"&amp;$B43&amp;"|"&amp;$C43&amp;"|"&amp;$D43&amp;"|"&amp;CZ$1,'Raw Data'!$G$4:$Q$963,'Formatted Data'!CZ$2,FALSE)</f>
        <v>11</v>
      </c>
      <c r="DA43">
        <f>VLOOKUP($A43&amp;"|"&amp;$B43&amp;"|"&amp;$C43&amp;"|"&amp;$D43&amp;"|"&amp;DA$1,'Raw Data'!$G$4:$Q$963,'Formatted Data'!DA$2,FALSE)</f>
        <v>15</v>
      </c>
      <c r="DB43">
        <f>VLOOKUP($A43&amp;"|"&amp;$B43&amp;"|"&amp;$C43&amp;"|"&amp;$D43&amp;"|"&amp;DB$1,'Raw Data'!$G$4:$Q$963,'Formatted Data'!DB$2,FALSE)</f>
        <v>8</v>
      </c>
      <c r="DC43">
        <f>VLOOKUP($A43&amp;"|"&amp;$B43&amp;"|"&amp;$C43&amp;"|"&amp;$D43&amp;"|"&amp;DC$1,'Raw Data'!$G$4:$Q$963,'Formatted Data'!DC$2,FALSE)</f>
        <v>6</v>
      </c>
      <c r="DD43">
        <f>VLOOKUP($A43&amp;"|"&amp;$B43&amp;"|"&amp;$C43&amp;"|"&amp;$D43&amp;"|"&amp;DD$1,'Raw Data'!$G$4:$Q$963,'Formatted Data'!DD$2,FALSE)</f>
        <v>14</v>
      </c>
      <c r="DE43">
        <f>VLOOKUP($A43&amp;"|"&amp;$B43&amp;"|"&amp;$C43&amp;"|"&amp;$D43&amp;"|"&amp;DE$1,'Raw Data'!$G$4:$Q$963,'Formatted Data'!DE$2,FALSE)</f>
        <v>14</v>
      </c>
      <c r="DF43">
        <f>VLOOKUP($A43&amp;"|"&amp;$B43&amp;"|"&amp;$C43&amp;"|"&amp;$D43&amp;"|"&amp;DF$1,'Raw Data'!$G$4:$Q$963,'Formatted Data'!DF$2,FALSE)</f>
        <v>26</v>
      </c>
      <c r="DG43">
        <f>VLOOKUP($A43&amp;"|"&amp;$B43&amp;"|"&amp;$C43&amp;"|"&amp;$D43&amp;"|"&amp;DG$1,'Raw Data'!$G$4:$Q$963,'Formatted Data'!DG$2,FALSE)</f>
        <v>16</v>
      </c>
      <c r="DH43">
        <f>VLOOKUP($A43&amp;"|"&amp;$B43&amp;"|"&amp;$C43&amp;"|"&amp;$D43&amp;"|"&amp;DH$1,'Raw Data'!$G$4:$Q$963,'Formatted Data'!DH$2,FALSE)</f>
        <v>19</v>
      </c>
      <c r="DI43">
        <f>VLOOKUP($A43&amp;"|"&amp;$B43&amp;"|"&amp;$C43&amp;"|"&amp;$D43&amp;"|"&amp;DI$1,'Raw Data'!$G$4:$Q$963,'Formatted Data'!DI$2,FALSE)</f>
        <v>20</v>
      </c>
      <c r="DJ43">
        <f>VLOOKUP($A43&amp;"|"&amp;$B43&amp;"|"&amp;$C43&amp;"|"&amp;$D43&amp;"|"&amp;DJ$1,'Raw Data'!$G$4:$Q$963,'Formatted Data'!DJ$2,FALSE)</f>
        <v>16</v>
      </c>
      <c r="DK43">
        <f>VLOOKUP($A43&amp;"|"&amp;$B43&amp;"|"&amp;$C43&amp;"|"&amp;$D43&amp;"|"&amp;DK$1,'Raw Data'!$G$4:$Q$963,'Formatted Data'!DK$2,FALSE)</f>
        <v>18</v>
      </c>
      <c r="DL43">
        <f>VLOOKUP($A43&amp;"|"&amp;$B43&amp;"|"&amp;$C43&amp;"|"&amp;$D43&amp;"|"&amp;DL$1,'Raw Data'!$G$4:$Q$963,'Formatted Data'!DL$2,FALSE)</f>
        <v>14</v>
      </c>
      <c r="DM43">
        <f>VLOOKUP($A43&amp;"|"&amp;$B43&amp;"|"&amp;$C43&amp;"|"&amp;$D43&amp;"|"&amp;DM$1,'Raw Data'!$G$4:$Q$963,'Formatted Data'!DM$2,FALSE)</f>
        <v>9</v>
      </c>
      <c r="DN43">
        <f>VLOOKUP($A43&amp;"|"&amp;$B43&amp;"|"&amp;$C43&amp;"|"&amp;$D43&amp;"|"&amp;DN$1,'Raw Data'!$G$4:$Q$963,'Formatted Data'!DN$2,FALSE)</f>
        <v>13</v>
      </c>
      <c r="DO43">
        <f>VLOOKUP($A43&amp;"|"&amp;$B43&amp;"|"&amp;$C43&amp;"|"&amp;$D43&amp;"|"&amp;DO$1,'Raw Data'!$G$4:$Q$963,'Formatted Data'!DO$2,FALSE)</f>
        <v>16</v>
      </c>
      <c r="DP43">
        <f>VLOOKUP($A43&amp;"|"&amp;$B43&amp;"|"&amp;$C43&amp;"|"&amp;$D43&amp;"|"&amp;DP$1,'Raw Data'!$G$4:$Q$963,'Formatted Data'!DP$2,FALSE)</f>
        <v>14</v>
      </c>
      <c r="DQ43">
        <f>VLOOKUP($A43&amp;"|"&amp;$B43&amp;"|"&amp;$C43&amp;"|"&amp;$D43&amp;"|"&amp;DQ$1,'Raw Data'!$G$4:$Q$963,'Formatted Data'!DQ$2,FALSE)</f>
        <v>20</v>
      </c>
      <c r="DR43">
        <f>VLOOKUP($A43&amp;"|"&amp;$B43&amp;"|"&amp;$C43&amp;"|"&amp;$D43&amp;"|"&amp;DR$1,'Raw Data'!$G$4:$Q$963,'Formatted Data'!DR$2,FALSE)</f>
        <v>13</v>
      </c>
      <c r="DS43">
        <f>VLOOKUP($A43&amp;"|"&amp;$B43&amp;"|"&amp;$C43&amp;"|"&amp;$D43&amp;"|"&amp;DS$1,'Raw Data'!$G$4:$Q$963,'Formatted Data'!DS$2,FALSE)</f>
        <v>10</v>
      </c>
      <c r="DT43">
        <f>VLOOKUP($A43&amp;"|"&amp;$B43&amp;"|"&amp;$C43&amp;"|"&amp;$D43&amp;"|"&amp;DT$1,'Raw Data'!$G$4:$Q$963,'Formatted Data'!DT$2,FALSE)</f>
        <v>24</v>
      </c>
    </row>
    <row r="44" spans="1:124" x14ac:dyDescent="0.2">
      <c r="A44" t="s">
        <v>33</v>
      </c>
      <c r="B44" t="s">
        <v>32</v>
      </c>
      <c r="C44" t="s">
        <v>31</v>
      </c>
      <c r="D44" t="s">
        <v>27</v>
      </c>
      <c r="E44">
        <f>VLOOKUP($A44&amp;"|"&amp;$B44&amp;"|"&amp;$C44&amp;"|"&amp;$D44&amp;"|"&amp;E$1,'Raw Data'!$G$4:$Q$963,'Formatted Data'!E$2,FALSE)</f>
        <v>25</v>
      </c>
      <c r="F44">
        <f>VLOOKUP($A44&amp;"|"&amp;$B44&amp;"|"&amp;$C44&amp;"|"&amp;$D44&amp;"|"&amp;F$1,'Raw Data'!$G$4:$Q$963,'Formatted Data'!F$2,FALSE)</f>
        <v>23</v>
      </c>
      <c r="G44">
        <f>VLOOKUP($A44&amp;"|"&amp;$B44&amp;"|"&amp;$C44&amp;"|"&amp;$D44&amp;"|"&amp;G$1,'Raw Data'!$G$4:$Q$963,'Formatted Data'!G$2,FALSE)</f>
        <v>17</v>
      </c>
      <c r="H44">
        <f>VLOOKUP($A44&amp;"|"&amp;$B44&amp;"|"&amp;$C44&amp;"|"&amp;$D44&amp;"|"&amp;H$1,'Raw Data'!$G$4:$Q$963,'Formatted Data'!H$2,FALSE)</f>
        <v>16</v>
      </c>
      <c r="I44">
        <f>VLOOKUP($A44&amp;"|"&amp;$B44&amp;"|"&amp;$C44&amp;"|"&amp;$D44&amp;"|"&amp;I$1,'Raw Data'!$G$4:$Q$963,'Formatted Data'!I$2,FALSE)</f>
        <v>20</v>
      </c>
      <c r="J44">
        <f>VLOOKUP($A44&amp;"|"&amp;$B44&amp;"|"&amp;$C44&amp;"|"&amp;$D44&amp;"|"&amp;J$1,'Raw Data'!$G$4:$Q$963,'Formatted Data'!J$2,FALSE)</f>
        <v>20</v>
      </c>
      <c r="K44">
        <f>VLOOKUP($A44&amp;"|"&amp;$B44&amp;"|"&amp;$C44&amp;"|"&amp;$D44&amp;"|"&amp;K$1,'Raw Data'!$G$4:$Q$963,'Formatted Data'!K$2,FALSE)</f>
        <v>17</v>
      </c>
      <c r="L44">
        <f>VLOOKUP($A44&amp;"|"&amp;$B44&amp;"|"&amp;$C44&amp;"|"&amp;$D44&amp;"|"&amp;L$1,'Raw Data'!$G$4:$Q$963,'Formatted Data'!L$2,FALSE)</f>
        <v>22</v>
      </c>
      <c r="M44">
        <f>VLOOKUP($A44&amp;"|"&amp;$B44&amp;"|"&amp;$C44&amp;"|"&amp;$D44&amp;"|"&amp;M$1,'Raw Data'!$G$4:$Q$963,'Formatted Data'!M$2,FALSE)</f>
        <v>11</v>
      </c>
      <c r="N44">
        <f>VLOOKUP($A44&amp;"|"&amp;$B44&amp;"|"&amp;$C44&amp;"|"&amp;$D44&amp;"|"&amp;N$1,'Raw Data'!$G$4:$Q$963,'Formatted Data'!N$2,FALSE)</f>
        <v>18</v>
      </c>
      <c r="O44">
        <f>VLOOKUP($A44&amp;"|"&amp;$B44&amp;"|"&amp;$C44&amp;"|"&amp;$D44&amp;"|"&amp;O$1,'Raw Data'!$G$4:$Q$963,'Formatted Data'!O$2,FALSE)</f>
        <v>15</v>
      </c>
      <c r="P44">
        <f>VLOOKUP($A44&amp;"|"&amp;$B44&amp;"|"&amp;$C44&amp;"|"&amp;$D44&amp;"|"&amp;P$1,'Raw Data'!$G$4:$Q$963,'Formatted Data'!P$2,FALSE)</f>
        <v>22</v>
      </c>
      <c r="Q44">
        <f>VLOOKUP($A44&amp;"|"&amp;$B44&amp;"|"&amp;$C44&amp;"|"&amp;$D44&amp;"|"&amp;Q$1,'Raw Data'!$G$4:$Q$963,'Formatted Data'!Q$2,FALSE)</f>
        <v>16</v>
      </c>
      <c r="R44">
        <f>VLOOKUP($A44&amp;"|"&amp;$B44&amp;"|"&amp;$C44&amp;"|"&amp;$D44&amp;"|"&amp;R$1,'Raw Data'!$G$4:$Q$963,'Formatted Data'!R$2,FALSE)</f>
        <v>13</v>
      </c>
      <c r="S44">
        <f>VLOOKUP($A44&amp;"|"&amp;$B44&amp;"|"&amp;$C44&amp;"|"&amp;$D44&amp;"|"&amp;S$1,'Raw Data'!$G$4:$Q$963,'Formatted Data'!S$2,FALSE)</f>
        <v>11</v>
      </c>
      <c r="T44">
        <f>VLOOKUP($A44&amp;"|"&amp;$B44&amp;"|"&amp;$C44&amp;"|"&amp;$D44&amp;"|"&amp;T$1,'Raw Data'!$G$4:$Q$963,'Formatted Data'!T$2,FALSE)</f>
        <v>18</v>
      </c>
      <c r="U44">
        <f>VLOOKUP($A44&amp;"|"&amp;$B44&amp;"|"&amp;$C44&amp;"|"&amp;$D44&amp;"|"&amp;U$1,'Raw Data'!$G$4:$Q$963,'Formatted Data'!U$2,FALSE)</f>
        <v>20</v>
      </c>
      <c r="V44">
        <f>VLOOKUP($A44&amp;"|"&amp;$B44&amp;"|"&amp;$C44&amp;"|"&amp;$D44&amp;"|"&amp;V$1,'Raw Data'!$G$4:$Q$963,'Formatted Data'!V$2,FALSE)</f>
        <v>14</v>
      </c>
      <c r="W44">
        <f>VLOOKUP($A44&amp;"|"&amp;$B44&amp;"|"&amp;$C44&amp;"|"&amp;$D44&amp;"|"&amp;W$1,'Raw Data'!$G$4:$Q$963,'Formatted Data'!W$2,FALSE)</f>
        <v>19</v>
      </c>
      <c r="X44">
        <f>VLOOKUP($A44&amp;"|"&amp;$B44&amp;"|"&amp;$C44&amp;"|"&amp;$D44&amp;"|"&amp;X$1,'Raw Data'!$G$4:$Q$963,'Formatted Data'!X$2,FALSE)</f>
        <v>18</v>
      </c>
      <c r="Y44">
        <f>VLOOKUP($A44&amp;"|"&amp;$B44&amp;"|"&amp;$C44&amp;"|"&amp;$D44&amp;"|"&amp;Y$1,'Raw Data'!$G$4:$Q$963,'Formatted Data'!Y$2,FALSE)</f>
        <v>17</v>
      </c>
      <c r="Z44">
        <f>VLOOKUP($A44&amp;"|"&amp;$B44&amp;"|"&amp;$C44&amp;"|"&amp;$D44&amp;"|"&amp;Z$1,'Raw Data'!$G$4:$Q$963,'Formatted Data'!Z$2,FALSE)</f>
        <v>20</v>
      </c>
      <c r="AA44">
        <f>VLOOKUP($A44&amp;"|"&amp;$B44&amp;"|"&amp;$C44&amp;"|"&amp;$D44&amp;"|"&amp;AA$1,'Raw Data'!$G$4:$Q$963,'Formatted Data'!AA$2,FALSE)</f>
        <v>19</v>
      </c>
      <c r="AB44">
        <f>VLOOKUP($A44&amp;"|"&amp;$B44&amp;"|"&amp;$C44&amp;"|"&amp;$D44&amp;"|"&amp;AB$1,'Raw Data'!$G$4:$Q$963,'Formatted Data'!AB$2,FALSE)</f>
        <v>15</v>
      </c>
      <c r="AC44">
        <f>VLOOKUP($A44&amp;"|"&amp;$B44&amp;"|"&amp;$C44&amp;"|"&amp;$D44&amp;"|"&amp;AC$1,'Raw Data'!$G$4:$Q$963,'Formatted Data'!AC$2,FALSE)</f>
        <v>25</v>
      </c>
      <c r="AD44">
        <f>VLOOKUP($A44&amp;"|"&amp;$B44&amp;"|"&amp;$C44&amp;"|"&amp;$D44&amp;"|"&amp;AD$1,'Raw Data'!$G$4:$Q$963,'Formatted Data'!AD$2,FALSE)</f>
        <v>24</v>
      </c>
      <c r="AE44">
        <f>VLOOKUP($A44&amp;"|"&amp;$B44&amp;"|"&amp;$C44&amp;"|"&amp;$D44&amp;"|"&amp;AE$1,'Raw Data'!$G$4:$Q$963,'Formatted Data'!AE$2,FALSE)</f>
        <v>26</v>
      </c>
      <c r="AF44">
        <f>VLOOKUP($A44&amp;"|"&amp;$B44&amp;"|"&amp;$C44&amp;"|"&amp;$D44&amp;"|"&amp;AF$1,'Raw Data'!$G$4:$Q$963,'Formatted Data'!AF$2,FALSE)</f>
        <v>14</v>
      </c>
      <c r="AG44">
        <f>VLOOKUP($A44&amp;"|"&amp;$B44&amp;"|"&amp;$C44&amp;"|"&amp;$D44&amp;"|"&amp;AG$1,'Raw Data'!$G$4:$Q$963,'Formatted Data'!AG$2,FALSE)</f>
        <v>16</v>
      </c>
      <c r="AH44">
        <f>VLOOKUP($A44&amp;"|"&amp;$B44&amp;"|"&amp;$C44&amp;"|"&amp;$D44&amp;"|"&amp;AH$1,'Raw Data'!$G$4:$Q$963,'Formatted Data'!AH$2,FALSE)</f>
        <v>17</v>
      </c>
      <c r="AI44">
        <f>VLOOKUP($A44&amp;"|"&amp;$B44&amp;"|"&amp;$C44&amp;"|"&amp;$D44&amp;"|"&amp;AI$1,'Raw Data'!$G$4:$Q$963,'Formatted Data'!AI$2,FALSE)</f>
        <v>11</v>
      </c>
      <c r="AJ44">
        <f>VLOOKUP($A44&amp;"|"&amp;$B44&amp;"|"&amp;$C44&amp;"|"&amp;$D44&amp;"|"&amp;AJ$1,'Raw Data'!$G$4:$Q$963,'Formatted Data'!AJ$2,FALSE)</f>
        <v>12</v>
      </c>
      <c r="AK44">
        <f>VLOOKUP($A44&amp;"|"&amp;$B44&amp;"|"&amp;$C44&amp;"|"&amp;$D44&amp;"|"&amp;AK$1,'Raw Data'!$G$4:$Q$963,'Formatted Data'!AK$2,FALSE)</f>
        <v>22</v>
      </c>
      <c r="AL44">
        <f>VLOOKUP($A44&amp;"|"&amp;$B44&amp;"|"&amp;$C44&amp;"|"&amp;$D44&amp;"|"&amp;AL$1,'Raw Data'!$G$4:$Q$963,'Formatted Data'!AL$2,FALSE)</f>
        <v>22</v>
      </c>
      <c r="AM44">
        <f>VLOOKUP($A44&amp;"|"&amp;$B44&amp;"|"&amp;$C44&amp;"|"&amp;$D44&amp;"|"&amp;AM$1,'Raw Data'!$G$4:$Q$963,'Formatted Data'!AM$2,FALSE)</f>
        <v>23</v>
      </c>
      <c r="AN44">
        <f>VLOOKUP($A44&amp;"|"&amp;$B44&amp;"|"&amp;$C44&amp;"|"&amp;$D44&amp;"|"&amp;AN$1,'Raw Data'!$G$4:$Q$963,'Formatted Data'!AN$2,FALSE)</f>
        <v>30</v>
      </c>
      <c r="AO44">
        <f>VLOOKUP($A44&amp;"|"&amp;$B44&amp;"|"&amp;$C44&amp;"|"&amp;$D44&amp;"|"&amp;AO$1,'Raw Data'!$G$4:$Q$963,'Formatted Data'!AO$2,FALSE)</f>
        <v>23</v>
      </c>
      <c r="AP44">
        <f>VLOOKUP($A44&amp;"|"&amp;$B44&amp;"|"&amp;$C44&amp;"|"&amp;$D44&amp;"|"&amp;AP$1,'Raw Data'!$G$4:$Q$963,'Formatted Data'!AP$2,FALSE)</f>
        <v>17</v>
      </c>
      <c r="AQ44">
        <f>VLOOKUP($A44&amp;"|"&amp;$B44&amp;"|"&amp;$C44&amp;"|"&amp;$D44&amp;"|"&amp;AQ$1,'Raw Data'!$G$4:$Q$963,'Formatted Data'!AQ$2,FALSE)</f>
        <v>22</v>
      </c>
      <c r="AR44">
        <f>VLOOKUP($A44&amp;"|"&amp;$B44&amp;"|"&amp;$C44&amp;"|"&amp;$D44&amp;"|"&amp;AR$1,'Raw Data'!$G$4:$Q$963,'Formatted Data'!AR$2,FALSE)</f>
        <v>24</v>
      </c>
      <c r="AS44">
        <f>VLOOKUP($A44&amp;"|"&amp;$B44&amp;"|"&amp;$C44&amp;"|"&amp;$D44&amp;"|"&amp;AS$1,'Raw Data'!$G$4:$Q$963,'Formatted Data'!AS$2,FALSE)</f>
        <v>21</v>
      </c>
      <c r="AT44">
        <f>VLOOKUP($A44&amp;"|"&amp;$B44&amp;"|"&amp;$C44&amp;"|"&amp;$D44&amp;"|"&amp;AT$1,'Raw Data'!$G$4:$Q$963,'Formatted Data'!AT$2,FALSE)</f>
        <v>8</v>
      </c>
      <c r="AU44">
        <f>VLOOKUP($A44&amp;"|"&amp;$B44&amp;"|"&amp;$C44&amp;"|"&amp;$D44&amp;"|"&amp;AU$1,'Raw Data'!$G$4:$Q$963,'Formatted Data'!AU$2,FALSE)</f>
        <v>18</v>
      </c>
      <c r="AV44">
        <f>VLOOKUP($A44&amp;"|"&amp;$B44&amp;"|"&amp;$C44&amp;"|"&amp;$D44&amp;"|"&amp;AV$1,'Raw Data'!$G$4:$Q$963,'Formatted Data'!AV$2,FALSE)</f>
        <v>26</v>
      </c>
      <c r="AW44">
        <f>VLOOKUP($A44&amp;"|"&amp;$B44&amp;"|"&amp;$C44&amp;"|"&amp;$D44&amp;"|"&amp;AW$1,'Raw Data'!$G$4:$Q$963,'Formatted Data'!AW$2,FALSE)</f>
        <v>15</v>
      </c>
      <c r="AX44">
        <f>VLOOKUP($A44&amp;"|"&amp;$B44&amp;"|"&amp;$C44&amp;"|"&amp;$D44&amp;"|"&amp;AX$1,'Raw Data'!$G$4:$Q$963,'Formatted Data'!AX$2,FALSE)</f>
        <v>15</v>
      </c>
      <c r="AY44">
        <f>VLOOKUP($A44&amp;"|"&amp;$B44&amp;"|"&amp;$C44&amp;"|"&amp;$D44&amp;"|"&amp;AY$1,'Raw Data'!$G$4:$Q$963,'Formatted Data'!AY$2,FALSE)</f>
        <v>20</v>
      </c>
      <c r="AZ44">
        <f>VLOOKUP($A44&amp;"|"&amp;$B44&amp;"|"&amp;$C44&amp;"|"&amp;$D44&amp;"|"&amp;AZ$1,'Raw Data'!$G$4:$Q$963,'Formatted Data'!AZ$2,FALSE)</f>
        <v>24</v>
      </c>
      <c r="BA44">
        <f>VLOOKUP($A44&amp;"|"&amp;$B44&amp;"|"&amp;$C44&amp;"|"&amp;$D44&amp;"|"&amp;BA$1,'Raw Data'!$G$4:$Q$963,'Formatted Data'!BA$2,FALSE)</f>
        <v>32</v>
      </c>
      <c r="BB44">
        <f>VLOOKUP($A44&amp;"|"&amp;$B44&amp;"|"&amp;$C44&amp;"|"&amp;$D44&amp;"|"&amp;BB$1,'Raw Data'!$G$4:$Q$963,'Formatted Data'!BB$2,FALSE)</f>
        <v>24</v>
      </c>
      <c r="BC44">
        <f>VLOOKUP($A44&amp;"|"&amp;$B44&amp;"|"&amp;$C44&amp;"|"&amp;$D44&amp;"|"&amp;BC$1,'Raw Data'!$G$4:$Q$963,'Formatted Data'!BC$2,FALSE)</f>
        <v>13</v>
      </c>
      <c r="BD44">
        <f>VLOOKUP($A44&amp;"|"&amp;$B44&amp;"|"&amp;$C44&amp;"|"&amp;$D44&amp;"|"&amp;BD$1,'Raw Data'!$G$4:$Q$963,'Formatted Data'!BD$2,FALSE)</f>
        <v>19</v>
      </c>
      <c r="BE44">
        <f>VLOOKUP($A44&amp;"|"&amp;$B44&amp;"|"&amp;$C44&amp;"|"&amp;$D44&amp;"|"&amp;BE$1,'Raw Data'!$G$4:$Q$963,'Formatted Data'!BE$2,FALSE)</f>
        <v>19</v>
      </c>
      <c r="BF44">
        <f>VLOOKUP($A44&amp;"|"&amp;$B44&amp;"|"&amp;$C44&amp;"|"&amp;$D44&amp;"|"&amp;BF$1,'Raw Data'!$G$4:$Q$963,'Formatted Data'!BF$2,FALSE)</f>
        <v>19</v>
      </c>
      <c r="BG44">
        <f>VLOOKUP($A44&amp;"|"&amp;$B44&amp;"|"&amp;$C44&amp;"|"&amp;$D44&amp;"|"&amp;BG$1,'Raw Data'!$G$4:$Q$963,'Formatted Data'!BG$2,FALSE)</f>
        <v>24</v>
      </c>
      <c r="BH44">
        <f>VLOOKUP($A44&amp;"|"&amp;$B44&amp;"|"&amp;$C44&amp;"|"&amp;$D44&amp;"|"&amp;BH$1,'Raw Data'!$G$4:$Q$963,'Formatted Data'!BH$2,FALSE)</f>
        <v>18</v>
      </c>
      <c r="BI44">
        <f>VLOOKUP($A44&amp;"|"&amp;$B44&amp;"|"&amp;$C44&amp;"|"&amp;$D44&amp;"|"&amp;BI$1,'Raw Data'!$G$4:$Q$963,'Formatted Data'!BI$2,FALSE)</f>
        <v>15</v>
      </c>
      <c r="BJ44">
        <f>VLOOKUP($A44&amp;"|"&amp;$B44&amp;"|"&amp;$C44&amp;"|"&amp;$D44&amp;"|"&amp;BJ$1,'Raw Data'!$G$4:$Q$963,'Formatted Data'!BJ$2,FALSE)</f>
        <v>27</v>
      </c>
      <c r="BK44">
        <f>VLOOKUP($A44&amp;"|"&amp;$B44&amp;"|"&amp;$C44&amp;"|"&amp;$D44&amp;"|"&amp;BK$1,'Raw Data'!$G$4:$Q$963,'Formatted Data'!BK$2,FALSE)</f>
        <v>13</v>
      </c>
      <c r="BL44">
        <f>VLOOKUP($A44&amp;"|"&amp;$B44&amp;"|"&amp;$C44&amp;"|"&amp;$D44&amp;"|"&amp;BL$1,'Raw Data'!$G$4:$Q$963,'Formatted Data'!BL$2,FALSE)</f>
        <v>26</v>
      </c>
      <c r="BM44">
        <f>VLOOKUP($A44&amp;"|"&amp;$B44&amp;"|"&amp;$C44&amp;"|"&amp;$D44&amp;"|"&amp;BM$1,'Raw Data'!$G$4:$Q$963,'Formatted Data'!BM$2,FALSE)</f>
        <v>31</v>
      </c>
      <c r="BN44">
        <f>VLOOKUP($A44&amp;"|"&amp;$B44&amp;"|"&amp;$C44&amp;"|"&amp;$D44&amp;"|"&amp;BN$1,'Raw Data'!$G$4:$Q$963,'Formatted Data'!BN$2,FALSE)</f>
        <v>26</v>
      </c>
      <c r="BO44">
        <f>VLOOKUP($A44&amp;"|"&amp;$B44&amp;"|"&amp;$C44&amp;"|"&amp;$D44&amp;"|"&amp;BO$1,'Raw Data'!$G$4:$Q$963,'Formatted Data'!BO$2,FALSE)</f>
        <v>23</v>
      </c>
      <c r="BP44">
        <f>VLOOKUP($A44&amp;"|"&amp;$B44&amp;"|"&amp;$C44&amp;"|"&amp;$D44&amp;"|"&amp;BP$1,'Raw Data'!$G$4:$Q$963,'Formatted Data'!BP$2,FALSE)</f>
        <v>16</v>
      </c>
      <c r="BQ44">
        <f>VLOOKUP($A44&amp;"|"&amp;$B44&amp;"|"&amp;$C44&amp;"|"&amp;$D44&amp;"|"&amp;BQ$1,'Raw Data'!$G$4:$Q$963,'Formatted Data'!BQ$2,FALSE)</f>
        <v>19</v>
      </c>
      <c r="BR44">
        <f>VLOOKUP($A44&amp;"|"&amp;$B44&amp;"|"&amp;$C44&amp;"|"&amp;$D44&amp;"|"&amp;BR$1,'Raw Data'!$G$4:$Q$963,'Formatted Data'!BR$2,FALSE)</f>
        <v>16</v>
      </c>
      <c r="BS44">
        <f>VLOOKUP($A44&amp;"|"&amp;$B44&amp;"|"&amp;$C44&amp;"|"&amp;$D44&amp;"|"&amp;BS$1,'Raw Data'!$G$4:$Q$963,'Formatted Data'!BS$2,FALSE)</f>
        <v>15</v>
      </c>
      <c r="BT44">
        <f>VLOOKUP($A44&amp;"|"&amp;$B44&amp;"|"&amp;$C44&amp;"|"&amp;$D44&amp;"|"&amp;BT$1,'Raw Data'!$G$4:$Q$963,'Formatted Data'!BT$2,FALSE)</f>
        <v>26</v>
      </c>
      <c r="BU44">
        <f>VLOOKUP($A44&amp;"|"&amp;$B44&amp;"|"&amp;$C44&amp;"|"&amp;$D44&amp;"|"&amp;BU$1,'Raw Data'!$G$4:$Q$963,'Formatted Data'!BU$2,FALSE)</f>
        <v>26</v>
      </c>
      <c r="BV44">
        <f>VLOOKUP($A44&amp;"|"&amp;$B44&amp;"|"&amp;$C44&amp;"|"&amp;$D44&amp;"|"&amp;BV$1,'Raw Data'!$G$4:$Q$963,'Formatted Data'!BV$2,FALSE)</f>
        <v>20</v>
      </c>
      <c r="BW44">
        <f>VLOOKUP($A44&amp;"|"&amp;$B44&amp;"|"&amp;$C44&amp;"|"&amp;$D44&amp;"|"&amp;BW$1,'Raw Data'!$G$4:$Q$963,'Formatted Data'!BW$2,FALSE)</f>
        <v>26</v>
      </c>
      <c r="BX44">
        <f>VLOOKUP($A44&amp;"|"&amp;$B44&amp;"|"&amp;$C44&amp;"|"&amp;$D44&amp;"|"&amp;BX$1,'Raw Data'!$G$4:$Q$963,'Formatted Data'!BX$2,FALSE)</f>
        <v>21</v>
      </c>
      <c r="BY44">
        <f>VLOOKUP($A44&amp;"|"&amp;$B44&amp;"|"&amp;$C44&amp;"|"&amp;$D44&amp;"|"&amp;BY$1,'Raw Data'!$G$4:$Q$963,'Formatted Data'!BY$2,FALSE)</f>
        <v>24</v>
      </c>
      <c r="BZ44">
        <f>VLOOKUP($A44&amp;"|"&amp;$B44&amp;"|"&amp;$C44&amp;"|"&amp;$D44&amp;"|"&amp;BZ$1,'Raw Data'!$G$4:$Q$963,'Formatted Data'!BZ$2,FALSE)</f>
        <v>25</v>
      </c>
      <c r="CA44">
        <f>VLOOKUP($A44&amp;"|"&amp;$B44&amp;"|"&amp;$C44&amp;"|"&amp;$D44&amp;"|"&amp;CA$1,'Raw Data'!$G$4:$Q$963,'Formatted Data'!CA$2,FALSE)</f>
        <v>18</v>
      </c>
      <c r="CB44">
        <f>VLOOKUP($A44&amp;"|"&amp;$B44&amp;"|"&amp;$C44&amp;"|"&amp;$D44&amp;"|"&amp;CB$1,'Raw Data'!$G$4:$Q$963,'Formatted Data'!CB$2,FALSE)</f>
        <v>21</v>
      </c>
      <c r="CC44">
        <f>VLOOKUP($A44&amp;"|"&amp;$B44&amp;"|"&amp;$C44&amp;"|"&amp;$D44&amp;"|"&amp;CC$1,'Raw Data'!$G$4:$Q$963,'Formatted Data'!CC$2,FALSE)</f>
        <v>25</v>
      </c>
      <c r="CD44">
        <f>VLOOKUP($A44&amp;"|"&amp;$B44&amp;"|"&amp;$C44&amp;"|"&amp;$D44&amp;"|"&amp;CD$1,'Raw Data'!$G$4:$Q$963,'Formatted Data'!CD$2,FALSE)</f>
        <v>21</v>
      </c>
      <c r="CE44">
        <f>VLOOKUP($A44&amp;"|"&amp;$B44&amp;"|"&amp;$C44&amp;"|"&amp;$D44&amp;"|"&amp;CE$1,'Raw Data'!$G$4:$Q$963,'Formatted Data'!CE$2,FALSE)</f>
        <v>21</v>
      </c>
      <c r="CF44">
        <f>VLOOKUP($A44&amp;"|"&amp;$B44&amp;"|"&amp;$C44&amp;"|"&amp;$D44&amp;"|"&amp;CF$1,'Raw Data'!$G$4:$Q$963,'Formatted Data'!CF$2,FALSE)</f>
        <v>19</v>
      </c>
      <c r="CG44">
        <f>VLOOKUP($A44&amp;"|"&amp;$B44&amp;"|"&amp;$C44&amp;"|"&amp;$D44&amp;"|"&amp;CG$1,'Raw Data'!$G$4:$Q$963,'Formatted Data'!CG$2,FALSE)</f>
        <v>22</v>
      </c>
      <c r="CH44">
        <f>VLOOKUP($A44&amp;"|"&amp;$B44&amp;"|"&amp;$C44&amp;"|"&amp;$D44&amp;"|"&amp;CH$1,'Raw Data'!$G$4:$Q$963,'Formatted Data'!CH$2,FALSE)</f>
        <v>17</v>
      </c>
      <c r="CI44">
        <f>VLOOKUP($A44&amp;"|"&amp;$B44&amp;"|"&amp;$C44&amp;"|"&amp;$D44&amp;"|"&amp;CI$1,'Raw Data'!$G$4:$Q$963,'Formatted Data'!CI$2,FALSE)</f>
        <v>21</v>
      </c>
      <c r="CJ44">
        <f>VLOOKUP($A44&amp;"|"&amp;$B44&amp;"|"&amp;$C44&amp;"|"&amp;$D44&amp;"|"&amp;CJ$1,'Raw Data'!$G$4:$Q$963,'Formatted Data'!CJ$2,FALSE)</f>
        <v>32</v>
      </c>
      <c r="CK44">
        <f>VLOOKUP($A44&amp;"|"&amp;$B44&amp;"|"&amp;$C44&amp;"|"&amp;$D44&amp;"|"&amp;CK$1,'Raw Data'!$G$4:$Q$963,'Formatted Data'!CK$2,FALSE)</f>
        <v>21</v>
      </c>
      <c r="CL44">
        <f>VLOOKUP($A44&amp;"|"&amp;$B44&amp;"|"&amp;$C44&amp;"|"&amp;$D44&amp;"|"&amp;CL$1,'Raw Data'!$G$4:$Q$963,'Formatted Data'!CL$2,FALSE)</f>
        <v>31</v>
      </c>
      <c r="CM44">
        <f>VLOOKUP($A44&amp;"|"&amp;$B44&amp;"|"&amp;$C44&amp;"|"&amp;$D44&amp;"|"&amp;CM$1,'Raw Data'!$G$4:$Q$963,'Formatted Data'!CM$2,FALSE)</f>
        <v>22</v>
      </c>
      <c r="CN44">
        <f>VLOOKUP($A44&amp;"|"&amp;$B44&amp;"|"&amp;$C44&amp;"|"&amp;$D44&amp;"|"&amp;CN$1,'Raw Data'!$G$4:$Q$963,'Formatted Data'!CN$2,FALSE)</f>
        <v>36</v>
      </c>
      <c r="CO44">
        <f>VLOOKUP($A44&amp;"|"&amp;$B44&amp;"|"&amp;$C44&amp;"|"&amp;$D44&amp;"|"&amp;CO$1,'Raw Data'!$G$4:$Q$963,'Formatted Data'!CO$2,FALSE)</f>
        <v>29</v>
      </c>
      <c r="CP44">
        <f>VLOOKUP($A44&amp;"|"&amp;$B44&amp;"|"&amp;$C44&amp;"|"&amp;$D44&amp;"|"&amp;CP$1,'Raw Data'!$G$4:$Q$963,'Formatted Data'!CP$2,FALSE)</f>
        <v>16</v>
      </c>
      <c r="CQ44">
        <f>VLOOKUP($A44&amp;"|"&amp;$B44&amp;"|"&amp;$C44&amp;"|"&amp;$D44&amp;"|"&amp;CQ$1,'Raw Data'!$G$4:$Q$963,'Formatted Data'!CQ$2,FALSE)</f>
        <v>20</v>
      </c>
      <c r="CR44">
        <f>VLOOKUP($A44&amp;"|"&amp;$B44&amp;"|"&amp;$C44&amp;"|"&amp;$D44&amp;"|"&amp;CR$1,'Raw Data'!$G$4:$Q$963,'Formatted Data'!CR$2,FALSE)</f>
        <v>18</v>
      </c>
      <c r="CS44">
        <f>VLOOKUP($A44&amp;"|"&amp;$B44&amp;"|"&amp;$C44&amp;"|"&amp;$D44&amp;"|"&amp;CS$1,'Raw Data'!$G$4:$Q$963,'Formatted Data'!CS$2,FALSE)</f>
        <v>32</v>
      </c>
      <c r="CT44">
        <f>VLOOKUP($A44&amp;"|"&amp;$B44&amp;"|"&amp;$C44&amp;"|"&amp;$D44&amp;"|"&amp;CT$1,'Raw Data'!$G$4:$Q$963,'Formatted Data'!CT$2,FALSE)</f>
        <v>18</v>
      </c>
      <c r="CU44">
        <f>VLOOKUP($A44&amp;"|"&amp;$B44&amp;"|"&amp;$C44&amp;"|"&amp;$D44&amp;"|"&amp;CU$1,'Raw Data'!$G$4:$Q$963,'Formatted Data'!CU$2,FALSE)</f>
        <v>15</v>
      </c>
      <c r="CV44">
        <f>VLOOKUP($A44&amp;"|"&amp;$B44&amp;"|"&amp;$C44&amp;"|"&amp;$D44&amp;"|"&amp;CV$1,'Raw Data'!$G$4:$Q$963,'Formatted Data'!CV$2,FALSE)</f>
        <v>36</v>
      </c>
      <c r="CW44">
        <f>VLOOKUP($A44&amp;"|"&amp;$B44&amp;"|"&amp;$C44&amp;"|"&amp;$D44&amp;"|"&amp;CW$1,'Raw Data'!$G$4:$Q$963,'Formatted Data'!CW$2,FALSE)</f>
        <v>39</v>
      </c>
      <c r="CX44">
        <f>VLOOKUP($A44&amp;"|"&amp;$B44&amp;"|"&amp;$C44&amp;"|"&amp;$D44&amp;"|"&amp;CX$1,'Raw Data'!$G$4:$Q$963,'Formatted Data'!CX$2,FALSE)</f>
        <v>23</v>
      </c>
      <c r="CY44">
        <f>VLOOKUP($A44&amp;"|"&amp;$B44&amp;"|"&amp;$C44&amp;"|"&amp;$D44&amp;"|"&amp;CY$1,'Raw Data'!$G$4:$Q$963,'Formatted Data'!CY$2,FALSE)</f>
        <v>31</v>
      </c>
      <c r="CZ44">
        <f>VLOOKUP($A44&amp;"|"&amp;$B44&amp;"|"&amp;$C44&amp;"|"&amp;$D44&amp;"|"&amp;CZ$1,'Raw Data'!$G$4:$Q$963,'Formatted Data'!CZ$2,FALSE)</f>
        <v>23</v>
      </c>
      <c r="DA44">
        <f>VLOOKUP($A44&amp;"|"&amp;$B44&amp;"|"&amp;$C44&amp;"|"&amp;$D44&amp;"|"&amp;DA$1,'Raw Data'!$G$4:$Q$963,'Formatted Data'!DA$2,FALSE)</f>
        <v>20</v>
      </c>
      <c r="DB44">
        <f>VLOOKUP($A44&amp;"|"&amp;$B44&amp;"|"&amp;$C44&amp;"|"&amp;$D44&amp;"|"&amp;DB$1,'Raw Data'!$G$4:$Q$963,'Formatted Data'!DB$2,FALSE)</f>
        <v>23</v>
      </c>
      <c r="DC44">
        <f>VLOOKUP($A44&amp;"|"&amp;$B44&amp;"|"&amp;$C44&amp;"|"&amp;$D44&amp;"|"&amp;DC$1,'Raw Data'!$G$4:$Q$963,'Formatted Data'!DC$2,FALSE)</f>
        <v>21</v>
      </c>
      <c r="DD44">
        <f>VLOOKUP($A44&amp;"|"&amp;$B44&amp;"|"&amp;$C44&amp;"|"&amp;$D44&amp;"|"&amp;DD$1,'Raw Data'!$G$4:$Q$963,'Formatted Data'!DD$2,FALSE)</f>
        <v>21</v>
      </c>
      <c r="DE44">
        <f>VLOOKUP($A44&amp;"|"&amp;$B44&amp;"|"&amp;$C44&amp;"|"&amp;$D44&amp;"|"&amp;DE$1,'Raw Data'!$G$4:$Q$963,'Formatted Data'!DE$2,FALSE)</f>
        <v>30</v>
      </c>
      <c r="DF44">
        <f>VLOOKUP($A44&amp;"|"&amp;$B44&amp;"|"&amp;$C44&amp;"|"&amp;$D44&amp;"|"&amp;DF$1,'Raw Data'!$G$4:$Q$963,'Formatted Data'!DF$2,FALSE)</f>
        <v>19</v>
      </c>
      <c r="DG44">
        <f>VLOOKUP($A44&amp;"|"&amp;$B44&amp;"|"&amp;$C44&amp;"|"&amp;$D44&amp;"|"&amp;DG$1,'Raw Data'!$G$4:$Q$963,'Formatted Data'!DG$2,FALSE)</f>
        <v>20</v>
      </c>
      <c r="DH44">
        <f>VLOOKUP($A44&amp;"|"&amp;$B44&amp;"|"&amp;$C44&amp;"|"&amp;$D44&amp;"|"&amp;DH$1,'Raw Data'!$G$4:$Q$963,'Formatted Data'!DH$2,FALSE)</f>
        <v>32</v>
      </c>
      <c r="DI44">
        <f>VLOOKUP($A44&amp;"|"&amp;$B44&amp;"|"&amp;$C44&amp;"|"&amp;$D44&amp;"|"&amp;DI$1,'Raw Data'!$G$4:$Q$963,'Formatted Data'!DI$2,FALSE)</f>
        <v>34</v>
      </c>
      <c r="DJ44">
        <f>VLOOKUP($A44&amp;"|"&amp;$B44&amp;"|"&amp;$C44&amp;"|"&amp;$D44&amp;"|"&amp;DJ$1,'Raw Data'!$G$4:$Q$963,'Formatted Data'!DJ$2,FALSE)</f>
        <v>22</v>
      </c>
      <c r="DK44">
        <f>VLOOKUP($A44&amp;"|"&amp;$B44&amp;"|"&amp;$C44&amp;"|"&amp;$D44&amp;"|"&amp;DK$1,'Raw Data'!$G$4:$Q$963,'Formatted Data'!DK$2,FALSE)</f>
        <v>27</v>
      </c>
      <c r="DL44">
        <f>VLOOKUP($A44&amp;"|"&amp;$B44&amp;"|"&amp;$C44&amp;"|"&amp;$D44&amp;"|"&amp;DL$1,'Raw Data'!$G$4:$Q$963,'Formatted Data'!DL$2,FALSE)</f>
        <v>24</v>
      </c>
      <c r="DM44">
        <f>VLOOKUP($A44&amp;"|"&amp;$B44&amp;"|"&amp;$C44&amp;"|"&amp;$D44&amp;"|"&amp;DM$1,'Raw Data'!$G$4:$Q$963,'Formatted Data'!DM$2,FALSE)</f>
        <v>21</v>
      </c>
      <c r="DN44">
        <f>VLOOKUP($A44&amp;"|"&amp;$B44&amp;"|"&amp;$C44&amp;"|"&amp;$D44&amp;"|"&amp;DN$1,'Raw Data'!$G$4:$Q$963,'Formatted Data'!DN$2,FALSE)</f>
        <v>17</v>
      </c>
      <c r="DO44">
        <f>VLOOKUP($A44&amp;"|"&amp;$B44&amp;"|"&amp;$C44&amp;"|"&amp;$D44&amp;"|"&amp;DO$1,'Raw Data'!$G$4:$Q$963,'Formatted Data'!DO$2,FALSE)</f>
        <v>21</v>
      </c>
      <c r="DP44">
        <f>VLOOKUP($A44&amp;"|"&amp;$B44&amp;"|"&amp;$C44&amp;"|"&amp;$D44&amp;"|"&amp;DP$1,'Raw Data'!$G$4:$Q$963,'Formatted Data'!DP$2,FALSE)</f>
        <v>32</v>
      </c>
      <c r="DQ44">
        <f>VLOOKUP($A44&amp;"|"&amp;$B44&amp;"|"&amp;$C44&amp;"|"&amp;$D44&amp;"|"&amp;DQ$1,'Raw Data'!$G$4:$Q$963,'Formatted Data'!DQ$2,FALSE)</f>
        <v>20</v>
      </c>
      <c r="DR44">
        <f>VLOOKUP($A44&amp;"|"&amp;$B44&amp;"|"&amp;$C44&amp;"|"&amp;$D44&amp;"|"&amp;DR$1,'Raw Data'!$G$4:$Q$963,'Formatted Data'!DR$2,FALSE)</f>
        <v>20</v>
      </c>
      <c r="DS44">
        <f>VLOOKUP($A44&amp;"|"&amp;$B44&amp;"|"&amp;$C44&amp;"|"&amp;$D44&amp;"|"&amp;DS$1,'Raw Data'!$G$4:$Q$963,'Formatted Data'!DS$2,FALSE)</f>
        <v>23</v>
      </c>
      <c r="DT44">
        <f>VLOOKUP($A44&amp;"|"&amp;$B44&amp;"|"&amp;$C44&amp;"|"&amp;$D44&amp;"|"&amp;DT$1,'Raw Data'!$G$4:$Q$963,'Formatted Data'!DT$2,FALSE)</f>
        <v>46</v>
      </c>
    </row>
    <row r="45" spans="1:124" x14ac:dyDescent="0.2">
      <c r="A45" t="s">
        <v>34</v>
      </c>
      <c r="B45" t="s">
        <v>12</v>
      </c>
      <c r="C45" t="s">
        <v>13</v>
      </c>
      <c r="D45" t="s">
        <v>14</v>
      </c>
      <c r="E45">
        <f>VLOOKUP($A45&amp;"|"&amp;$B45&amp;"|"&amp;$C45&amp;"|"&amp;$D45&amp;"|"&amp;E$1,'Raw Data'!$G$4:$Q$963,'Formatted Data'!E$2,FALSE)</f>
        <v>2</v>
      </c>
      <c r="F45">
        <f>VLOOKUP($A45&amp;"|"&amp;$B45&amp;"|"&amp;$C45&amp;"|"&amp;$D45&amp;"|"&amp;F$1,'Raw Data'!$G$4:$Q$963,'Formatted Data'!F$2,FALSE)</f>
        <v>2</v>
      </c>
      <c r="G45">
        <f>VLOOKUP($A45&amp;"|"&amp;$B45&amp;"|"&amp;$C45&amp;"|"&amp;$D45&amp;"|"&amp;G$1,'Raw Data'!$G$4:$Q$963,'Formatted Data'!G$2,FALSE)</f>
        <v>1</v>
      </c>
      <c r="H45">
        <f>VLOOKUP($A45&amp;"|"&amp;$B45&amp;"|"&amp;$C45&amp;"|"&amp;$D45&amp;"|"&amp;H$1,'Raw Data'!$G$4:$Q$963,'Formatted Data'!H$2,FALSE)</f>
        <v>4</v>
      </c>
      <c r="I45">
        <f>VLOOKUP($A45&amp;"|"&amp;$B45&amp;"|"&amp;$C45&amp;"|"&amp;$D45&amp;"|"&amp;I$1,'Raw Data'!$G$4:$Q$963,'Formatted Data'!I$2,FALSE)</f>
        <v>3</v>
      </c>
      <c r="J45">
        <f>VLOOKUP($A45&amp;"|"&amp;$B45&amp;"|"&amp;$C45&amp;"|"&amp;$D45&amp;"|"&amp;J$1,'Raw Data'!$G$4:$Q$963,'Formatted Data'!J$2,FALSE)</f>
        <v>6</v>
      </c>
      <c r="K45">
        <f>VLOOKUP($A45&amp;"|"&amp;$B45&amp;"|"&amp;$C45&amp;"|"&amp;$D45&amp;"|"&amp;K$1,'Raw Data'!$G$4:$Q$963,'Formatted Data'!K$2,FALSE)</f>
        <v>4</v>
      </c>
      <c r="L45">
        <f>VLOOKUP($A45&amp;"|"&amp;$B45&amp;"|"&amp;$C45&amp;"|"&amp;$D45&amp;"|"&amp;L$1,'Raw Data'!$G$4:$Q$963,'Formatted Data'!L$2,FALSE)</f>
        <v>2</v>
      </c>
      <c r="M45">
        <f>VLOOKUP($A45&amp;"|"&amp;$B45&amp;"|"&amp;$C45&amp;"|"&amp;$D45&amp;"|"&amp;M$1,'Raw Data'!$G$4:$Q$963,'Formatted Data'!M$2,FALSE)</f>
        <v>8</v>
      </c>
      <c r="N45">
        <f>VLOOKUP($A45&amp;"|"&amp;$B45&amp;"|"&amp;$C45&amp;"|"&amp;$D45&amp;"|"&amp;N$1,'Raw Data'!$G$4:$Q$963,'Formatted Data'!N$2,FALSE)</f>
        <v>4</v>
      </c>
      <c r="O45">
        <f>VLOOKUP($A45&amp;"|"&amp;$B45&amp;"|"&amp;$C45&amp;"|"&amp;$D45&amp;"|"&amp;O$1,'Raw Data'!$G$4:$Q$963,'Formatted Data'!O$2,FALSE)</f>
        <v>2</v>
      </c>
      <c r="P45">
        <f>VLOOKUP($A45&amp;"|"&amp;$B45&amp;"|"&amp;$C45&amp;"|"&amp;$D45&amp;"|"&amp;P$1,'Raw Data'!$G$4:$Q$963,'Formatted Data'!P$2,FALSE)</f>
        <v>7</v>
      </c>
      <c r="Q45">
        <f>VLOOKUP($A45&amp;"|"&amp;$B45&amp;"|"&amp;$C45&amp;"|"&amp;$D45&amp;"|"&amp;Q$1,'Raw Data'!$G$4:$Q$963,'Formatted Data'!Q$2,FALSE)</f>
        <v>5</v>
      </c>
      <c r="R45">
        <f>VLOOKUP($A45&amp;"|"&amp;$B45&amp;"|"&amp;$C45&amp;"|"&amp;$D45&amp;"|"&amp;R$1,'Raw Data'!$G$4:$Q$963,'Formatted Data'!R$2,FALSE)</f>
        <v>5</v>
      </c>
      <c r="S45">
        <f>VLOOKUP($A45&amp;"|"&amp;$B45&amp;"|"&amp;$C45&amp;"|"&amp;$D45&amp;"|"&amp;S$1,'Raw Data'!$G$4:$Q$963,'Formatted Data'!S$2,FALSE)</f>
        <v>6</v>
      </c>
      <c r="T45">
        <f>VLOOKUP($A45&amp;"|"&amp;$B45&amp;"|"&amp;$C45&amp;"|"&amp;$D45&amp;"|"&amp;T$1,'Raw Data'!$G$4:$Q$963,'Formatted Data'!T$2,FALSE)</f>
        <v>3</v>
      </c>
      <c r="U45">
        <f>VLOOKUP($A45&amp;"|"&amp;$B45&amp;"|"&amp;$C45&amp;"|"&amp;$D45&amp;"|"&amp;U$1,'Raw Data'!$G$4:$Q$963,'Formatted Data'!U$2,FALSE)</f>
        <v>9</v>
      </c>
      <c r="V45">
        <f>VLOOKUP($A45&amp;"|"&amp;$B45&amp;"|"&amp;$C45&amp;"|"&amp;$D45&amp;"|"&amp;V$1,'Raw Data'!$G$4:$Q$963,'Formatted Data'!V$2,FALSE)</f>
        <v>5</v>
      </c>
      <c r="W45">
        <f>VLOOKUP($A45&amp;"|"&amp;$B45&amp;"|"&amp;$C45&amp;"|"&amp;$D45&amp;"|"&amp;W$1,'Raw Data'!$G$4:$Q$963,'Formatted Data'!W$2,FALSE)</f>
        <v>5</v>
      </c>
      <c r="X45">
        <f>VLOOKUP($A45&amp;"|"&amp;$B45&amp;"|"&amp;$C45&amp;"|"&amp;$D45&amp;"|"&amp;X$1,'Raw Data'!$G$4:$Q$963,'Formatted Data'!X$2,FALSE)</f>
        <v>9</v>
      </c>
      <c r="Y45">
        <f>VLOOKUP($A45&amp;"|"&amp;$B45&amp;"|"&amp;$C45&amp;"|"&amp;$D45&amp;"|"&amp;Y$1,'Raw Data'!$G$4:$Q$963,'Formatted Data'!Y$2,FALSE)</f>
        <v>2</v>
      </c>
      <c r="Z45">
        <f>VLOOKUP($A45&amp;"|"&amp;$B45&amp;"|"&amp;$C45&amp;"|"&amp;$D45&amp;"|"&amp;Z$1,'Raw Data'!$G$4:$Q$963,'Formatted Data'!Z$2,FALSE)</f>
        <v>3</v>
      </c>
      <c r="AA45">
        <f>VLOOKUP($A45&amp;"|"&amp;$B45&amp;"|"&amp;$C45&amp;"|"&amp;$D45&amp;"|"&amp;AA$1,'Raw Data'!$G$4:$Q$963,'Formatted Data'!AA$2,FALSE)</f>
        <v>2</v>
      </c>
      <c r="AB45">
        <f>VLOOKUP($A45&amp;"|"&amp;$B45&amp;"|"&amp;$C45&amp;"|"&amp;$D45&amp;"|"&amp;AB$1,'Raw Data'!$G$4:$Q$963,'Formatted Data'!AB$2,FALSE)</f>
        <v>2</v>
      </c>
      <c r="AC45">
        <f>VLOOKUP($A45&amp;"|"&amp;$B45&amp;"|"&amp;$C45&amp;"|"&amp;$D45&amp;"|"&amp;AC$1,'Raw Data'!$G$4:$Q$963,'Formatted Data'!AC$2,FALSE)</f>
        <v>3</v>
      </c>
      <c r="AD45">
        <f>VLOOKUP($A45&amp;"|"&amp;$B45&amp;"|"&amp;$C45&amp;"|"&amp;$D45&amp;"|"&amp;AD$1,'Raw Data'!$G$4:$Q$963,'Formatted Data'!AD$2,FALSE)</f>
        <v>4</v>
      </c>
      <c r="AE45">
        <f>VLOOKUP($A45&amp;"|"&amp;$B45&amp;"|"&amp;$C45&amp;"|"&amp;$D45&amp;"|"&amp;AE$1,'Raw Data'!$G$4:$Q$963,'Formatted Data'!AE$2,FALSE)</f>
        <v>5</v>
      </c>
      <c r="AF45">
        <f>VLOOKUP($A45&amp;"|"&amp;$B45&amp;"|"&amp;$C45&amp;"|"&amp;$D45&amp;"|"&amp;AF$1,'Raw Data'!$G$4:$Q$963,'Formatted Data'!AF$2,FALSE)</f>
        <v>5</v>
      </c>
      <c r="AG45">
        <f>VLOOKUP($A45&amp;"|"&amp;$B45&amp;"|"&amp;$C45&amp;"|"&amp;$D45&amp;"|"&amp;AG$1,'Raw Data'!$G$4:$Q$963,'Formatted Data'!AG$2,FALSE)</f>
        <v>1</v>
      </c>
      <c r="AH45">
        <f>VLOOKUP($A45&amp;"|"&amp;$B45&amp;"|"&amp;$C45&amp;"|"&amp;$D45&amp;"|"&amp;AH$1,'Raw Data'!$G$4:$Q$963,'Formatted Data'!AH$2,FALSE)</f>
        <v>3</v>
      </c>
      <c r="AI45">
        <f>VLOOKUP($A45&amp;"|"&amp;$B45&amp;"|"&amp;$C45&amp;"|"&amp;$D45&amp;"|"&amp;AI$1,'Raw Data'!$G$4:$Q$963,'Formatted Data'!AI$2,FALSE)</f>
        <v>5</v>
      </c>
      <c r="AJ45">
        <f>VLOOKUP($A45&amp;"|"&amp;$B45&amp;"|"&amp;$C45&amp;"|"&amp;$D45&amp;"|"&amp;AJ$1,'Raw Data'!$G$4:$Q$963,'Formatted Data'!AJ$2,FALSE)</f>
        <v>5</v>
      </c>
      <c r="AK45">
        <f>VLOOKUP($A45&amp;"|"&amp;$B45&amp;"|"&amp;$C45&amp;"|"&amp;$D45&amp;"|"&amp;AK$1,'Raw Data'!$G$4:$Q$963,'Formatted Data'!AK$2,FALSE)</f>
        <v>6</v>
      </c>
      <c r="AL45">
        <f>VLOOKUP($A45&amp;"|"&amp;$B45&amp;"|"&amp;$C45&amp;"|"&amp;$D45&amp;"|"&amp;AL$1,'Raw Data'!$G$4:$Q$963,'Formatted Data'!AL$2,FALSE)</f>
        <v>2</v>
      </c>
      <c r="AM45">
        <f>VLOOKUP($A45&amp;"|"&amp;$B45&amp;"|"&amp;$C45&amp;"|"&amp;$D45&amp;"|"&amp;AM$1,'Raw Data'!$G$4:$Q$963,'Formatted Data'!AM$2,FALSE)</f>
        <v>8</v>
      </c>
      <c r="AN45">
        <f>VLOOKUP($A45&amp;"|"&amp;$B45&amp;"|"&amp;$C45&amp;"|"&amp;$D45&amp;"|"&amp;AN$1,'Raw Data'!$G$4:$Q$963,'Formatted Data'!AN$2,FALSE)</f>
        <v>2</v>
      </c>
      <c r="AO45">
        <f>VLOOKUP($A45&amp;"|"&amp;$B45&amp;"|"&amp;$C45&amp;"|"&amp;$D45&amp;"|"&amp;AO$1,'Raw Data'!$G$4:$Q$963,'Formatted Data'!AO$2,FALSE)</f>
        <v>7</v>
      </c>
      <c r="AP45">
        <f>VLOOKUP($A45&amp;"|"&amp;$B45&amp;"|"&amp;$C45&amp;"|"&amp;$D45&amp;"|"&amp;AP$1,'Raw Data'!$G$4:$Q$963,'Formatted Data'!AP$2,FALSE)</f>
        <v>3</v>
      </c>
      <c r="AQ45">
        <f>VLOOKUP($A45&amp;"|"&amp;$B45&amp;"|"&amp;$C45&amp;"|"&amp;$D45&amp;"|"&amp;AQ$1,'Raw Data'!$G$4:$Q$963,'Formatted Data'!AQ$2,FALSE)</f>
        <v>5</v>
      </c>
      <c r="AR45">
        <f>VLOOKUP($A45&amp;"|"&amp;$B45&amp;"|"&amp;$C45&amp;"|"&amp;$D45&amp;"|"&amp;AR$1,'Raw Data'!$G$4:$Q$963,'Formatted Data'!AR$2,FALSE)</f>
        <v>4</v>
      </c>
      <c r="AS45">
        <f>VLOOKUP($A45&amp;"|"&amp;$B45&amp;"|"&amp;$C45&amp;"|"&amp;$D45&amp;"|"&amp;AS$1,'Raw Data'!$G$4:$Q$963,'Formatted Data'!AS$2,FALSE)</f>
        <v>4</v>
      </c>
      <c r="AT45">
        <f>VLOOKUP($A45&amp;"|"&amp;$B45&amp;"|"&amp;$C45&amp;"|"&amp;$D45&amp;"|"&amp;AT$1,'Raw Data'!$G$4:$Q$963,'Formatted Data'!AT$2,FALSE)</f>
        <v>4</v>
      </c>
      <c r="AU45">
        <f>VLOOKUP($A45&amp;"|"&amp;$B45&amp;"|"&amp;$C45&amp;"|"&amp;$D45&amp;"|"&amp;AU$1,'Raw Data'!$G$4:$Q$963,'Formatted Data'!AU$2,FALSE)</f>
        <v>3</v>
      </c>
      <c r="AV45">
        <f>VLOOKUP($A45&amp;"|"&amp;$B45&amp;"|"&amp;$C45&amp;"|"&amp;$D45&amp;"|"&amp;AV$1,'Raw Data'!$G$4:$Q$963,'Formatted Data'!AV$2,FALSE)</f>
        <v>2</v>
      </c>
      <c r="AW45">
        <f>VLOOKUP($A45&amp;"|"&amp;$B45&amp;"|"&amp;$C45&amp;"|"&amp;$D45&amp;"|"&amp;AW$1,'Raw Data'!$G$4:$Q$963,'Formatted Data'!AW$2,FALSE)</f>
        <v>2</v>
      </c>
      <c r="AX45">
        <f>VLOOKUP($A45&amp;"|"&amp;$B45&amp;"|"&amp;$C45&amp;"|"&amp;$D45&amp;"|"&amp;AX$1,'Raw Data'!$G$4:$Q$963,'Formatted Data'!AX$2,FALSE)</f>
        <v>4</v>
      </c>
      <c r="AY45">
        <f>VLOOKUP($A45&amp;"|"&amp;$B45&amp;"|"&amp;$C45&amp;"|"&amp;$D45&amp;"|"&amp;AY$1,'Raw Data'!$G$4:$Q$963,'Formatted Data'!AY$2,FALSE)</f>
        <v>2</v>
      </c>
      <c r="AZ45">
        <f>VLOOKUP($A45&amp;"|"&amp;$B45&amp;"|"&amp;$C45&amp;"|"&amp;$D45&amp;"|"&amp;AZ$1,'Raw Data'!$G$4:$Q$963,'Formatted Data'!AZ$2,FALSE)</f>
        <v>8</v>
      </c>
      <c r="BA45">
        <f>VLOOKUP($A45&amp;"|"&amp;$B45&amp;"|"&amp;$C45&amp;"|"&amp;$D45&amp;"|"&amp;BA$1,'Raw Data'!$G$4:$Q$963,'Formatted Data'!BA$2,FALSE)</f>
        <v>6</v>
      </c>
      <c r="BB45">
        <f>VLOOKUP($A45&amp;"|"&amp;$B45&amp;"|"&amp;$C45&amp;"|"&amp;$D45&amp;"|"&amp;BB$1,'Raw Data'!$G$4:$Q$963,'Formatted Data'!BB$2,FALSE)</f>
        <v>5</v>
      </c>
      <c r="BC45">
        <f>VLOOKUP($A45&amp;"|"&amp;$B45&amp;"|"&amp;$C45&amp;"|"&amp;$D45&amp;"|"&amp;BC$1,'Raw Data'!$G$4:$Q$963,'Formatted Data'!BC$2,FALSE)</f>
        <v>5</v>
      </c>
      <c r="BD45">
        <f>VLOOKUP($A45&amp;"|"&amp;$B45&amp;"|"&amp;$C45&amp;"|"&amp;$D45&amp;"|"&amp;BD$1,'Raw Data'!$G$4:$Q$963,'Formatted Data'!BD$2,FALSE)</f>
        <v>2</v>
      </c>
      <c r="BE45">
        <f>VLOOKUP($A45&amp;"|"&amp;$B45&amp;"|"&amp;$C45&amp;"|"&amp;$D45&amp;"|"&amp;BE$1,'Raw Data'!$G$4:$Q$963,'Formatted Data'!BE$2,FALSE)</f>
        <v>7</v>
      </c>
      <c r="BF45">
        <f>VLOOKUP($A45&amp;"|"&amp;$B45&amp;"|"&amp;$C45&amp;"|"&amp;$D45&amp;"|"&amp;BF$1,'Raw Data'!$G$4:$Q$963,'Formatted Data'!BF$2,FALSE)</f>
        <v>3</v>
      </c>
      <c r="BG45">
        <f>VLOOKUP($A45&amp;"|"&amp;$B45&amp;"|"&amp;$C45&amp;"|"&amp;$D45&amp;"|"&amp;BG$1,'Raw Data'!$G$4:$Q$963,'Formatted Data'!BG$2,FALSE)</f>
        <v>2</v>
      </c>
      <c r="BH45">
        <f>VLOOKUP($A45&amp;"|"&amp;$B45&amp;"|"&amp;$C45&amp;"|"&amp;$D45&amp;"|"&amp;BH$1,'Raw Data'!$G$4:$Q$963,'Formatted Data'!BH$2,FALSE)</f>
        <v>5</v>
      </c>
      <c r="BI45">
        <f>VLOOKUP($A45&amp;"|"&amp;$B45&amp;"|"&amp;$C45&amp;"|"&amp;$D45&amp;"|"&amp;BI$1,'Raw Data'!$G$4:$Q$963,'Formatted Data'!BI$2,FALSE)</f>
        <v>6</v>
      </c>
      <c r="BJ45">
        <f>VLOOKUP($A45&amp;"|"&amp;$B45&amp;"|"&amp;$C45&amp;"|"&amp;$D45&amp;"|"&amp;BJ$1,'Raw Data'!$G$4:$Q$963,'Formatted Data'!BJ$2,FALSE)</f>
        <v>3</v>
      </c>
      <c r="BK45">
        <f>VLOOKUP($A45&amp;"|"&amp;$B45&amp;"|"&amp;$C45&amp;"|"&amp;$D45&amp;"|"&amp;BK$1,'Raw Data'!$G$4:$Q$963,'Formatted Data'!BK$2,FALSE)</f>
        <v>8</v>
      </c>
      <c r="BL45">
        <f>VLOOKUP($A45&amp;"|"&amp;$B45&amp;"|"&amp;$C45&amp;"|"&amp;$D45&amp;"|"&amp;BL$1,'Raw Data'!$G$4:$Q$963,'Formatted Data'!BL$2,FALSE)</f>
        <v>1</v>
      </c>
      <c r="BM45">
        <f>VLOOKUP($A45&amp;"|"&amp;$B45&amp;"|"&amp;$C45&amp;"|"&amp;$D45&amp;"|"&amp;BM$1,'Raw Data'!$G$4:$Q$963,'Formatted Data'!BM$2,FALSE)</f>
        <v>3</v>
      </c>
      <c r="BN45">
        <f>VLOOKUP($A45&amp;"|"&amp;$B45&amp;"|"&amp;$C45&amp;"|"&amp;$D45&amp;"|"&amp;BN$1,'Raw Data'!$G$4:$Q$963,'Formatted Data'!BN$2,FALSE)</f>
        <v>2</v>
      </c>
      <c r="BO45">
        <f>VLOOKUP($A45&amp;"|"&amp;$B45&amp;"|"&amp;$C45&amp;"|"&amp;$D45&amp;"|"&amp;BO$1,'Raw Data'!$G$4:$Q$963,'Formatted Data'!BO$2,FALSE)</f>
        <v>4</v>
      </c>
      <c r="BP45">
        <f>VLOOKUP($A45&amp;"|"&amp;$B45&amp;"|"&amp;$C45&amp;"|"&amp;$D45&amp;"|"&amp;BP$1,'Raw Data'!$G$4:$Q$963,'Formatted Data'!BP$2,FALSE)</f>
        <v>2</v>
      </c>
      <c r="BQ45">
        <f>VLOOKUP($A45&amp;"|"&amp;$B45&amp;"|"&amp;$C45&amp;"|"&amp;$D45&amp;"|"&amp;BQ$1,'Raw Data'!$G$4:$Q$963,'Formatted Data'!BQ$2,FALSE)</f>
        <v>5</v>
      </c>
      <c r="BR45">
        <f>VLOOKUP($A45&amp;"|"&amp;$B45&amp;"|"&amp;$C45&amp;"|"&amp;$D45&amp;"|"&amp;BR$1,'Raw Data'!$G$4:$Q$963,'Formatted Data'!BR$2,FALSE)</f>
        <v>5</v>
      </c>
      <c r="BS45">
        <f>VLOOKUP($A45&amp;"|"&amp;$B45&amp;"|"&amp;$C45&amp;"|"&amp;$D45&amp;"|"&amp;BS$1,'Raw Data'!$G$4:$Q$963,'Formatted Data'!BS$2,FALSE)</f>
        <v>6</v>
      </c>
      <c r="BT45">
        <f>VLOOKUP($A45&amp;"|"&amp;$B45&amp;"|"&amp;$C45&amp;"|"&amp;$D45&amp;"|"&amp;BT$1,'Raw Data'!$G$4:$Q$963,'Formatted Data'!BT$2,FALSE)</f>
        <v>2</v>
      </c>
      <c r="BU45">
        <f>VLOOKUP($A45&amp;"|"&amp;$B45&amp;"|"&amp;$C45&amp;"|"&amp;$D45&amp;"|"&amp;BU$1,'Raw Data'!$G$4:$Q$963,'Formatted Data'!BU$2,FALSE)</f>
        <v>5</v>
      </c>
      <c r="BV45">
        <f>VLOOKUP($A45&amp;"|"&amp;$B45&amp;"|"&amp;$C45&amp;"|"&amp;$D45&amp;"|"&amp;BV$1,'Raw Data'!$G$4:$Q$963,'Formatted Data'!BV$2,FALSE)</f>
        <v>6</v>
      </c>
      <c r="BW45">
        <f>VLOOKUP($A45&amp;"|"&amp;$B45&amp;"|"&amp;$C45&amp;"|"&amp;$D45&amp;"|"&amp;BW$1,'Raw Data'!$G$4:$Q$963,'Formatted Data'!BW$2,FALSE)</f>
        <v>2</v>
      </c>
      <c r="BX45">
        <f>VLOOKUP($A45&amp;"|"&amp;$B45&amp;"|"&amp;$C45&amp;"|"&amp;$D45&amp;"|"&amp;BX$1,'Raw Data'!$G$4:$Q$963,'Formatted Data'!BX$2,FALSE)</f>
        <v>3</v>
      </c>
      <c r="BY45">
        <f>VLOOKUP($A45&amp;"|"&amp;$B45&amp;"|"&amp;$C45&amp;"|"&amp;$D45&amp;"|"&amp;BY$1,'Raw Data'!$G$4:$Q$963,'Formatted Data'!BY$2,FALSE)</f>
        <v>4</v>
      </c>
      <c r="BZ45">
        <f>VLOOKUP($A45&amp;"|"&amp;$B45&amp;"|"&amp;$C45&amp;"|"&amp;$D45&amp;"|"&amp;BZ$1,'Raw Data'!$G$4:$Q$963,'Formatted Data'!BZ$2,FALSE)</f>
        <v>3</v>
      </c>
      <c r="CA45">
        <f>VLOOKUP($A45&amp;"|"&amp;$B45&amp;"|"&amp;$C45&amp;"|"&amp;$D45&amp;"|"&amp;CA$1,'Raw Data'!$G$4:$Q$963,'Formatted Data'!CA$2,FALSE)</f>
        <v>7</v>
      </c>
      <c r="CB45">
        <f>VLOOKUP($A45&amp;"|"&amp;$B45&amp;"|"&amp;$C45&amp;"|"&amp;$D45&amp;"|"&amp;CB$1,'Raw Data'!$G$4:$Q$963,'Formatted Data'!CB$2,FALSE)</f>
        <v>5</v>
      </c>
      <c r="CC45">
        <f>VLOOKUP($A45&amp;"|"&amp;$B45&amp;"|"&amp;$C45&amp;"|"&amp;$D45&amp;"|"&amp;CC$1,'Raw Data'!$G$4:$Q$963,'Formatted Data'!CC$2,FALSE)</f>
        <v>6</v>
      </c>
      <c r="CD45">
        <f>VLOOKUP($A45&amp;"|"&amp;$B45&amp;"|"&amp;$C45&amp;"|"&amp;$D45&amp;"|"&amp;CD$1,'Raw Data'!$G$4:$Q$963,'Formatted Data'!CD$2,FALSE)</f>
        <v>3</v>
      </c>
      <c r="CE45">
        <f>VLOOKUP($A45&amp;"|"&amp;$B45&amp;"|"&amp;$C45&amp;"|"&amp;$D45&amp;"|"&amp;CE$1,'Raw Data'!$G$4:$Q$963,'Formatted Data'!CE$2,FALSE)</f>
        <v>5</v>
      </c>
      <c r="CF45">
        <f>VLOOKUP($A45&amp;"|"&amp;$B45&amp;"|"&amp;$C45&amp;"|"&amp;$D45&amp;"|"&amp;CF$1,'Raw Data'!$G$4:$Q$963,'Formatted Data'!CF$2,FALSE)</f>
        <v>0</v>
      </c>
      <c r="CG45">
        <f>VLOOKUP($A45&amp;"|"&amp;$B45&amp;"|"&amp;$C45&amp;"|"&amp;$D45&amp;"|"&amp;CG$1,'Raw Data'!$G$4:$Q$963,'Formatted Data'!CG$2,FALSE)</f>
        <v>3</v>
      </c>
      <c r="CH45">
        <f>VLOOKUP($A45&amp;"|"&amp;$B45&amp;"|"&amp;$C45&amp;"|"&amp;$D45&amp;"|"&amp;CH$1,'Raw Data'!$G$4:$Q$963,'Formatted Data'!CH$2,FALSE)</f>
        <v>4</v>
      </c>
      <c r="CI45">
        <f>VLOOKUP($A45&amp;"|"&amp;$B45&amp;"|"&amp;$C45&amp;"|"&amp;$D45&amp;"|"&amp;CI$1,'Raw Data'!$G$4:$Q$963,'Formatted Data'!CI$2,FALSE)</f>
        <v>3</v>
      </c>
      <c r="CJ45">
        <f>VLOOKUP($A45&amp;"|"&amp;$B45&amp;"|"&amp;$C45&amp;"|"&amp;$D45&amp;"|"&amp;CJ$1,'Raw Data'!$G$4:$Q$963,'Formatted Data'!CJ$2,FALSE)</f>
        <v>5</v>
      </c>
      <c r="CK45">
        <f>VLOOKUP($A45&amp;"|"&amp;$B45&amp;"|"&amp;$C45&amp;"|"&amp;$D45&amp;"|"&amp;CK$1,'Raw Data'!$G$4:$Q$963,'Formatted Data'!CK$2,FALSE)</f>
        <v>1</v>
      </c>
      <c r="CL45">
        <f>VLOOKUP($A45&amp;"|"&amp;$B45&amp;"|"&amp;$C45&amp;"|"&amp;$D45&amp;"|"&amp;CL$1,'Raw Data'!$G$4:$Q$963,'Formatted Data'!CL$2,FALSE)</f>
        <v>5</v>
      </c>
      <c r="CM45">
        <f>VLOOKUP($A45&amp;"|"&amp;$B45&amp;"|"&amp;$C45&amp;"|"&amp;$D45&amp;"|"&amp;CM$1,'Raw Data'!$G$4:$Q$963,'Formatted Data'!CM$2,FALSE)</f>
        <v>5</v>
      </c>
      <c r="CN45">
        <f>VLOOKUP($A45&amp;"|"&amp;$B45&amp;"|"&amp;$C45&amp;"|"&amp;$D45&amp;"|"&amp;CN$1,'Raw Data'!$G$4:$Q$963,'Formatted Data'!CN$2,FALSE)</f>
        <v>5</v>
      </c>
      <c r="CO45">
        <f>VLOOKUP($A45&amp;"|"&amp;$B45&amp;"|"&amp;$C45&amp;"|"&amp;$D45&amp;"|"&amp;CO$1,'Raw Data'!$G$4:$Q$963,'Formatted Data'!CO$2,FALSE)</f>
        <v>4</v>
      </c>
      <c r="CP45">
        <f>VLOOKUP($A45&amp;"|"&amp;$B45&amp;"|"&amp;$C45&amp;"|"&amp;$D45&amp;"|"&amp;CP$1,'Raw Data'!$G$4:$Q$963,'Formatted Data'!CP$2,FALSE)</f>
        <v>5</v>
      </c>
      <c r="CQ45">
        <f>VLOOKUP($A45&amp;"|"&amp;$B45&amp;"|"&amp;$C45&amp;"|"&amp;$D45&amp;"|"&amp;CQ$1,'Raw Data'!$G$4:$Q$963,'Formatted Data'!CQ$2,FALSE)</f>
        <v>6</v>
      </c>
      <c r="CR45">
        <f>VLOOKUP($A45&amp;"|"&amp;$B45&amp;"|"&amp;$C45&amp;"|"&amp;$D45&amp;"|"&amp;CR$1,'Raw Data'!$G$4:$Q$963,'Formatted Data'!CR$2,FALSE)</f>
        <v>6</v>
      </c>
      <c r="CS45">
        <f>VLOOKUP($A45&amp;"|"&amp;$B45&amp;"|"&amp;$C45&amp;"|"&amp;$D45&amp;"|"&amp;CS$1,'Raw Data'!$G$4:$Q$963,'Formatted Data'!CS$2,FALSE)</f>
        <v>8</v>
      </c>
      <c r="CT45">
        <f>VLOOKUP($A45&amp;"|"&amp;$B45&amp;"|"&amp;$C45&amp;"|"&amp;$D45&amp;"|"&amp;CT$1,'Raw Data'!$G$4:$Q$963,'Formatted Data'!CT$2,FALSE)</f>
        <v>3</v>
      </c>
      <c r="CU45">
        <f>VLOOKUP($A45&amp;"|"&amp;$B45&amp;"|"&amp;$C45&amp;"|"&amp;$D45&amp;"|"&amp;CU$1,'Raw Data'!$G$4:$Q$963,'Formatted Data'!CU$2,FALSE)</f>
        <v>1</v>
      </c>
      <c r="CV45">
        <f>VLOOKUP($A45&amp;"|"&amp;$B45&amp;"|"&amp;$C45&amp;"|"&amp;$D45&amp;"|"&amp;CV$1,'Raw Data'!$G$4:$Q$963,'Formatted Data'!CV$2,FALSE)</f>
        <v>3</v>
      </c>
      <c r="CW45">
        <f>VLOOKUP($A45&amp;"|"&amp;$B45&amp;"|"&amp;$C45&amp;"|"&amp;$D45&amp;"|"&amp;CW$1,'Raw Data'!$G$4:$Q$963,'Formatted Data'!CW$2,FALSE)</f>
        <v>8</v>
      </c>
      <c r="CX45">
        <f>VLOOKUP($A45&amp;"|"&amp;$B45&amp;"|"&amp;$C45&amp;"|"&amp;$D45&amp;"|"&amp;CX$1,'Raw Data'!$G$4:$Q$963,'Formatted Data'!CX$2,FALSE)</f>
        <v>3</v>
      </c>
      <c r="CY45">
        <f>VLOOKUP($A45&amp;"|"&amp;$B45&amp;"|"&amp;$C45&amp;"|"&amp;$D45&amp;"|"&amp;CY$1,'Raw Data'!$G$4:$Q$963,'Formatted Data'!CY$2,FALSE)</f>
        <v>2</v>
      </c>
      <c r="CZ45">
        <f>VLOOKUP($A45&amp;"|"&amp;$B45&amp;"|"&amp;$C45&amp;"|"&amp;$D45&amp;"|"&amp;CZ$1,'Raw Data'!$G$4:$Q$963,'Formatted Data'!CZ$2,FALSE)</f>
        <v>5</v>
      </c>
      <c r="DA45">
        <f>VLOOKUP($A45&amp;"|"&amp;$B45&amp;"|"&amp;$C45&amp;"|"&amp;$D45&amp;"|"&amp;DA$1,'Raw Data'!$G$4:$Q$963,'Formatted Data'!DA$2,FALSE)</f>
        <v>3</v>
      </c>
      <c r="DB45">
        <f>VLOOKUP($A45&amp;"|"&amp;$B45&amp;"|"&amp;$C45&amp;"|"&amp;$D45&amp;"|"&amp;DB$1,'Raw Data'!$G$4:$Q$963,'Formatted Data'!DB$2,FALSE)</f>
        <v>5</v>
      </c>
      <c r="DC45">
        <f>VLOOKUP($A45&amp;"|"&amp;$B45&amp;"|"&amp;$C45&amp;"|"&amp;$D45&amp;"|"&amp;DC$1,'Raw Data'!$G$4:$Q$963,'Formatted Data'!DC$2,FALSE)</f>
        <v>6</v>
      </c>
      <c r="DD45">
        <f>VLOOKUP($A45&amp;"|"&amp;$B45&amp;"|"&amp;$C45&amp;"|"&amp;$D45&amp;"|"&amp;DD$1,'Raw Data'!$G$4:$Q$963,'Formatted Data'!DD$2,FALSE)</f>
        <v>4</v>
      </c>
      <c r="DE45">
        <f>VLOOKUP($A45&amp;"|"&amp;$B45&amp;"|"&amp;$C45&amp;"|"&amp;$D45&amp;"|"&amp;DE$1,'Raw Data'!$G$4:$Q$963,'Formatted Data'!DE$2,FALSE)</f>
        <v>2</v>
      </c>
      <c r="DF45">
        <f>VLOOKUP($A45&amp;"|"&amp;$B45&amp;"|"&amp;$C45&amp;"|"&amp;$D45&amp;"|"&amp;DF$1,'Raw Data'!$G$4:$Q$963,'Formatted Data'!DF$2,FALSE)</f>
        <v>5</v>
      </c>
      <c r="DG45">
        <f>VLOOKUP($A45&amp;"|"&amp;$B45&amp;"|"&amp;$C45&amp;"|"&amp;$D45&amp;"|"&amp;DG$1,'Raw Data'!$G$4:$Q$963,'Formatted Data'!DG$2,FALSE)</f>
        <v>2</v>
      </c>
      <c r="DH45">
        <f>VLOOKUP($A45&amp;"|"&amp;$B45&amp;"|"&amp;$C45&amp;"|"&amp;$D45&amp;"|"&amp;DH$1,'Raw Data'!$G$4:$Q$963,'Formatted Data'!DH$2,FALSE)</f>
        <v>7</v>
      </c>
      <c r="DI45">
        <f>VLOOKUP($A45&amp;"|"&amp;$B45&amp;"|"&amp;$C45&amp;"|"&amp;$D45&amp;"|"&amp;DI$1,'Raw Data'!$G$4:$Q$963,'Formatted Data'!DI$2,FALSE)</f>
        <v>3</v>
      </c>
      <c r="DJ45">
        <f>VLOOKUP($A45&amp;"|"&amp;$B45&amp;"|"&amp;$C45&amp;"|"&amp;$D45&amp;"|"&amp;DJ$1,'Raw Data'!$G$4:$Q$963,'Formatted Data'!DJ$2,FALSE)</f>
        <v>6</v>
      </c>
      <c r="DK45">
        <f>VLOOKUP($A45&amp;"|"&amp;$B45&amp;"|"&amp;$C45&amp;"|"&amp;$D45&amp;"|"&amp;DK$1,'Raw Data'!$G$4:$Q$963,'Formatted Data'!DK$2,FALSE)</f>
        <v>2</v>
      </c>
      <c r="DL45">
        <f>VLOOKUP($A45&amp;"|"&amp;$B45&amp;"|"&amp;$C45&amp;"|"&amp;$D45&amp;"|"&amp;DL$1,'Raw Data'!$G$4:$Q$963,'Formatted Data'!DL$2,FALSE)</f>
        <v>5</v>
      </c>
      <c r="DM45">
        <f>VLOOKUP($A45&amp;"|"&amp;$B45&amp;"|"&amp;$C45&amp;"|"&amp;$D45&amp;"|"&amp;DM$1,'Raw Data'!$G$4:$Q$963,'Formatted Data'!DM$2,FALSE)</f>
        <v>5</v>
      </c>
      <c r="DN45">
        <f>VLOOKUP($A45&amp;"|"&amp;$B45&amp;"|"&amp;$C45&amp;"|"&amp;$D45&amp;"|"&amp;DN$1,'Raw Data'!$G$4:$Q$963,'Formatted Data'!DN$2,FALSE)</f>
        <v>5</v>
      </c>
      <c r="DO45">
        <f>VLOOKUP($A45&amp;"|"&amp;$B45&amp;"|"&amp;$C45&amp;"|"&amp;$D45&amp;"|"&amp;DO$1,'Raw Data'!$G$4:$Q$963,'Formatted Data'!DO$2,FALSE)</f>
        <v>2</v>
      </c>
      <c r="DP45">
        <f>VLOOKUP($A45&amp;"|"&amp;$B45&amp;"|"&amp;$C45&amp;"|"&amp;$D45&amp;"|"&amp;DP$1,'Raw Data'!$G$4:$Q$963,'Formatted Data'!DP$2,FALSE)</f>
        <v>1</v>
      </c>
      <c r="DQ45">
        <f>VLOOKUP($A45&amp;"|"&amp;$B45&amp;"|"&amp;$C45&amp;"|"&amp;$D45&amp;"|"&amp;DQ$1,'Raw Data'!$G$4:$Q$963,'Formatted Data'!DQ$2,FALSE)</f>
        <v>7</v>
      </c>
      <c r="DR45">
        <f>VLOOKUP($A45&amp;"|"&amp;$B45&amp;"|"&amp;$C45&amp;"|"&amp;$D45&amp;"|"&amp;DR$1,'Raw Data'!$G$4:$Q$963,'Formatted Data'!DR$2,FALSE)</f>
        <v>5</v>
      </c>
      <c r="DS45">
        <f>VLOOKUP($A45&amp;"|"&amp;$B45&amp;"|"&amp;$C45&amp;"|"&amp;$D45&amp;"|"&amp;DS$1,'Raw Data'!$G$4:$Q$963,'Formatted Data'!DS$2,FALSE)</f>
        <v>2</v>
      </c>
      <c r="DT45">
        <f>VLOOKUP($A45&amp;"|"&amp;$B45&amp;"|"&amp;$C45&amp;"|"&amp;$D45&amp;"|"&amp;DT$1,'Raw Data'!$G$4:$Q$963,'Formatted Data'!DT$2,FALSE)</f>
        <v>6</v>
      </c>
    </row>
    <row r="46" spans="1:124" x14ac:dyDescent="0.2">
      <c r="A46" t="s">
        <v>34</v>
      </c>
      <c r="B46" t="s">
        <v>12</v>
      </c>
      <c r="C46" t="s">
        <v>13</v>
      </c>
      <c r="D46" t="s">
        <v>27</v>
      </c>
      <c r="E46">
        <f>VLOOKUP($A46&amp;"|"&amp;$B46&amp;"|"&amp;$C46&amp;"|"&amp;$D46&amp;"|"&amp;E$1,'Raw Data'!$G$4:$Q$963,'Formatted Data'!E$2,FALSE)</f>
        <v>1</v>
      </c>
      <c r="F46">
        <f>VLOOKUP($A46&amp;"|"&amp;$B46&amp;"|"&amp;$C46&amp;"|"&amp;$D46&amp;"|"&amp;F$1,'Raw Data'!$G$4:$Q$963,'Formatted Data'!F$2,FALSE)</f>
        <v>2</v>
      </c>
      <c r="G46">
        <f>VLOOKUP($A46&amp;"|"&amp;$B46&amp;"|"&amp;$C46&amp;"|"&amp;$D46&amp;"|"&amp;G$1,'Raw Data'!$G$4:$Q$963,'Formatted Data'!G$2,FALSE)</f>
        <v>3</v>
      </c>
      <c r="H46">
        <f>VLOOKUP($A46&amp;"|"&amp;$B46&amp;"|"&amp;$C46&amp;"|"&amp;$D46&amp;"|"&amp;H$1,'Raw Data'!$G$4:$Q$963,'Formatted Data'!H$2,FALSE)</f>
        <v>2</v>
      </c>
      <c r="I46">
        <f>VLOOKUP($A46&amp;"|"&amp;$B46&amp;"|"&amp;$C46&amp;"|"&amp;$D46&amp;"|"&amp;I$1,'Raw Data'!$G$4:$Q$963,'Formatted Data'!I$2,FALSE)</f>
        <v>1</v>
      </c>
      <c r="J46">
        <f>VLOOKUP($A46&amp;"|"&amp;$B46&amp;"|"&amp;$C46&amp;"|"&amp;$D46&amp;"|"&amp;J$1,'Raw Data'!$G$4:$Q$963,'Formatted Data'!J$2,FALSE)</f>
        <v>1</v>
      </c>
      <c r="K46">
        <f>VLOOKUP($A46&amp;"|"&amp;$B46&amp;"|"&amp;$C46&amp;"|"&amp;$D46&amp;"|"&amp;K$1,'Raw Data'!$G$4:$Q$963,'Formatted Data'!K$2,FALSE)</f>
        <v>0</v>
      </c>
      <c r="L46">
        <f>VLOOKUP($A46&amp;"|"&amp;$B46&amp;"|"&amp;$C46&amp;"|"&amp;$D46&amp;"|"&amp;L$1,'Raw Data'!$G$4:$Q$963,'Formatted Data'!L$2,FALSE)</f>
        <v>3</v>
      </c>
      <c r="M46">
        <f>VLOOKUP($A46&amp;"|"&amp;$B46&amp;"|"&amp;$C46&amp;"|"&amp;$D46&amp;"|"&amp;M$1,'Raw Data'!$G$4:$Q$963,'Formatted Data'!M$2,FALSE)</f>
        <v>2</v>
      </c>
      <c r="N46">
        <f>VLOOKUP($A46&amp;"|"&amp;$B46&amp;"|"&amp;$C46&amp;"|"&amp;$D46&amp;"|"&amp;N$1,'Raw Data'!$G$4:$Q$963,'Formatted Data'!N$2,FALSE)</f>
        <v>2</v>
      </c>
      <c r="O46">
        <f>VLOOKUP($A46&amp;"|"&amp;$B46&amp;"|"&amp;$C46&amp;"|"&amp;$D46&amp;"|"&amp;O$1,'Raw Data'!$G$4:$Q$963,'Formatted Data'!O$2,FALSE)</f>
        <v>2</v>
      </c>
      <c r="P46">
        <f>VLOOKUP($A46&amp;"|"&amp;$B46&amp;"|"&amp;$C46&amp;"|"&amp;$D46&amp;"|"&amp;P$1,'Raw Data'!$G$4:$Q$963,'Formatted Data'!P$2,FALSE)</f>
        <v>4</v>
      </c>
      <c r="Q46">
        <f>VLOOKUP($A46&amp;"|"&amp;$B46&amp;"|"&amp;$C46&amp;"|"&amp;$D46&amp;"|"&amp;Q$1,'Raw Data'!$G$4:$Q$963,'Formatted Data'!Q$2,FALSE)</f>
        <v>0</v>
      </c>
      <c r="R46">
        <f>VLOOKUP($A46&amp;"|"&amp;$B46&amp;"|"&amp;$C46&amp;"|"&amp;$D46&amp;"|"&amp;R$1,'Raw Data'!$G$4:$Q$963,'Formatted Data'!R$2,FALSE)</f>
        <v>6</v>
      </c>
      <c r="S46">
        <f>VLOOKUP($A46&amp;"|"&amp;$B46&amp;"|"&amp;$C46&amp;"|"&amp;$D46&amp;"|"&amp;S$1,'Raw Data'!$G$4:$Q$963,'Formatted Data'!S$2,FALSE)</f>
        <v>3</v>
      </c>
      <c r="T46">
        <f>VLOOKUP($A46&amp;"|"&amp;$B46&amp;"|"&amp;$C46&amp;"|"&amp;$D46&amp;"|"&amp;T$1,'Raw Data'!$G$4:$Q$963,'Formatted Data'!T$2,FALSE)</f>
        <v>2</v>
      </c>
      <c r="U46">
        <f>VLOOKUP($A46&amp;"|"&amp;$B46&amp;"|"&amp;$C46&amp;"|"&amp;$D46&amp;"|"&amp;U$1,'Raw Data'!$G$4:$Q$963,'Formatted Data'!U$2,FALSE)</f>
        <v>2</v>
      </c>
      <c r="V46">
        <f>VLOOKUP($A46&amp;"|"&amp;$B46&amp;"|"&amp;$C46&amp;"|"&amp;$D46&amp;"|"&amp;V$1,'Raw Data'!$G$4:$Q$963,'Formatted Data'!V$2,FALSE)</f>
        <v>3</v>
      </c>
      <c r="W46">
        <f>VLOOKUP($A46&amp;"|"&amp;$B46&amp;"|"&amp;$C46&amp;"|"&amp;$D46&amp;"|"&amp;W$1,'Raw Data'!$G$4:$Q$963,'Formatted Data'!W$2,FALSE)</f>
        <v>1</v>
      </c>
      <c r="X46">
        <f>VLOOKUP($A46&amp;"|"&amp;$B46&amp;"|"&amp;$C46&amp;"|"&amp;$D46&amp;"|"&amp;X$1,'Raw Data'!$G$4:$Q$963,'Formatted Data'!X$2,FALSE)</f>
        <v>3</v>
      </c>
      <c r="Y46">
        <f>VLOOKUP($A46&amp;"|"&amp;$B46&amp;"|"&amp;$C46&amp;"|"&amp;$D46&amp;"|"&amp;Y$1,'Raw Data'!$G$4:$Q$963,'Formatted Data'!Y$2,FALSE)</f>
        <v>5</v>
      </c>
      <c r="Z46">
        <f>VLOOKUP($A46&amp;"|"&amp;$B46&amp;"|"&amp;$C46&amp;"|"&amp;$D46&amp;"|"&amp;Z$1,'Raw Data'!$G$4:$Q$963,'Formatted Data'!Z$2,FALSE)</f>
        <v>0</v>
      </c>
      <c r="AA46">
        <f>VLOOKUP($A46&amp;"|"&amp;$B46&amp;"|"&amp;$C46&amp;"|"&amp;$D46&amp;"|"&amp;AA$1,'Raw Data'!$G$4:$Q$963,'Formatted Data'!AA$2,FALSE)</f>
        <v>1</v>
      </c>
      <c r="AB46">
        <f>VLOOKUP($A46&amp;"|"&amp;$B46&amp;"|"&amp;$C46&amp;"|"&amp;$D46&amp;"|"&amp;AB$1,'Raw Data'!$G$4:$Q$963,'Formatted Data'!AB$2,FALSE)</f>
        <v>4</v>
      </c>
      <c r="AC46">
        <f>VLOOKUP($A46&amp;"|"&amp;$B46&amp;"|"&amp;$C46&amp;"|"&amp;$D46&amp;"|"&amp;AC$1,'Raw Data'!$G$4:$Q$963,'Formatted Data'!AC$2,FALSE)</f>
        <v>1</v>
      </c>
      <c r="AD46">
        <f>VLOOKUP($A46&amp;"|"&amp;$B46&amp;"|"&amp;$C46&amp;"|"&amp;$D46&amp;"|"&amp;AD$1,'Raw Data'!$G$4:$Q$963,'Formatted Data'!AD$2,FALSE)</f>
        <v>2</v>
      </c>
      <c r="AE46">
        <f>VLOOKUP($A46&amp;"|"&amp;$B46&amp;"|"&amp;$C46&amp;"|"&amp;$D46&amp;"|"&amp;AE$1,'Raw Data'!$G$4:$Q$963,'Formatted Data'!AE$2,FALSE)</f>
        <v>4</v>
      </c>
      <c r="AF46">
        <f>VLOOKUP($A46&amp;"|"&amp;$B46&amp;"|"&amp;$C46&amp;"|"&amp;$D46&amp;"|"&amp;AF$1,'Raw Data'!$G$4:$Q$963,'Formatted Data'!AF$2,FALSE)</f>
        <v>2</v>
      </c>
      <c r="AG46">
        <f>VLOOKUP($A46&amp;"|"&amp;$B46&amp;"|"&amp;$C46&amp;"|"&amp;$D46&amp;"|"&amp;AG$1,'Raw Data'!$G$4:$Q$963,'Formatted Data'!AG$2,FALSE)</f>
        <v>5</v>
      </c>
      <c r="AH46">
        <f>VLOOKUP($A46&amp;"|"&amp;$B46&amp;"|"&amp;$C46&amp;"|"&amp;$D46&amp;"|"&amp;AH$1,'Raw Data'!$G$4:$Q$963,'Formatted Data'!AH$2,FALSE)</f>
        <v>3</v>
      </c>
      <c r="AI46">
        <f>VLOOKUP($A46&amp;"|"&amp;$B46&amp;"|"&amp;$C46&amp;"|"&amp;$D46&amp;"|"&amp;AI$1,'Raw Data'!$G$4:$Q$963,'Formatted Data'!AI$2,FALSE)</f>
        <v>1</v>
      </c>
      <c r="AJ46">
        <f>VLOOKUP($A46&amp;"|"&amp;$B46&amp;"|"&amp;$C46&amp;"|"&amp;$D46&amp;"|"&amp;AJ$1,'Raw Data'!$G$4:$Q$963,'Formatted Data'!AJ$2,FALSE)</f>
        <v>1</v>
      </c>
      <c r="AK46">
        <f>VLOOKUP($A46&amp;"|"&amp;$B46&amp;"|"&amp;$C46&amp;"|"&amp;$D46&amp;"|"&amp;AK$1,'Raw Data'!$G$4:$Q$963,'Formatted Data'!AK$2,FALSE)</f>
        <v>4</v>
      </c>
      <c r="AL46">
        <f>VLOOKUP($A46&amp;"|"&amp;$B46&amp;"|"&amp;$C46&amp;"|"&amp;$D46&amp;"|"&amp;AL$1,'Raw Data'!$G$4:$Q$963,'Formatted Data'!AL$2,FALSE)</f>
        <v>3</v>
      </c>
      <c r="AM46">
        <f>VLOOKUP($A46&amp;"|"&amp;$B46&amp;"|"&amp;$C46&amp;"|"&amp;$D46&amp;"|"&amp;AM$1,'Raw Data'!$G$4:$Q$963,'Formatted Data'!AM$2,FALSE)</f>
        <v>0</v>
      </c>
      <c r="AN46">
        <f>VLOOKUP($A46&amp;"|"&amp;$B46&amp;"|"&amp;$C46&amp;"|"&amp;$D46&amp;"|"&amp;AN$1,'Raw Data'!$G$4:$Q$963,'Formatted Data'!AN$2,FALSE)</f>
        <v>1</v>
      </c>
      <c r="AO46">
        <f>VLOOKUP($A46&amp;"|"&amp;$B46&amp;"|"&amp;$C46&amp;"|"&amp;$D46&amp;"|"&amp;AO$1,'Raw Data'!$G$4:$Q$963,'Formatted Data'!AO$2,FALSE)</f>
        <v>1</v>
      </c>
      <c r="AP46">
        <f>VLOOKUP($A46&amp;"|"&amp;$B46&amp;"|"&amp;$C46&amp;"|"&amp;$D46&amp;"|"&amp;AP$1,'Raw Data'!$G$4:$Q$963,'Formatted Data'!AP$2,FALSE)</f>
        <v>3</v>
      </c>
      <c r="AQ46">
        <f>VLOOKUP($A46&amp;"|"&amp;$B46&amp;"|"&amp;$C46&amp;"|"&amp;$D46&amp;"|"&amp;AQ$1,'Raw Data'!$G$4:$Q$963,'Formatted Data'!AQ$2,FALSE)</f>
        <v>2</v>
      </c>
      <c r="AR46">
        <f>VLOOKUP($A46&amp;"|"&amp;$B46&amp;"|"&amp;$C46&amp;"|"&amp;$D46&amp;"|"&amp;AR$1,'Raw Data'!$G$4:$Q$963,'Formatted Data'!AR$2,FALSE)</f>
        <v>3</v>
      </c>
      <c r="AS46">
        <f>VLOOKUP($A46&amp;"|"&amp;$B46&amp;"|"&amp;$C46&amp;"|"&amp;$D46&amp;"|"&amp;AS$1,'Raw Data'!$G$4:$Q$963,'Formatted Data'!AS$2,FALSE)</f>
        <v>5</v>
      </c>
      <c r="AT46">
        <f>VLOOKUP($A46&amp;"|"&amp;$B46&amp;"|"&amp;$C46&amp;"|"&amp;$D46&amp;"|"&amp;AT$1,'Raw Data'!$G$4:$Q$963,'Formatted Data'!AT$2,FALSE)</f>
        <v>2</v>
      </c>
      <c r="AU46">
        <f>VLOOKUP($A46&amp;"|"&amp;$B46&amp;"|"&amp;$C46&amp;"|"&amp;$D46&amp;"|"&amp;AU$1,'Raw Data'!$G$4:$Q$963,'Formatted Data'!AU$2,FALSE)</f>
        <v>2</v>
      </c>
      <c r="AV46">
        <f>VLOOKUP($A46&amp;"|"&amp;$B46&amp;"|"&amp;$C46&amp;"|"&amp;$D46&amp;"|"&amp;AV$1,'Raw Data'!$G$4:$Q$963,'Formatted Data'!AV$2,FALSE)</f>
        <v>1</v>
      </c>
      <c r="AW46">
        <f>VLOOKUP($A46&amp;"|"&amp;$B46&amp;"|"&amp;$C46&amp;"|"&amp;$D46&amp;"|"&amp;AW$1,'Raw Data'!$G$4:$Q$963,'Formatted Data'!AW$2,FALSE)</f>
        <v>3</v>
      </c>
      <c r="AX46">
        <f>VLOOKUP($A46&amp;"|"&amp;$B46&amp;"|"&amp;$C46&amp;"|"&amp;$D46&amp;"|"&amp;AX$1,'Raw Data'!$G$4:$Q$963,'Formatted Data'!AX$2,FALSE)</f>
        <v>1</v>
      </c>
      <c r="AY46">
        <f>VLOOKUP($A46&amp;"|"&amp;$B46&amp;"|"&amp;$C46&amp;"|"&amp;$D46&amp;"|"&amp;AY$1,'Raw Data'!$G$4:$Q$963,'Formatted Data'!AY$2,FALSE)</f>
        <v>2</v>
      </c>
      <c r="AZ46">
        <f>VLOOKUP($A46&amp;"|"&amp;$B46&amp;"|"&amp;$C46&amp;"|"&amp;$D46&amp;"|"&amp;AZ$1,'Raw Data'!$G$4:$Q$963,'Formatted Data'!AZ$2,FALSE)</f>
        <v>3</v>
      </c>
      <c r="BA46">
        <f>VLOOKUP($A46&amp;"|"&amp;$B46&amp;"|"&amp;$C46&amp;"|"&amp;$D46&amp;"|"&amp;BA$1,'Raw Data'!$G$4:$Q$963,'Formatted Data'!BA$2,FALSE)</f>
        <v>5</v>
      </c>
      <c r="BB46">
        <f>VLOOKUP($A46&amp;"|"&amp;$B46&amp;"|"&amp;$C46&amp;"|"&amp;$D46&amp;"|"&amp;BB$1,'Raw Data'!$G$4:$Q$963,'Formatted Data'!BB$2,FALSE)</f>
        <v>4</v>
      </c>
      <c r="BC46">
        <f>VLOOKUP($A46&amp;"|"&amp;$B46&amp;"|"&amp;$C46&amp;"|"&amp;$D46&amp;"|"&amp;BC$1,'Raw Data'!$G$4:$Q$963,'Formatted Data'!BC$2,FALSE)</f>
        <v>3</v>
      </c>
      <c r="BD46">
        <f>VLOOKUP($A46&amp;"|"&amp;$B46&amp;"|"&amp;$C46&amp;"|"&amp;$D46&amp;"|"&amp;BD$1,'Raw Data'!$G$4:$Q$963,'Formatted Data'!BD$2,FALSE)</f>
        <v>0</v>
      </c>
      <c r="BE46">
        <f>VLOOKUP($A46&amp;"|"&amp;$B46&amp;"|"&amp;$C46&amp;"|"&amp;$D46&amp;"|"&amp;BE$1,'Raw Data'!$G$4:$Q$963,'Formatted Data'!BE$2,FALSE)</f>
        <v>6</v>
      </c>
      <c r="BF46">
        <f>VLOOKUP($A46&amp;"|"&amp;$B46&amp;"|"&amp;$C46&amp;"|"&amp;$D46&amp;"|"&amp;BF$1,'Raw Data'!$G$4:$Q$963,'Formatted Data'!BF$2,FALSE)</f>
        <v>1</v>
      </c>
      <c r="BG46">
        <f>VLOOKUP($A46&amp;"|"&amp;$B46&amp;"|"&amp;$C46&amp;"|"&amp;$D46&amp;"|"&amp;BG$1,'Raw Data'!$G$4:$Q$963,'Formatted Data'!BG$2,FALSE)</f>
        <v>4</v>
      </c>
      <c r="BH46">
        <f>VLOOKUP($A46&amp;"|"&amp;$B46&amp;"|"&amp;$C46&amp;"|"&amp;$D46&amp;"|"&amp;BH$1,'Raw Data'!$G$4:$Q$963,'Formatted Data'!BH$2,FALSE)</f>
        <v>2</v>
      </c>
      <c r="BI46">
        <f>VLOOKUP($A46&amp;"|"&amp;$B46&amp;"|"&amp;$C46&amp;"|"&amp;$D46&amp;"|"&amp;BI$1,'Raw Data'!$G$4:$Q$963,'Formatted Data'!BI$2,FALSE)</f>
        <v>4</v>
      </c>
      <c r="BJ46">
        <f>VLOOKUP($A46&amp;"|"&amp;$B46&amp;"|"&amp;$C46&amp;"|"&amp;$D46&amp;"|"&amp;BJ$1,'Raw Data'!$G$4:$Q$963,'Formatted Data'!BJ$2,FALSE)</f>
        <v>3</v>
      </c>
      <c r="BK46">
        <f>VLOOKUP($A46&amp;"|"&amp;$B46&amp;"|"&amp;$C46&amp;"|"&amp;$D46&amp;"|"&amp;BK$1,'Raw Data'!$G$4:$Q$963,'Formatted Data'!BK$2,FALSE)</f>
        <v>4</v>
      </c>
      <c r="BL46">
        <f>VLOOKUP($A46&amp;"|"&amp;$B46&amp;"|"&amp;$C46&amp;"|"&amp;$D46&amp;"|"&amp;BL$1,'Raw Data'!$G$4:$Q$963,'Formatted Data'!BL$2,FALSE)</f>
        <v>0</v>
      </c>
      <c r="BM46">
        <f>VLOOKUP($A46&amp;"|"&amp;$B46&amp;"|"&amp;$C46&amp;"|"&amp;$D46&amp;"|"&amp;BM$1,'Raw Data'!$G$4:$Q$963,'Formatted Data'!BM$2,FALSE)</f>
        <v>5</v>
      </c>
      <c r="BN46">
        <f>VLOOKUP($A46&amp;"|"&amp;$B46&amp;"|"&amp;$C46&amp;"|"&amp;$D46&amp;"|"&amp;BN$1,'Raw Data'!$G$4:$Q$963,'Formatted Data'!BN$2,FALSE)</f>
        <v>0</v>
      </c>
      <c r="BO46">
        <f>VLOOKUP($A46&amp;"|"&amp;$B46&amp;"|"&amp;$C46&amp;"|"&amp;$D46&amp;"|"&amp;BO$1,'Raw Data'!$G$4:$Q$963,'Formatted Data'!BO$2,FALSE)</f>
        <v>3</v>
      </c>
      <c r="BP46">
        <f>VLOOKUP($A46&amp;"|"&amp;$B46&amp;"|"&amp;$C46&amp;"|"&amp;$D46&amp;"|"&amp;BP$1,'Raw Data'!$G$4:$Q$963,'Formatted Data'!BP$2,FALSE)</f>
        <v>3</v>
      </c>
      <c r="BQ46">
        <f>VLOOKUP($A46&amp;"|"&amp;$B46&amp;"|"&amp;$C46&amp;"|"&amp;$D46&amp;"|"&amp;BQ$1,'Raw Data'!$G$4:$Q$963,'Formatted Data'!BQ$2,FALSE)</f>
        <v>0</v>
      </c>
      <c r="BR46">
        <f>VLOOKUP($A46&amp;"|"&amp;$B46&amp;"|"&amp;$C46&amp;"|"&amp;$D46&amp;"|"&amp;BR$1,'Raw Data'!$G$4:$Q$963,'Formatted Data'!BR$2,FALSE)</f>
        <v>2</v>
      </c>
      <c r="BS46">
        <f>VLOOKUP($A46&amp;"|"&amp;$B46&amp;"|"&amp;$C46&amp;"|"&amp;$D46&amp;"|"&amp;BS$1,'Raw Data'!$G$4:$Q$963,'Formatted Data'!BS$2,FALSE)</f>
        <v>2</v>
      </c>
      <c r="BT46">
        <f>VLOOKUP($A46&amp;"|"&amp;$B46&amp;"|"&amp;$C46&amp;"|"&amp;$D46&amp;"|"&amp;BT$1,'Raw Data'!$G$4:$Q$963,'Formatted Data'!BT$2,FALSE)</f>
        <v>2</v>
      </c>
      <c r="BU46">
        <f>VLOOKUP($A46&amp;"|"&amp;$B46&amp;"|"&amp;$C46&amp;"|"&amp;$D46&amp;"|"&amp;BU$1,'Raw Data'!$G$4:$Q$963,'Formatted Data'!BU$2,FALSE)</f>
        <v>4</v>
      </c>
      <c r="BV46">
        <f>VLOOKUP($A46&amp;"|"&amp;$B46&amp;"|"&amp;$C46&amp;"|"&amp;$D46&amp;"|"&amp;BV$1,'Raw Data'!$G$4:$Q$963,'Formatted Data'!BV$2,FALSE)</f>
        <v>1</v>
      </c>
      <c r="BW46">
        <f>VLOOKUP($A46&amp;"|"&amp;$B46&amp;"|"&amp;$C46&amp;"|"&amp;$D46&amp;"|"&amp;BW$1,'Raw Data'!$G$4:$Q$963,'Formatted Data'!BW$2,FALSE)</f>
        <v>2</v>
      </c>
      <c r="BX46">
        <f>VLOOKUP($A46&amp;"|"&amp;$B46&amp;"|"&amp;$C46&amp;"|"&amp;$D46&amp;"|"&amp;BX$1,'Raw Data'!$G$4:$Q$963,'Formatted Data'!BX$2,FALSE)</f>
        <v>2</v>
      </c>
      <c r="BY46">
        <f>VLOOKUP($A46&amp;"|"&amp;$B46&amp;"|"&amp;$C46&amp;"|"&amp;$D46&amp;"|"&amp;BY$1,'Raw Data'!$G$4:$Q$963,'Formatted Data'!BY$2,FALSE)</f>
        <v>1</v>
      </c>
      <c r="BZ46">
        <f>VLOOKUP($A46&amp;"|"&amp;$B46&amp;"|"&amp;$C46&amp;"|"&amp;$D46&amp;"|"&amp;BZ$1,'Raw Data'!$G$4:$Q$963,'Formatted Data'!BZ$2,FALSE)</f>
        <v>5</v>
      </c>
      <c r="CA46">
        <f>VLOOKUP($A46&amp;"|"&amp;$B46&amp;"|"&amp;$C46&amp;"|"&amp;$D46&amp;"|"&amp;CA$1,'Raw Data'!$G$4:$Q$963,'Formatted Data'!CA$2,FALSE)</f>
        <v>3</v>
      </c>
      <c r="CB46">
        <f>VLOOKUP($A46&amp;"|"&amp;$B46&amp;"|"&amp;$C46&amp;"|"&amp;$D46&amp;"|"&amp;CB$1,'Raw Data'!$G$4:$Q$963,'Formatted Data'!CB$2,FALSE)</f>
        <v>6</v>
      </c>
      <c r="CC46">
        <f>VLOOKUP($A46&amp;"|"&amp;$B46&amp;"|"&amp;$C46&amp;"|"&amp;$D46&amp;"|"&amp;CC$1,'Raw Data'!$G$4:$Q$963,'Formatted Data'!CC$2,FALSE)</f>
        <v>1</v>
      </c>
      <c r="CD46">
        <f>VLOOKUP($A46&amp;"|"&amp;$B46&amp;"|"&amp;$C46&amp;"|"&amp;$D46&amp;"|"&amp;CD$1,'Raw Data'!$G$4:$Q$963,'Formatted Data'!CD$2,FALSE)</f>
        <v>3</v>
      </c>
      <c r="CE46">
        <f>VLOOKUP($A46&amp;"|"&amp;$B46&amp;"|"&amp;$C46&amp;"|"&amp;$D46&amp;"|"&amp;CE$1,'Raw Data'!$G$4:$Q$963,'Formatted Data'!CE$2,FALSE)</f>
        <v>1</v>
      </c>
      <c r="CF46">
        <f>VLOOKUP($A46&amp;"|"&amp;$B46&amp;"|"&amp;$C46&amp;"|"&amp;$D46&amp;"|"&amp;CF$1,'Raw Data'!$G$4:$Q$963,'Formatted Data'!CF$2,FALSE)</f>
        <v>1</v>
      </c>
      <c r="CG46">
        <f>VLOOKUP($A46&amp;"|"&amp;$B46&amp;"|"&amp;$C46&amp;"|"&amp;$D46&amp;"|"&amp;CG$1,'Raw Data'!$G$4:$Q$963,'Formatted Data'!CG$2,FALSE)</f>
        <v>1</v>
      </c>
      <c r="CH46">
        <f>VLOOKUP($A46&amp;"|"&amp;$B46&amp;"|"&amp;$C46&amp;"|"&amp;$D46&amp;"|"&amp;CH$1,'Raw Data'!$G$4:$Q$963,'Formatted Data'!CH$2,FALSE)</f>
        <v>2</v>
      </c>
      <c r="CI46">
        <f>VLOOKUP($A46&amp;"|"&amp;$B46&amp;"|"&amp;$C46&amp;"|"&amp;$D46&amp;"|"&amp;CI$1,'Raw Data'!$G$4:$Q$963,'Formatted Data'!CI$2,FALSE)</f>
        <v>1</v>
      </c>
      <c r="CJ46">
        <f>VLOOKUP($A46&amp;"|"&amp;$B46&amp;"|"&amp;$C46&amp;"|"&amp;$D46&amp;"|"&amp;CJ$1,'Raw Data'!$G$4:$Q$963,'Formatted Data'!CJ$2,FALSE)</f>
        <v>4</v>
      </c>
      <c r="CK46">
        <f>VLOOKUP($A46&amp;"|"&amp;$B46&amp;"|"&amp;$C46&amp;"|"&amp;$D46&amp;"|"&amp;CK$1,'Raw Data'!$G$4:$Q$963,'Formatted Data'!CK$2,FALSE)</f>
        <v>1</v>
      </c>
      <c r="CL46">
        <f>VLOOKUP($A46&amp;"|"&amp;$B46&amp;"|"&amp;$C46&amp;"|"&amp;$D46&amp;"|"&amp;CL$1,'Raw Data'!$G$4:$Q$963,'Formatted Data'!CL$2,FALSE)</f>
        <v>3</v>
      </c>
      <c r="CM46">
        <f>VLOOKUP($A46&amp;"|"&amp;$B46&amp;"|"&amp;$C46&amp;"|"&amp;$D46&amp;"|"&amp;CM$1,'Raw Data'!$G$4:$Q$963,'Formatted Data'!CM$2,FALSE)</f>
        <v>1</v>
      </c>
      <c r="CN46">
        <f>VLOOKUP($A46&amp;"|"&amp;$B46&amp;"|"&amp;$C46&amp;"|"&amp;$D46&amp;"|"&amp;CN$1,'Raw Data'!$G$4:$Q$963,'Formatted Data'!CN$2,FALSE)</f>
        <v>2</v>
      </c>
      <c r="CO46">
        <f>VLOOKUP($A46&amp;"|"&amp;$B46&amp;"|"&amp;$C46&amp;"|"&amp;$D46&amp;"|"&amp;CO$1,'Raw Data'!$G$4:$Q$963,'Formatted Data'!CO$2,FALSE)</f>
        <v>3</v>
      </c>
      <c r="CP46">
        <f>VLOOKUP($A46&amp;"|"&amp;$B46&amp;"|"&amp;$C46&amp;"|"&amp;$D46&amp;"|"&amp;CP$1,'Raw Data'!$G$4:$Q$963,'Formatted Data'!CP$2,FALSE)</f>
        <v>8</v>
      </c>
      <c r="CQ46">
        <f>VLOOKUP($A46&amp;"|"&amp;$B46&amp;"|"&amp;$C46&amp;"|"&amp;$D46&amp;"|"&amp;CQ$1,'Raw Data'!$G$4:$Q$963,'Formatted Data'!CQ$2,FALSE)</f>
        <v>5</v>
      </c>
      <c r="CR46">
        <f>VLOOKUP($A46&amp;"|"&amp;$B46&amp;"|"&amp;$C46&amp;"|"&amp;$D46&amp;"|"&amp;CR$1,'Raw Data'!$G$4:$Q$963,'Formatted Data'!CR$2,FALSE)</f>
        <v>5</v>
      </c>
      <c r="CS46">
        <f>VLOOKUP($A46&amp;"|"&amp;$B46&amp;"|"&amp;$C46&amp;"|"&amp;$D46&amp;"|"&amp;CS$1,'Raw Data'!$G$4:$Q$963,'Formatted Data'!CS$2,FALSE)</f>
        <v>3</v>
      </c>
      <c r="CT46">
        <f>VLOOKUP($A46&amp;"|"&amp;$B46&amp;"|"&amp;$C46&amp;"|"&amp;$D46&amp;"|"&amp;CT$1,'Raw Data'!$G$4:$Q$963,'Formatted Data'!CT$2,FALSE)</f>
        <v>4</v>
      </c>
      <c r="CU46">
        <f>VLOOKUP($A46&amp;"|"&amp;$B46&amp;"|"&amp;$C46&amp;"|"&amp;$D46&amp;"|"&amp;CU$1,'Raw Data'!$G$4:$Q$963,'Formatted Data'!CU$2,FALSE)</f>
        <v>1</v>
      </c>
      <c r="CV46">
        <f>VLOOKUP($A46&amp;"|"&amp;$B46&amp;"|"&amp;$C46&amp;"|"&amp;$D46&amp;"|"&amp;CV$1,'Raw Data'!$G$4:$Q$963,'Formatted Data'!CV$2,FALSE)</f>
        <v>3</v>
      </c>
      <c r="CW46">
        <f>VLOOKUP($A46&amp;"|"&amp;$B46&amp;"|"&amp;$C46&amp;"|"&amp;$D46&amp;"|"&amp;CW$1,'Raw Data'!$G$4:$Q$963,'Formatted Data'!CW$2,FALSE)</f>
        <v>2</v>
      </c>
      <c r="CX46">
        <f>VLOOKUP($A46&amp;"|"&amp;$B46&amp;"|"&amp;$C46&amp;"|"&amp;$D46&amp;"|"&amp;CX$1,'Raw Data'!$G$4:$Q$963,'Formatted Data'!CX$2,FALSE)</f>
        <v>2</v>
      </c>
      <c r="CY46">
        <f>VLOOKUP($A46&amp;"|"&amp;$B46&amp;"|"&amp;$C46&amp;"|"&amp;$D46&amp;"|"&amp;CY$1,'Raw Data'!$G$4:$Q$963,'Formatted Data'!CY$2,FALSE)</f>
        <v>3</v>
      </c>
      <c r="CZ46">
        <f>VLOOKUP($A46&amp;"|"&amp;$B46&amp;"|"&amp;$C46&amp;"|"&amp;$D46&amp;"|"&amp;CZ$1,'Raw Data'!$G$4:$Q$963,'Formatted Data'!CZ$2,FALSE)</f>
        <v>3</v>
      </c>
      <c r="DA46">
        <f>VLOOKUP($A46&amp;"|"&amp;$B46&amp;"|"&amp;$C46&amp;"|"&amp;$D46&amp;"|"&amp;DA$1,'Raw Data'!$G$4:$Q$963,'Formatted Data'!DA$2,FALSE)</f>
        <v>3</v>
      </c>
      <c r="DB46">
        <f>VLOOKUP($A46&amp;"|"&amp;$B46&amp;"|"&amp;$C46&amp;"|"&amp;$D46&amp;"|"&amp;DB$1,'Raw Data'!$G$4:$Q$963,'Formatted Data'!DB$2,FALSE)</f>
        <v>3</v>
      </c>
      <c r="DC46">
        <f>VLOOKUP($A46&amp;"|"&amp;$B46&amp;"|"&amp;$C46&amp;"|"&amp;$D46&amp;"|"&amp;DC$1,'Raw Data'!$G$4:$Q$963,'Formatted Data'!DC$2,FALSE)</f>
        <v>3</v>
      </c>
      <c r="DD46">
        <f>VLOOKUP($A46&amp;"|"&amp;$B46&amp;"|"&amp;$C46&amp;"|"&amp;$D46&amp;"|"&amp;DD$1,'Raw Data'!$G$4:$Q$963,'Formatted Data'!DD$2,FALSE)</f>
        <v>1</v>
      </c>
      <c r="DE46">
        <f>VLOOKUP($A46&amp;"|"&amp;$B46&amp;"|"&amp;$C46&amp;"|"&amp;$D46&amp;"|"&amp;DE$1,'Raw Data'!$G$4:$Q$963,'Formatted Data'!DE$2,FALSE)</f>
        <v>1</v>
      </c>
      <c r="DF46">
        <f>VLOOKUP($A46&amp;"|"&amp;$B46&amp;"|"&amp;$C46&amp;"|"&amp;$D46&amp;"|"&amp;DF$1,'Raw Data'!$G$4:$Q$963,'Formatted Data'!DF$2,FALSE)</f>
        <v>2</v>
      </c>
      <c r="DG46">
        <f>VLOOKUP($A46&amp;"|"&amp;$B46&amp;"|"&amp;$C46&amp;"|"&amp;$D46&amp;"|"&amp;DG$1,'Raw Data'!$G$4:$Q$963,'Formatted Data'!DG$2,FALSE)</f>
        <v>3</v>
      </c>
      <c r="DH46">
        <f>VLOOKUP($A46&amp;"|"&amp;$B46&amp;"|"&amp;$C46&amp;"|"&amp;$D46&amp;"|"&amp;DH$1,'Raw Data'!$G$4:$Q$963,'Formatted Data'!DH$2,FALSE)</f>
        <v>1</v>
      </c>
      <c r="DI46">
        <f>VLOOKUP($A46&amp;"|"&amp;$B46&amp;"|"&amp;$C46&amp;"|"&amp;$D46&amp;"|"&amp;DI$1,'Raw Data'!$G$4:$Q$963,'Formatted Data'!DI$2,FALSE)</f>
        <v>4</v>
      </c>
      <c r="DJ46">
        <f>VLOOKUP($A46&amp;"|"&amp;$B46&amp;"|"&amp;$C46&amp;"|"&amp;$D46&amp;"|"&amp;DJ$1,'Raw Data'!$G$4:$Q$963,'Formatted Data'!DJ$2,FALSE)</f>
        <v>2</v>
      </c>
      <c r="DK46">
        <f>VLOOKUP($A46&amp;"|"&amp;$B46&amp;"|"&amp;$C46&amp;"|"&amp;$D46&amp;"|"&amp;DK$1,'Raw Data'!$G$4:$Q$963,'Formatted Data'!DK$2,FALSE)</f>
        <v>1</v>
      </c>
      <c r="DL46">
        <f>VLOOKUP($A46&amp;"|"&amp;$B46&amp;"|"&amp;$C46&amp;"|"&amp;$D46&amp;"|"&amp;DL$1,'Raw Data'!$G$4:$Q$963,'Formatted Data'!DL$2,FALSE)</f>
        <v>4</v>
      </c>
      <c r="DM46">
        <f>VLOOKUP($A46&amp;"|"&amp;$B46&amp;"|"&amp;$C46&amp;"|"&amp;$D46&amp;"|"&amp;DM$1,'Raw Data'!$G$4:$Q$963,'Formatted Data'!DM$2,FALSE)</f>
        <v>2</v>
      </c>
      <c r="DN46">
        <f>VLOOKUP($A46&amp;"|"&amp;$B46&amp;"|"&amp;$C46&amp;"|"&amp;$D46&amp;"|"&amp;DN$1,'Raw Data'!$G$4:$Q$963,'Formatted Data'!DN$2,FALSE)</f>
        <v>3</v>
      </c>
      <c r="DO46">
        <f>VLOOKUP($A46&amp;"|"&amp;$B46&amp;"|"&amp;$C46&amp;"|"&amp;$D46&amp;"|"&amp;DO$1,'Raw Data'!$G$4:$Q$963,'Formatted Data'!DO$2,FALSE)</f>
        <v>2</v>
      </c>
      <c r="DP46">
        <f>VLOOKUP($A46&amp;"|"&amp;$B46&amp;"|"&amp;$C46&amp;"|"&amp;$D46&amp;"|"&amp;DP$1,'Raw Data'!$G$4:$Q$963,'Formatted Data'!DP$2,FALSE)</f>
        <v>2</v>
      </c>
      <c r="DQ46">
        <f>VLOOKUP($A46&amp;"|"&amp;$B46&amp;"|"&amp;$C46&amp;"|"&amp;$D46&amp;"|"&amp;DQ$1,'Raw Data'!$G$4:$Q$963,'Formatted Data'!DQ$2,FALSE)</f>
        <v>2</v>
      </c>
      <c r="DR46">
        <f>VLOOKUP($A46&amp;"|"&amp;$B46&amp;"|"&amp;$C46&amp;"|"&amp;$D46&amp;"|"&amp;DR$1,'Raw Data'!$G$4:$Q$963,'Formatted Data'!DR$2,FALSE)</f>
        <v>4</v>
      </c>
      <c r="DS46">
        <f>VLOOKUP($A46&amp;"|"&amp;$B46&amp;"|"&amp;$C46&amp;"|"&amp;$D46&amp;"|"&amp;DS$1,'Raw Data'!$G$4:$Q$963,'Formatted Data'!DS$2,FALSE)</f>
        <v>3</v>
      </c>
      <c r="DT46">
        <f>VLOOKUP($A46&amp;"|"&amp;$B46&amp;"|"&amp;$C46&amp;"|"&amp;$D46&amp;"|"&amp;DT$1,'Raw Data'!$G$4:$Q$963,'Formatted Data'!DT$2,FALSE)</f>
        <v>3</v>
      </c>
    </row>
    <row r="47" spans="1:124" x14ac:dyDescent="0.2">
      <c r="A47" t="s">
        <v>34</v>
      </c>
      <c r="B47" t="s">
        <v>12</v>
      </c>
      <c r="C47" t="s">
        <v>28</v>
      </c>
      <c r="D47" t="s">
        <v>14</v>
      </c>
      <c r="E47">
        <f>VLOOKUP($A47&amp;"|"&amp;$B47&amp;"|"&amp;$C47&amp;"|"&amp;$D47&amp;"|"&amp;E$1,'Raw Data'!$G$4:$Q$963,'Formatted Data'!E$2,FALSE)</f>
        <v>26</v>
      </c>
      <c r="F47">
        <f>VLOOKUP($A47&amp;"|"&amp;$B47&amp;"|"&amp;$C47&amp;"|"&amp;$D47&amp;"|"&amp;F$1,'Raw Data'!$G$4:$Q$963,'Formatted Data'!F$2,FALSE)</f>
        <v>21</v>
      </c>
      <c r="G47">
        <f>VLOOKUP($A47&amp;"|"&amp;$B47&amp;"|"&amp;$C47&amp;"|"&amp;$D47&amp;"|"&amp;G$1,'Raw Data'!$G$4:$Q$963,'Formatted Data'!G$2,FALSE)</f>
        <v>30</v>
      </c>
      <c r="H47">
        <f>VLOOKUP($A47&amp;"|"&amp;$B47&amp;"|"&amp;$C47&amp;"|"&amp;$D47&amp;"|"&amp;H$1,'Raw Data'!$G$4:$Q$963,'Formatted Data'!H$2,FALSE)</f>
        <v>21</v>
      </c>
      <c r="I47">
        <f>VLOOKUP($A47&amp;"|"&amp;$B47&amp;"|"&amp;$C47&amp;"|"&amp;$D47&amp;"|"&amp;I$1,'Raw Data'!$G$4:$Q$963,'Formatted Data'!I$2,FALSE)</f>
        <v>24</v>
      </c>
      <c r="J47">
        <f>VLOOKUP($A47&amp;"|"&amp;$B47&amp;"|"&amp;$C47&amp;"|"&amp;$D47&amp;"|"&amp;J$1,'Raw Data'!$G$4:$Q$963,'Formatted Data'!J$2,FALSE)</f>
        <v>31</v>
      </c>
      <c r="K47">
        <f>VLOOKUP($A47&amp;"|"&amp;$B47&amp;"|"&amp;$C47&amp;"|"&amp;$D47&amp;"|"&amp;K$1,'Raw Data'!$G$4:$Q$963,'Formatted Data'!K$2,FALSE)</f>
        <v>23</v>
      </c>
      <c r="L47">
        <f>VLOOKUP($A47&amp;"|"&amp;$B47&amp;"|"&amp;$C47&amp;"|"&amp;$D47&amp;"|"&amp;L$1,'Raw Data'!$G$4:$Q$963,'Formatted Data'!L$2,FALSE)</f>
        <v>24</v>
      </c>
      <c r="M47">
        <f>VLOOKUP($A47&amp;"|"&amp;$B47&amp;"|"&amp;$C47&amp;"|"&amp;$D47&amp;"|"&amp;M$1,'Raw Data'!$G$4:$Q$963,'Formatted Data'!M$2,FALSE)</f>
        <v>12</v>
      </c>
      <c r="N47">
        <f>VLOOKUP($A47&amp;"|"&amp;$B47&amp;"|"&amp;$C47&amp;"|"&amp;$D47&amp;"|"&amp;N$1,'Raw Data'!$G$4:$Q$963,'Formatted Data'!N$2,FALSE)</f>
        <v>28</v>
      </c>
      <c r="O47">
        <f>VLOOKUP($A47&amp;"|"&amp;$B47&amp;"|"&amp;$C47&amp;"|"&amp;$D47&amp;"|"&amp;O$1,'Raw Data'!$G$4:$Q$963,'Formatted Data'!O$2,FALSE)</f>
        <v>19</v>
      </c>
      <c r="P47">
        <f>VLOOKUP($A47&amp;"|"&amp;$B47&amp;"|"&amp;$C47&amp;"|"&amp;$D47&amp;"|"&amp;P$1,'Raw Data'!$G$4:$Q$963,'Formatted Data'!P$2,FALSE)</f>
        <v>31</v>
      </c>
      <c r="Q47">
        <f>VLOOKUP($A47&amp;"|"&amp;$B47&amp;"|"&amp;$C47&amp;"|"&amp;$D47&amp;"|"&amp;Q$1,'Raw Data'!$G$4:$Q$963,'Formatted Data'!Q$2,FALSE)</f>
        <v>25</v>
      </c>
      <c r="R47">
        <f>VLOOKUP($A47&amp;"|"&amp;$B47&amp;"|"&amp;$C47&amp;"|"&amp;$D47&amp;"|"&amp;R$1,'Raw Data'!$G$4:$Q$963,'Formatted Data'!R$2,FALSE)</f>
        <v>21</v>
      </c>
      <c r="S47">
        <f>VLOOKUP($A47&amp;"|"&amp;$B47&amp;"|"&amp;$C47&amp;"|"&amp;$D47&amp;"|"&amp;S$1,'Raw Data'!$G$4:$Q$963,'Formatted Data'!S$2,FALSE)</f>
        <v>33</v>
      </c>
      <c r="T47">
        <f>VLOOKUP($A47&amp;"|"&amp;$B47&amp;"|"&amp;$C47&amp;"|"&amp;$D47&amp;"|"&amp;T$1,'Raw Data'!$G$4:$Q$963,'Formatted Data'!T$2,FALSE)</f>
        <v>22</v>
      </c>
      <c r="U47">
        <f>VLOOKUP($A47&amp;"|"&amp;$B47&amp;"|"&amp;$C47&amp;"|"&amp;$D47&amp;"|"&amp;U$1,'Raw Data'!$G$4:$Q$963,'Formatted Data'!U$2,FALSE)</f>
        <v>29</v>
      </c>
      <c r="V47">
        <f>VLOOKUP($A47&amp;"|"&amp;$B47&amp;"|"&amp;$C47&amp;"|"&amp;$D47&amp;"|"&amp;V$1,'Raw Data'!$G$4:$Q$963,'Formatted Data'!V$2,FALSE)</f>
        <v>17</v>
      </c>
      <c r="W47">
        <f>VLOOKUP($A47&amp;"|"&amp;$B47&amp;"|"&amp;$C47&amp;"|"&amp;$D47&amp;"|"&amp;W$1,'Raw Data'!$G$4:$Q$963,'Formatted Data'!W$2,FALSE)</f>
        <v>22</v>
      </c>
      <c r="X47">
        <f>VLOOKUP($A47&amp;"|"&amp;$B47&amp;"|"&amp;$C47&amp;"|"&amp;$D47&amp;"|"&amp;X$1,'Raw Data'!$G$4:$Q$963,'Formatted Data'!X$2,FALSE)</f>
        <v>31</v>
      </c>
      <c r="Y47">
        <f>VLOOKUP($A47&amp;"|"&amp;$B47&amp;"|"&amp;$C47&amp;"|"&amp;$D47&amp;"|"&amp;Y$1,'Raw Data'!$G$4:$Q$963,'Formatted Data'!Y$2,FALSE)</f>
        <v>29</v>
      </c>
      <c r="Z47">
        <f>VLOOKUP($A47&amp;"|"&amp;$B47&amp;"|"&amp;$C47&amp;"|"&amp;$D47&amp;"|"&amp;Z$1,'Raw Data'!$G$4:$Q$963,'Formatted Data'!Z$2,FALSE)</f>
        <v>21</v>
      </c>
      <c r="AA47">
        <f>VLOOKUP($A47&amp;"|"&amp;$B47&amp;"|"&amp;$C47&amp;"|"&amp;$D47&amp;"|"&amp;AA$1,'Raw Data'!$G$4:$Q$963,'Formatted Data'!AA$2,FALSE)</f>
        <v>17</v>
      </c>
      <c r="AB47">
        <f>VLOOKUP($A47&amp;"|"&amp;$B47&amp;"|"&amp;$C47&amp;"|"&amp;$D47&amp;"|"&amp;AB$1,'Raw Data'!$G$4:$Q$963,'Formatted Data'!AB$2,FALSE)</f>
        <v>32</v>
      </c>
      <c r="AC47">
        <f>VLOOKUP($A47&amp;"|"&amp;$B47&amp;"|"&amp;$C47&amp;"|"&amp;$D47&amp;"|"&amp;AC$1,'Raw Data'!$G$4:$Q$963,'Formatted Data'!AC$2,FALSE)</f>
        <v>24</v>
      </c>
      <c r="AD47">
        <f>VLOOKUP($A47&amp;"|"&amp;$B47&amp;"|"&amp;$C47&amp;"|"&amp;$D47&amp;"|"&amp;AD$1,'Raw Data'!$G$4:$Q$963,'Formatted Data'!AD$2,FALSE)</f>
        <v>19</v>
      </c>
      <c r="AE47">
        <f>VLOOKUP($A47&amp;"|"&amp;$B47&amp;"|"&amp;$C47&amp;"|"&amp;$D47&amp;"|"&amp;AE$1,'Raw Data'!$G$4:$Q$963,'Formatted Data'!AE$2,FALSE)</f>
        <v>36</v>
      </c>
      <c r="AF47">
        <f>VLOOKUP($A47&amp;"|"&amp;$B47&amp;"|"&amp;$C47&amp;"|"&amp;$D47&amp;"|"&amp;AF$1,'Raw Data'!$G$4:$Q$963,'Formatted Data'!AF$2,FALSE)</f>
        <v>24</v>
      </c>
      <c r="AG47">
        <f>VLOOKUP($A47&amp;"|"&amp;$B47&amp;"|"&amp;$C47&amp;"|"&amp;$D47&amp;"|"&amp;AG$1,'Raw Data'!$G$4:$Q$963,'Formatted Data'!AG$2,FALSE)</f>
        <v>18</v>
      </c>
      <c r="AH47">
        <f>VLOOKUP($A47&amp;"|"&amp;$B47&amp;"|"&amp;$C47&amp;"|"&amp;$D47&amp;"|"&amp;AH$1,'Raw Data'!$G$4:$Q$963,'Formatted Data'!AH$2,FALSE)</f>
        <v>24</v>
      </c>
      <c r="AI47">
        <f>VLOOKUP($A47&amp;"|"&amp;$B47&amp;"|"&amp;$C47&amp;"|"&amp;$D47&amp;"|"&amp;AI$1,'Raw Data'!$G$4:$Q$963,'Formatted Data'!AI$2,FALSE)</f>
        <v>16</v>
      </c>
      <c r="AJ47">
        <f>VLOOKUP($A47&amp;"|"&amp;$B47&amp;"|"&amp;$C47&amp;"|"&amp;$D47&amp;"|"&amp;AJ$1,'Raw Data'!$G$4:$Q$963,'Formatted Data'!AJ$2,FALSE)</f>
        <v>16</v>
      </c>
      <c r="AK47">
        <f>VLOOKUP($A47&amp;"|"&amp;$B47&amp;"|"&amp;$C47&amp;"|"&amp;$D47&amp;"|"&amp;AK$1,'Raw Data'!$G$4:$Q$963,'Formatted Data'!AK$2,FALSE)</f>
        <v>17</v>
      </c>
      <c r="AL47">
        <f>VLOOKUP($A47&amp;"|"&amp;$B47&amp;"|"&amp;$C47&amp;"|"&amp;$D47&amp;"|"&amp;AL$1,'Raw Data'!$G$4:$Q$963,'Formatted Data'!AL$2,FALSE)</f>
        <v>20</v>
      </c>
      <c r="AM47">
        <f>VLOOKUP($A47&amp;"|"&amp;$B47&amp;"|"&amp;$C47&amp;"|"&amp;$D47&amp;"|"&amp;AM$1,'Raw Data'!$G$4:$Q$963,'Formatted Data'!AM$2,FALSE)</f>
        <v>22</v>
      </c>
      <c r="AN47">
        <f>VLOOKUP($A47&amp;"|"&amp;$B47&amp;"|"&amp;$C47&amp;"|"&amp;$D47&amp;"|"&amp;AN$1,'Raw Data'!$G$4:$Q$963,'Formatted Data'!AN$2,FALSE)</f>
        <v>22</v>
      </c>
      <c r="AO47">
        <f>VLOOKUP($A47&amp;"|"&amp;$B47&amp;"|"&amp;$C47&amp;"|"&amp;$D47&amp;"|"&amp;AO$1,'Raw Data'!$G$4:$Q$963,'Formatted Data'!AO$2,FALSE)</f>
        <v>27</v>
      </c>
      <c r="AP47">
        <f>VLOOKUP($A47&amp;"|"&amp;$B47&amp;"|"&amp;$C47&amp;"|"&amp;$D47&amp;"|"&amp;AP$1,'Raw Data'!$G$4:$Q$963,'Formatted Data'!AP$2,FALSE)</f>
        <v>21</v>
      </c>
      <c r="AQ47">
        <f>VLOOKUP($A47&amp;"|"&amp;$B47&amp;"|"&amp;$C47&amp;"|"&amp;$D47&amp;"|"&amp;AQ$1,'Raw Data'!$G$4:$Q$963,'Formatted Data'!AQ$2,FALSE)</f>
        <v>29</v>
      </c>
      <c r="AR47">
        <f>VLOOKUP($A47&amp;"|"&amp;$B47&amp;"|"&amp;$C47&amp;"|"&amp;$D47&amp;"|"&amp;AR$1,'Raw Data'!$G$4:$Q$963,'Formatted Data'!AR$2,FALSE)</f>
        <v>23</v>
      </c>
      <c r="AS47">
        <f>VLOOKUP($A47&amp;"|"&amp;$B47&amp;"|"&amp;$C47&amp;"|"&amp;$D47&amp;"|"&amp;AS$1,'Raw Data'!$G$4:$Q$963,'Formatted Data'!AS$2,FALSE)</f>
        <v>25</v>
      </c>
      <c r="AT47">
        <f>VLOOKUP($A47&amp;"|"&amp;$B47&amp;"|"&amp;$C47&amp;"|"&amp;$D47&amp;"|"&amp;AT$1,'Raw Data'!$G$4:$Q$963,'Formatted Data'!AT$2,FALSE)</f>
        <v>18</v>
      </c>
      <c r="AU47">
        <f>VLOOKUP($A47&amp;"|"&amp;$B47&amp;"|"&amp;$C47&amp;"|"&amp;$D47&amp;"|"&amp;AU$1,'Raw Data'!$G$4:$Q$963,'Formatted Data'!AU$2,FALSE)</f>
        <v>27</v>
      </c>
      <c r="AV47">
        <f>VLOOKUP($A47&amp;"|"&amp;$B47&amp;"|"&amp;$C47&amp;"|"&amp;$D47&amp;"|"&amp;AV$1,'Raw Data'!$G$4:$Q$963,'Formatted Data'!AV$2,FALSE)</f>
        <v>18</v>
      </c>
      <c r="AW47">
        <f>VLOOKUP($A47&amp;"|"&amp;$B47&amp;"|"&amp;$C47&amp;"|"&amp;$D47&amp;"|"&amp;AW$1,'Raw Data'!$G$4:$Q$963,'Formatted Data'!AW$2,FALSE)</f>
        <v>17</v>
      </c>
      <c r="AX47">
        <f>VLOOKUP($A47&amp;"|"&amp;$B47&amp;"|"&amp;$C47&amp;"|"&amp;$D47&amp;"|"&amp;AX$1,'Raw Data'!$G$4:$Q$963,'Formatted Data'!AX$2,FALSE)</f>
        <v>18</v>
      </c>
      <c r="AY47">
        <f>VLOOKUP($A47&amp;"|"&amp;$B47&amp;"|"&amp;$C47&amp;"|"&amp;$D47&amp;"|"&amp;AY$1,'Raw Data'!$G$4:$Q$963,'Formatted Data'!AY$2,FALSE)</f>
        <v>26</v>
      </c>
      <c r="AZ47">
        <f>VLOOKUP($A47&amp;"|"&amp;$B47&amp;"|"&amp;$C47&amp;"|"&amp;$D47&amp;"|"&amp;AZ$1,'Raw Data'!$G$4:$Q$963,'Formatted Data'!AZ$2,FALSE)</f>
        <v>25</v>
      </c>
      <c r="BA47">
        <f>VLOOKUP($A47&amp;"|"&amp;$B47&amp;"|"&amp;$C47&amp;"|"&amp;$D47&amp;"|"&amp;BA$1,'Raw Data'!$G$4:$Q$963,'Formatted Data'!BA$2,FALSE)</f>
        <v>26</v>
      </c>
      <c r="BB47">
        <f>VLOOKUP($A47&amp;"|"&amp;$B47&amp;"|"&amp;$C47&amp;"|"&amp;$D47&amp;"|"&amp;BB$1,'Raw Data'!$G$4:$Q$963,'Formatted Data'!BB$2,FALSE)</f>
        <v>34</v>
      </c>
      <c r="BC47">
        <f>VLOOKUP($A47&amp;"|"&amp;$B47&amp;"|"&amp;$C47&amp;"|"&amp;$D47&amp;"|"&amp;BC$1,'Raw Data'!$G$4:$Q$963,'Formatted Data'!BC$2,FALSE)</f>
        <v>21</v>
      </c>
      <c r="BD47">
        <f>VLOOKUP($A47&amp;"|"&amp;$B47&amp;"|"&amp;$C47&amp;"|"&amp;$D47&amp;"|"&amp;BD$1,'Raw Data'!$G$4:$Q$963,'Formatted Data'!BD$2,FALSE)</f>
        <v>25</v>
      </c>
      <c r="BE47">
        <f>VLOOKUP($A47&amp;"|"&amp;$B47&amp;"|"&amp;$C47&amp;"|"&amp;$D47&amp;"|"&amp;BE$1,'Raw Data'!$G$4:$Q$963,'Formatted Data'!BE$2,FALSE)</f>
        <v>25</v>
      </c>
      <c r="BF47">
        <f>VLOOKUP($A47&amp;"|"&amp;$B47&amp;"|"&amp;$C47&amp;"|"&amp;$D47&amp;"|"&amp;BF$1,'Raw Data'!$G$4:$Q$963,'Formatted Data'!BF$2,FALSE)</f>
        <v>23</v>
      </c>
      <c r="BG47">
        <f>VLOOKUP($A47&amp;"|"&amp;$B47&amp;"|"&amp;$C47&amp;"|"&amp;$D47&amp;"|"&amp;BG$1,'Raw Data'!$G$4:$Q$963,'Formatted Data'!BG$2,FALSE)</f>
        <v>21</v>
      </c>
      <c r="BH47">
        <f>VLOOKUP($A47&amp;"|"&amp;$B47&amp;"|"&amp;$C47&amp;"|"&amp;$D47&amp;"|"&amp;BH$1,'Raw Data'!$G$4:$Q$963,'Formatted Data'!BH$2,FALSE)</f>
        <v>29</v>
      </c>
      <c r="BI47">
        <f>VLOOKUP($A47&amp;"|"&amp;$B47&amp;"|"&amp;$C47&amp;"|"&amp;$D47&amp;"|"&amp;BI$1,'Raw Data'!$G$4:$Q$963,'Formatted Data'!BI$2,FALSE)</f>
        <v>19</v>
      </c>
      <c r="BJ47">
        <f>VLOOKUP($A47&amp;"|"&amp;$B47&amp;"|"&amp;$C47&amp;"|"&amp;$D47&amp;"|"&amp;BJ$1,'Raw Data'!$G$4:$Q$963,'Formatted Data'!BJ$2,FALSE)</f>
        <v>37</v>
      </c>
      <c r="BK47">
        <f>VLOOKUP($A47&amp;"|"&amp;$B47&amp;"|"&amp;$C47&amp;"|"&amp;$D47&amp;"|"&amp;BK$1,'Raw Data'!$G$4:$Q$963,'Formatted Data'!BK$2,FALSE)</f>
        <v>22</v>
      </c>
      <c r="BL47">
        <f>VLOOKUP($A47&amp;"|"&amp;$B47&amp;"|"&amp;$C47&amp;"|"&amp;$D47&amp;"|"&amp;BL$1,'Raw Data'!$G$4:$Q$963,'Formatted Data'!BL$2,FALSE)</f>
        <v>19</v>
      </c>
      <c r="BM47">
        <f>VLOOKUP($A47&amp;"|"&amp;$B47&amp;"|"&amp;$C47&amp;"|"&amp;$D47&amp;"|"&amp;BM$1,'Raw Data'!$G$4:$Q$963,'Formatted Data'!BM$2,FALSE)</f>
        <v>27</v>
      </c>
      <c r="BN47">
        <f>VLOOKUP($A47&amp;"|"&amp;$B47&amp;"|"&amp;$C47&amp;"|"&amp;$D47&amp;"|"&amp;BN$1,'Raw Data'!$G$4:$Q$963,'Formatted Data'!BN$2,FALSE)</f>
        <v>28</v>
      </c>
      <c r="BO47">
        <f>VLOOKUP($A47&amp;"|"&amp;$B47&amp;"|"&amp;$C47&amp;"|"&amp;$D47&amp;"|"&amp;BO$1,'Raw Data'!$G$4:$Q$963,'Formatted Data'!BO$2,FALSE)</f>
        <v>27</v>
      </c>
      <c r="BP47">
        <f>VLOOKUP($A47&amp;"|"&amp;$B47&amp;"|"&amp;$C47&amp;"|"&amp;$D47&amp;"|"&amp;BP$1,'Raw Data'!$G$4:$Q$963,'Formatted Data'!BP$2,FALSE)</f>
        <v>15</v>
      </c>
      <c r="BQ47">
        <f>VLOOKUP($A47&amp;"|"&amp;$B47&amp;"|"&amp;$C47&amp;"|"&amp;$D47&amp;"|"&amp;BQ$1,'Raw Data'!$G$4:$Q$963,'Formatted Data'!BQ$2,FALSE)</f>
        <v>20</v>
      </c>
      <c r="BR47">
        <f>VLOOKUP($A47&amp;"|"&amp;$B47&amp;"|"&amp;$C47&amp;"|"&amp;$D47&amp;"|"&amp;BR$1,'Raw Data'!$G$4:$Q$963,'Formatted Data'!BR$2,FALSE)</f>
        <v>17</v>
      </c>
      <c r="BS47">
        <f>VLOOKUP($A47&amp;"|"&amp;$B47&amp;"|"&amp;$C47&amp;"|"&amp;$D47&amp;"|"&amp;BS$1,'Raw Data'!$G$4:$Q$963,'Formatted Data'!BS$2,FALSE)</f>
        <v>19</v>
      </c>
      <c r="BT47">
        <f>VLOOKUP($A47&amp;"|"&amp;$B47&amp;"|"&amp;$C47&amp;"|"&amp;$D47&amp;"|"&amp;BT$1,'Raw Data'!$G$4:$Q$963,'Formatted Data'!BT$2,FALSE)</f>
        <v>16</v>
      </c>
      <c r="BU47">
        <f>VLOOKUP($A47&amp;"|"&amp;$B47&amp;"|"&amp;$C47&amp;"|"&amp;$D47&amp;"|"&amp;BU$1,'Raw Data'!$G$4:$Q$963,'Formatted Data'!BU$2,FALSE)</f>
        <v>18</v>
      </c>
      <c r="BV47">
        <f>VLOOKUP($A47&amp;"|"&amp;$B47&amp;"|"&amp;$C47&amp;"|"&amp;$D47&amp;"|"&amp;BV$1,'Raw Data'!$G$4:$Q$963,'Formatted Data'!BV$2,FALSE)</f>
        <v>26</v>
      </c>
      <c r="BW47">
        <f>VLOOKUP($A47&amp;"|"&amp;$B47&amp;"|"&amp;$C47&amp;"|"&amp;$D47&amp;"|"&amp;BW$1,'Raw Data'!$G$4:$Q$963,'Formatted Data'!BW$2,FALSE)</f>
        <v>19</v>
      </c>
      <c r="BX47">
        <f>VLOOKUP($A47&amp;"|"&amp;$B47&amp;"|"&amp;$C47&amp;"|"&amp;$D47&amp;"|"&amp;BX$1,'Raw Data'!$G$4:$Q$963,'Formatted Data'!BX$2,FALSE)</f>
        <v>26</v>
      </c>
      <c r="BY47">
        <f>VLOOKUP($A47&amp;"|"&amp;$B47&amp;"|"&amp;$C47&amp;"|"&amp;$D47&amp;"|"&amp;BY$1,'Raw Data'!$G$4:$Q$963,'Formatted Data'!BY$2,FALSE)</f>
        <v>12</v>
      </c>
      <c r="BZ47">
        <f>VLOOKUP($A47&amp;"|"&amp;$B47&amp;"|"&amp;$C47&amp;"|"&amp;$D47&amp;"|"&amp;BZ$1,'Raw Data'!$G$4:$Q$963,'Formatted Data'!BZ$2,FALSE)</f>
        <v>21</v>
      </c>
      <c r="CA47">
        <f>VLOOKUP($A47&amp;"|"&amp;$B47&amp;"|"&amp;$C47&amp;"|"&amp;$D47&amp;"|"&amp;CA$1,'Raw Data'!$G$4:$Q$963,'Formatted Data'!CA$2,FALSE)</f>
        <v>18</v>
      </c>
      <c r="CB47">
        <f>VLOOKUP($A47&amp;"|"&amp;$B47&amp;"|"&amp;$C47&amp;"|"&amp;$D47&amp;"|"&amp;CB$1,'Raw Data'!$G$4:$Q$963,'Formatted Data'!CB$2,FALSE)</f>
        <v>18</v>
      </c>
      <c r="CC47">
        <f>VLOOKUP($A47&amp;"|"&amp;$B47&amp;"|"&amp;$C47&amp;"|"&amp;$D47&amp;"|"&amp;CC$1,'Raw Data'!$G$4:$Q$963,'Formatted Data'!CC$2,FALSE)</f>
        <v>18</v>
      </c>
      <c r="CD47">
        <f>VLOOKUP($A47&amp;"|"&amp;$B47&amp;"|"&amp;$C47&amp;"|"&amp;$D47&amp;"|"&amp;CD$1,'Raw Data'!$G$4:$Q$963,'Formatted Data'!CD$2,FALSE)</f>
        <v>23</v>
      </c>
      <c r="CE47">
        <f>VLOOKUP($A47&amp;"|"&amp;$B47&amp;"|"&amp;$C47&amp;"|"&amp;$D47&amp;"|"&amp;CE$1,'Raw Data'!$G$4:$Q$963,'Formatted Data'!CE$2,FALSE)</f>
        <v>25</v>
      </c>
      <c r="CF47">
        <f>VLOOKUP($A47&amp;"|"&amp;$B47&amp;"|"&amp;$C47&amp;"|"&amp;$D47&amp;"|"&amp;CF$1,'Raw Data'!$G$4:$Q$963,'Formatted Data'!CF$2,FALSE)</f>
        <v>19</v>
      </c>
      <c r="CG47">
        <f>VLOOKUP($A47&amp;"|"&amp;$B47&amp;"|"&amp;$C47&amp;"|"&amp;$D47&amp;"|"&amp;CG$1,'Raw Data'!$G$4:$Q$963,'Formatted Data'!CG$2,FALSE)</f>
        <v>25</v>
      </c>
      <c r="CH47">
        <f>VLOOKUP($A47&amp;"|"&amp;$B47&amp;"|"&amp;$C47&amp;"|"&amp;$D47&amp;"|"&amp;CH$1,'Raw Data'!$G$4:$Q$963,'Formatted Data'!CH$2,FALSE)</f>
        <v>17</v>
      </c>
      <c r="CI47">
        <f>VLOOKUP($A47&amp;"|"&amp;$B47&amp;"|"&amp;$C47&amp;"|"&amp;$D47&amp;"|"&amp;CI$1,'Raw Data'!$G$4:$Q$963,'Formatted Data'!CI$2,FALSE)</f>
        <v>14</v>
      </c>
      <c r="CJ47">
        <f>VLOOKUP($A47&amp;"|"&amp;$B47&amp;"|"&amp;$C47&amp;"|"&amp;$D47&amp;"|"&amp;CJ$1,'Raw Data'!$G$4:$Q$963,'Formatted Data'!CJ$2,FALSE)</f>
        <v>25</v>
      </c>
      <c r="CK47">
        <f>VLOOKUP($A47&amp;"|"&amp;$B47&amp;"|"&amp;$C47&amp;"|"&amp;$D47&amp;"|"&amp;CK$1,'Raw Data'!$G$4:$Q$963,'Formatted Data'!CK$2,FALSE)</f>
        <v>23</v>
      </c>
      <c r="CL47">
        <f>VLOOKUP($A47&amp;"|"&amp;$B47&amp;"|"&amp;$C47&amp;"|"&amp;$D47&amp;"|"&amp;CL$1,'Raw Data'!$G$4:$Q$963,'Formatted Data'!CL$2,FALSE)</f>
        <v>10</v>
      </c>
      <c r="CM47">
        <f>VLOOKUP($A47&amp;"|"&amp;$B47&amp;"|"&amp;$C47&amp;"|"&amp;$D47&amp;"|"&amp;CM$1,'Raw Data'!$G$4:$Q$963,'Formatted Data'!CM$2,FALSE)</f>
        <v>16</v>
      </c>
      <c r="CN47">
        <f>VLOOKUP($A47&amp;"|"&amp;$B47&amp;"|"&amp;$C47&amp;"|"&amp;$D47&amp;"|"&amp;CN$1,'Raw Data'!$G$4:$Q$963,'Formatted Data'!CN$2,FALSE)</f>
        <v>16</v>
      </c>
      <c r="CO47">
        <f>VLOOKUP($A47&amp;"|"&amp;$B47&amp;"|"&amp;$C47&amp;"|"&amp;$D47&amp;"|"&amp;CO$1,'Raw Data'!$G$4:$Q$963,'Formatted Data'!CO$2,FALSE)</f>
        <v>24</v>
      </c>
      <c r="CP47">
        <f>VLOOKUP($A47&amp;"|"&amp;$B47&amp;"|"&amp;$C47&amp;"|"&amp;$D47&amp;"|"&amp;CP$1,'Raw Data'!$G$4:$Q$963,'Formatted Data'!CP$2,FALSE)</f>
        <v>22</v>
      </c>
      <c r="CQ47">
        <f>VLOOKUP($A47&amp;"|"&amp;$B47&amp;"|"&amp;$C47&amp;"|"&amp;$D47&amp;"|"&amp;CQ$1,'Raw Data'!$G$4:$Q$963,'Formatted Data'!CQ$2,FALSE)</f>
        <v>13</v>
      </c>
      <c r="CR47">
        <f>VLOOKUP($A47&amp;"|"&amp;$B47&amp;"|"&amp;$C47&amp;"|"&amp;$D47&amp;"|"&amp;CR$1,'Raw Data'!$G$4:$Q$963,'Formatted Data'!CR$2,FALSE)</f>
        <v>24</v>
      </c>
      <c r="CS47">
        <f>VLOOKUP($A47&amp;"|"&amp;$B47&amp;"|"&amp;$C47&amp;"|"&amp;$D47&amp;"|"&amp;CS$1,'Raw Data'!$G$4:$Q$963,'Formatted Data'!CS$2,FALSE)</f>
        <v>26</v>
      </c>
      <c r="CT47">
        <f>VLOOKUP($A47&amp;"|"&amp;$B47&amp;"|"&amp;$C47&amp;"|"&amp;$D47&amp;"|"&amp;CT$1,'Raw Data'!$G$4:$Q$963,'Formatted Data'!CT$2,FALSE)</f>
        <v>25</v>
      </c>
      <c r="CU47">
        <f>VLOOKUP($A47&amp;"|"&amp;$B47&amp;"|"&amp;$C47&amp;"|"&amp;$D47&amp;"|"&amp;CU$1,'Raw Data'!$G$4:$Q$963,'Formatted Data'!CU$2,FALSE)</f>
        <v>24</v>
      </c>
      <c r="CV47">
        <f>VLOOKUP($A47&amp;"|"&amp;$B47&amp;"|"&amp;$C47&amp;"|"&amp;$D47&amp;"|"&amp;CV$1,'Raw Data'!$G$4:$Q$963,'Formatted Data'!CV$2,FALSE)</f>
        <v>22</v>
      </c>
      <c r="CW47">
        <f>VLOOKUP($A47&amp;"|"&amp;$B47&amp;"|"&amp;$C47&amp;"|"&amp;$D47&amp;"|"&amp;CW$1,'Raw Data'!$G$4:$Q$963,'Formatted Data'!CW$2,FALSE)</f>
        <v>26</v>
      </c>
      <c r="CX47">
        <f>VLOOKUP($A47&amp;"|"&amp;$B47&amp;"|"&amp;$C47&amp;"|"&amp;$D47&amp;"|"&amp;CX$1,'Raw Data'!$G$4:$Q$963,'Formatted Data'!CX$2,FALSE)</f>
        <v>27</v>
      </c>
      <c r="CY47">
        <f>VLOOKUP($A47&amp;"|"&amp;$B47&amp;"|"&amp;$C47&amp;"|"&amp;$D47&amp;"|"&amp;CY$1,'Raw Data'!$G$4:$Q$963,'Formatted Data'!CY$2,FALSE)</f>
        <v>30</v>
      </c>
      <c r="CZ47">
        <f>VLOOKUP($A47&amp;"|"&amp;$B47&amp;"|"&amp;$C47&amp;"|"&amp;$D47&amp;"|"&amp;CZ$1,'Raw Data'!$G$4:$Q$963,'Formatted Data'!CZ$2,FALSE)</f>
        <v>14</v>
      </c>
      <c r="DA47">
        <f>VLOOKUP($A47&amp;"|"&amp;$B47&amp;"|"&amp;$C47&amp;"|"&amp;$D47&amp;"|"&amp;DA$1,'Raw Data'!$G$4:$Q$963,'Formatted Data'!DA$2,FALSE)</f>
        <v>23</v>
      </c>
      <c r="DB47">
        <f>VLOOKUP($A47&amp;"|"&amp;$B47&amp;"|"&amp;$C47&amp;"|"&amp;$D47&amp;"|"&amp;DB$1,'Raw Data'!$G$4:$Q$963,'Formatted Data'!DB$2,FALSE)</f>
        <v>13</v>
      </c>
      <c r="DC47">
        <f>VLOOKUP($A47&amp;"|"&amp;$B47&amp;"|"&amp;$C47&amp;"|"&amp;$D47&amp;"|"&amp;DC$1,'Raw Data'!$G$4:$Q$963,'Formatted Data'!DC$2,FALSE)</f>
        <v>33</v>
      </c>
      <c r="DD47">
        <f>VLOOKUP($A47&amp;"|"&amp;$B47&amp;"|"&amp;$C47&amp;"|"&amp;$D47&amp;"|"&amp;DD$1,'Raw Data'!$G$4:$Q$963,'Formatted Data'!DD$2,FALSE)</f>
        <v>25</v>
      </c>
      <c r="DE47">
        <f>VLOOKUP($A47&amp;"|"&amp;$B47&amp;"|"&amp;$C47&amp;"|"&amp;$D47&amp;"|"&amp;DE$1,'Raw Data'!$G$4:$Q$963,'Formatted Data'!DE$2,FALSE)</f>
        <v>19</v>
      </c>
      <c r="DF47">
        <f>VLOOKUP($A47&amp;"|"&amp;$B47&amp;"|"&amp;$C47&amp;"|"&amp;$D47&amp;"|"&amp;DF$1,'Raw Data'!$G$4:$Q$963,'Formatted Data'!DF$2,FALSE)</f>
        <v>21</v>
      </c>
      <c r="DG47">
        <f>VLOOKUP($A47&amp;"|"&amp;$B47&amp;"|"&amp;$C47&amp;"|"&amp;$D47&amp;"|"&amp;DG$1,'Raw Data'!$G$4:$Q$963,'Formatted Data'!DG$2,FALSE)</f>
        <v>17</v>
      </c>
      <c r="DH47">
        <f>VLOOKUP($A47&amp;"|"&amp;$B47&amp;"|"&amp;$C47&amp;"|"&amp;$D47&amp;"|"&amp;DH$1,'Raw Data'!$G$4:$Q$963,'Formatted Data'!DH$2,FALSE)</f>
        <v>23</v>
      </c>
      <c r="DI47">
        <f>VLOOKUP($A47&amp;"|"&amp;$B47&amp;"|"&amp;$C47&amp;"|"&amp;$D47&amp;"|"&amp;DI$1,'Raw Data'!$G$4:$Q$963,'Formatted Data'!DI$2,FALSE)</f>
        <v>23</v>
      </c>
      <c r="DJ47">
        <f>VLOOKUP($A47&amp;"|"&amp;$B47&amp;"|"&amp;$C47&amp;"|"&amp;$D47&amp;"|"&amp;DJ$1,'Raw Data'!$G$4:$Q$963,'Formatted Data'!DJ$2,FALSE)</f>
        <v>21</v>
      </c>
      <c r="DK47">
        <f>VLOOKUP($A47&amp;"|"&amp;$B47&amp;"|"&amp;$C47&amp;"|"&amp;$D47&amp;"|"&amp;DK$1,'Raw Data'!$G$4:$Q$963,'Formatted Data'!DK$2,FALSE)</f>
        <v>22</v>
      </c>
      <c r="DL47">
        <f>VLOOKUP($A47&amp;"|"&amp;$B47&amp;"|"&amp;$C47&amp;"|"&amp;$D47&amp;"|"&amp;DL$1,'Raw Data'!$G$4:$Q$963,'Formatted Data'!DL$2,FALSE)</f>
        <v>17</v>
      </c>
      <c r="DM47">
        <f>VLOOKUP($A47&amp;"|"&amp;$B47&amp;"|"&amp;$C47&amp;"|"&amp;$D47&amp;"|"&amp;DM$1,'Raw Data'!$G$4:$Q$963,'Formatted Data'!DM$2,FALSE)</f>
        <v>16</v>
      </c>
      <c r="DN47">
        <f>VLOOKUP($A47&amp;"|"&amp;$B47&amp;"|"&amp;$C47&amp;"|"&amp;$D47&amp;"|"&amp;DN$1,'Raw Data'!$G$4:$Q$963,'Formatted Data'!DN$2,FALSE)</f>
        <v>21</v>
      </c>
      <c r="DO47">
        <f>VLOOKUP($A47&amp;"|"&amp;$B47&amp;"|"&amp;$C47&amp;"|"&amp;$D47&amp;"|"&amp;DO$1,'Raw Data'!$G$4:$Q$963,'Formatted Data'!DO$2,FALSE)</f>
        <v>23</v>
      </c>
      <c r="DP47">
        <f>VLOOKUP($A47&amp;"|"&amp;$B47&amp;"|"&amp;$C47&amp;"|"&amp;$D47&amp;"|"&amp;DP$1,'Raw Data'!$G$4:$Q$963,'Formatted Data'!DP$2,FALSE)</f>
        <v>18</v>
      </c>
      <c r="DQ47">
        <f>VLOOKUP($A47&amp;"|"&amp;$B47&amp;"|"&amp;$C47&amp;"|"&amp;$D47&amp;"|"&amp;DQ$1,'Raw Data'!$G$4:$Q$963,'Formatted Data'!DQ$2,FALSE)</f>
        <v>16</v>
      </c>
      <c r="DR47">
        <f>VLOOKUP($A47&amp;"|"&amp;$B47&amp;"|"&amp;$C47&amp;"|"&amp;$D47&amp;"|"&amp;DR$1,'Raw Data'!$G$4:$Q$963,'Formatted Data'!DR$2,FALSE)</f>
        <v>22</v>
      </c>
      <c r="DS47">
        <f>VLOOKUP($A47&amp;"|"&amp;$B47&amp;"|"&amp;$C47&amp;"|"&amp;$D47&amp;"|"&amp;DS$1,'Raw Data'!$G$4:$Q$963,'Formatted Data'!DS$2,FALSE)</f>
        <v>18</v>
      </c>
      <c r="DT47">
        <f>VLOOKUP($A47&amp;"|"&amp;$B47&amp;"|"&amp;$C47&amp;"|"&amp;$D47&amp;"|"&amp;DT$1,'Raw Data'!$G$4:$Q$963,'Formatted Data'!DT$2,FALSE)</f>
        <v>26</v>
      </c>
    </row>
    <row r="48" spans="1:124" x14ac:dyDescent="0.2">
      <c r="A48" t="s">
        <v>34</v>
      </c>
      <c r="B48" t="s">
        <v>12</v>
      </c>
      <c r="C48" t="s">
        <v>28</v>
      </c>
      <c r="D48" t="s">
        <v>27</v>
      </c>
      <c r="E48">
        <f>VLOOKUP($A48&amp;"|"&amp;$B48&amp;"|"&amp;$C48&amp;"|"&amp;$D48&amp;"|"&amp;E$1,'Raw Data'!$G$4:$Q$963,'Formatted Data'!E$2,FALSE)</f>
        <v>18</v>
      </c>
      <c r="F48">
        <f>VLOOKUP($A48&amp;"|"&amp;$B48&amp;"|"&amp;$C48&amp;"|"&amp;$D48&amp;"|"&amp;F$1,'Raw Data'!$G$4:$Q$963,'Formatted Data'!F$2,FALSE)</f>
        <v>11</v>
      </c>
      <c r="G48">
        <f>VLOOKUP($A48&amp;"|"&amp;$B48&amp;"|"&amp;$C48&amp;"|"&amp;$D48&amp;"|"&amp;G$1,'Raw Data'!$G$4:$Q$963,'Formatted Data'!G$2,FALSE)</f>
        <v>16</v>
      </c>
      <c r="H48">
        <f>VLOOKUP($A48&amp;"|"&amp;$B48&amp;"|"&amp;$C48&amp;"|"&amp;$D48&amp;"|"&amp;H$1,'Raw Data'!$G$4:$Q$963,'Formatted Data'!H$2,FALSE)</f>
        <v>20</v>
      </c>
      <c r="I48">
        <f>VLOOKUP($A48&amp;"|"&amp;$B48&amp;"|"&amp;$C48&amp;"|"&amp;$D48&amp;"|"&amp;I$1,'Raw Data'!$G$4:$Q$963,'Formatted Data'!I$2,FALSE)</f>
        <v>12</v>
      </c>
      <c r="J48">
        <f>VLOOKUP($A48&amp;"|"&amp;$B48&amp;"|"&amp;$C48&amp;"|"&amp;$D48&amp;"|"&amp;J$1,'Raw Data'!$G$4:$Q$963,'Formatted Data'!J$2,FALSE)</f>
        <v>7</v>
      </c>
      <c r="K48">
        <f>VLOOKUP($A48&amp;"|"&amp;$B48&amp;"|"&amp;$C48&amp;"|"&amp;$D48&amp;"|"&amp;K$1,'Raw Data'!$G$4:$Q$963,'Formatted Data'!K$2,FALSE)</f>
        <v>14</v>
      </c>
      <c r="L48">
        <f>VLOOKUP($A48&amp;"|"&amp;$B48&amp;"|"&amp;$C48&amp;"|"&amp;$D48&amp;"|"&amp;L$1,'Raw Data'!$G$4:$Q$963,'Formatted Data'!L$2,FALSE)</f>
        <v>11</v>
      </c>
      <c r="M48">
        <f>VLOOKUP($A48&amp;"|"&amp;$B48&amp;"|"&amp;$C48&amp;"|"&amp;$D48&amp;"|"&amp;M$1,'Raw Data'!$G$4:$Q$963,'Formatted Data'!M$2,FALSE)</f>
        <v>10</v>
      </c>
      <c r="N48">
        <f>VLOOKUP($A48&amp;"|"&amp;$B48&amp;"|"&amp;$C48&amp;"|"&amp;$D48&amp;"|"&amp;N$1,'Raw Data'!$G$4:$Q$963,'Formatted Data'!N$2,FALSE)</f>
        <v>12</v>
      </c>
      <c r="O48">
        <f>VLOOKUP($A48&amp;"|"&amp;$B48&amp;"|"&amp;$C48&amp;"|"&amp;$D48&amp;"|"&amp;O$1,'Raw Data'!$G$4:$Q$963,'Formatted Data'!O$2,FALSE)</f>
        <v>11</v>
      </c>
      <c r="P48">
        <f>VLOOKUP($A48&amp;"|"&amp;$B48&amp;"|"&amp;$C48&amp;"|"&amp;$D48&amp;"|"&amp;P$1,'Raw Data'!$G$4:$Q$963,'Formatted Data'!P$2,FALSE)</f>
        <v>17</v>
      </c>
      <c r="Q48">
        <f>VLOOKUP($A48&amp;"|"&amp;$B48&amp;"|"&amp;$C48&amp;"|"&amp;$D48&amp;"|"&amp;Q$1,'Raw Data'!$G$4:$Q$963,'Formatted Data'!Q$2,FALSE)</f>
        <v>15</v>
      </c>
      <c r="R48">
        <f>VLOOKUP($A48&amp;"|"&amp;$B48&amp;"|"&amp;$C48&amp;"|"&amp;$D48&amp;"|"&amp;R$1,'Raw Data'!$G$4:$Q$963,'Formatted Data'!R$2,FALSE)</f>
        <v>15</v>
      </c>
      <c r="S48">
        <f>VLOOKUP($A48&amp;"|"&amp;$B48&amp;"|"&amp;$C48&amp;"|"&amp;$D48&amp;"|"&amp;S$1,'Raw Data'!$G$4:$Q$963,'Formatted Data'!S$2,FALSE)</f>
        <v>14</v>
      </c>
      <c r="T48">
        <f>VLOOKUP($A48&amp;"|"&amp;$B48&amp;"|"&amp;$C48&amp;"|"&amp;$D48&amp;"|"&amp;T$1,'Raw Data'!$G$4:$Q$963,'Formatted Data'!T$2,FALSE)</f>
        <v>13</v>
      </c>
      <c r="U48">
        <f>VLOOKUP($A48&amp;"|"&amp;$B48&amp;"|"&amp;$C48&amp;"|"&amp;$D48&amp;"|"&amp;U$1,'Raw Data'!$G$4:$Q$963,'Formatted Data'!U$2,FALSE)</f>
        <v>27</v>
      </c>
      <c r="V48">
        <f>VLOOKUP($A48&amp;"|"&amp;$B48&amp;"|"&amp;$C48&amp;"|"&amp;$D48&amp;"|"&amp;V$1,'Raw Data'!$G$4:$Q$963,'Formatted Data'!V$2,FALSE)</f>
        <v>14</v>
      </c>
      <c r="W48">
        <f>VLOOKUP($A48&amp;"|"&amp;$B48&amp;"|"&amp;$C48&amp;"|"&amp;$D48&amp;"|"&amp;W$1,'Raw Data'!$G$4:$Q$963,'Formatted Data'!W$2,FALSE)</f>
        <v>18</v>
      </c>
      <c r="X48">
        <f>VLOOKUP($A48&amp;"|"&amp;$B48&amp;"|"&amp;$C48&amp;"|"&amp;$D48&amp;"|"&amp;X$1,'Raw Data'!$G$4:$Q$963,'Formatted Data'!X$2,FALSE)</f>
        <v>16</v>
      </c>
      <c r="Y48">
        <f>VLOOKUP($A48&amp;"|"&amp;$B48&amp;"|"&amp;$C48&amp;"|"&amp;$D48&amp;"|"&amp;Y$1,'Raw Data'!$G$4:$Q$963,'Formatted Data'!Y$2,FALSE)</f>
        <v>20</v>
      </c>
      <c r="Z48">
        <f>VLOOKUP($A48&amp;"|"&amp;$B48&amp;"|"&amp;$C48&amp;"|"&amp;$D48&amp;"|"&amp;Z$1,'Raw Data'!$G$4:$Q$963,'Formatted Data'!Z$2,FALSE)</f>
        <v>17</v>
      </c>
      <c r="AA48">
        <f>VLOOKUP($A48&amp;"|"&amp;$B48&amp;"|"&amp;$C48&amp;"|"&amp;$D48&amp;"|"&amp;AA$1,'Raw Data'!$G$4:$Q$963,'Formatted Data'!AA$2,FALSE)</f>
        <v>19</v>
      </c>
      <c r="AB48">
        <f>VLOOKUP($A48&amp;"|"&amp;$B48&amp;"|"&amp;$C48&amp;"|"&amp;$D48&amp;"|"&amp;AB$1,'Raw Data'!$G$4:$Q$963,'Formatted Data'!AB$2,FALSE)</f>
        <v>14</v>
      </c>
      <c r="AC48">
        <f>VLOOKUP($A48&amp;"|"&amp;$B48&amp;"|"&amp;$C48&amp;"|"&amp;$D48&amp;"|"&amp;AC$1,'Raw Data'!$G$4:$Q$963,'Formatted Data'!AC$2,FALSE)</f>
        <v>16</v>
      </c>
      <c r="AD48">
        <f>VLOOKUP($A48&amp;"|"&amp;$B48&amp;"|"&amp;$C48&amp;"|"&amp;$D48&amp;"|"&amp;AD$1,'Raw Data'!$G$4:$Q$963,'Formatted Data'!AD$2,FALSE)</f>
        <v>14</v>
      </c>
      <c r="AE48">
        <f>VLOOKUP($A48&amp;"|"&amp;$B48&amp;"|"&amp;$C48&amp;"|"&amp;$D48&amp;"|"&amp;AE$1,'Raw Data'!$G$4:$Q$963,'Formatted Data'!AE$2,FALSE)</f>
        <v>11</v>
      </c>
      <c r="AF48">
        <f>VLOOKUP($A48&amp;"|"&amp;$B48&amp;"|"&amp;$C48&amp;"|"&amp;$D48&amp;"|"&amp;AF$1,'Raw Data'!$G$4:$Q$963,'Formatted Data'!AF$2,FALSE)</f>
        <v>11</v>
      </c>
      <c r="AG48">
        <f>VLOOKUP($A48&amp;"|"&amp;$B48&amp;"|"&amp;$C48&amp;"|"&amp;$D48&amp;"|"&amp;AG$1,'Raw Data'!$G$4:$Q$963,'Formatted Data'!AG$2,FALSE)</f>
        <v>15</v>
      </c>
      <c r="AH48">
        <f>VLOOKUP($A48&amp;"|"&amp;$B48&amp;"|"&amp;$C48&amp;"|"&amp;$D48&amp;"|"&amp;AH$1,'Raw Data'!$G$4:$Q$963,'Formatted Data'!AH$2,FALSE)</f>
        <v>12</v>
      </c>
      <c r="AI48">
        <f>VLOOKUP($A48&amp;"|"&amp;$B48&amp;"|"&amp;$C48&amp;"|"&amp;$D48&amp;"|"&amp;AI$1,'Raw Data'!$G$4:$Q$963,'Formatted Data'!AI$2,FALSE)</f>
        <v>9</v>
      </c>
      <c r="AJ48">
        <f>VLOOKUP($A48&amp;"|"&amp;$B48&amp;"|"&amp;$C48&amp;"|"&amp;$D48&amp;"|"&amp;AJ$1,'Raw Data'!$G$4:$Q$963,'Formatted Data'!AJ$2,FALSE)</f>
        <v>15</v>
      </c>
      <c r="AK48">
        <f>VLOOKUP($A48&amp;"|"&amp;$B48&amp;"|"&amp;$C48&amp;"|"&amp;$D48&amp;"|"&amp;AK$1,'Raw Data'!$G$4:$Q$963,'Formatted Data'!AK$2,FALSE)</f>
        <v>19</v>
      </c>
      <c r="AL48">
        <f>VLOOKUP($A48&amp;"|"&amp;$B48&amp;"|"&amp;$C48&amp;"|"&amp;$D48&amp;"|"&amp;AL$1,'Raw Data'!$G$4:$Q$963,'Formatted Data'!AL$2,FALSE)</f>
        <v>16</v>
      </c>
      <c r="AM48">
        <f>VLOOKUP($A48&amp;"|"&amp;$B48&amp;"|"&amp;$C48&amp;"|"&amp;$D48&amp;"|"&amp;AM$1,'Raw Data'!$G$4:$Q$963,'Formatted Data'!AM$2,FALSE)</f>
        <v>15</v>
      </c>
      <c r="AN48">
        <f>VLOOKUP($A48&amp;"|"&amp;$B48&amp;"|"&amp;$C48&amp;"|"&amp;$D48&amp;"|"&amp;AN$1,'Raw Data'!$G$4:$Q$963,'Formatted Data'!AN$2,FALSE)</f>
        <v>15</v>
      </c>
      <c r="AO48">
        <f>VLOOKUP($A48&amp;"|"&amp;$B48&amp;"|"&amp;$C48&amp;"|"&amp;$D48&amp;"|"&amp;AO$1,'Raw Data'!$G$4:$Q$963,'Formatted Data'!AO$2,FALSE)</f>
        <v>26</v>
      </c>
      <c r="AP48">
        <f>VLOOKUP($A48&amp;"|"&amp;$B48&amp;"|"&amp;$C48&amp;"|"&amp;$D48&amp;"|"&amp;AP$1,'Raw Data'!$G$4:$Q$963,'Formatted Data'!AP$2,FALSE)</f>
        <v>18</v>
      </c>
      <c r="AQ48">
        <f>VLOOKUP($A48&amp;"|"&amp;$B48&amp;"|"&amp;$C48&amp;"|"&amp;$D48&amp;"|"&amp;AQ$1,'Raw Data'!$G$4:$Q$963,'Formatted Data'!AQ$2,FALSE)</f>
        <v>14</v>
      </c>
      <c r="AR48">
        <f>VLOOKUP($A48&amp;"|"&amp;$B48&amp;"|"&amp;$C48&amp;"|"&amp;$D48&amp;"|"&amp;AR$1,'Raw Data'!$G$4:$Q$963,'Formatted Data'!AR$2,FALSE)</f>
        <v>12</v>
      </c>
      <c r="AS48">
        <f>VLOOKUP($A48&amp;"|"&amp;$B48&amp;"|"&amp;$C48&amp;"|"&amp;$D48&amp;"|"&amp;AS$1,'Raw Data'!$G$4:$Q$963,'Formatted Data'!AS$2,FALSE)</f>
        <v>12</v>
      </c>
      <c r="AT48">
        <f>VLOOKUP($A48&amp;"|"&amp;$B48&amp;"|"&amp;$C48&amp;"|"&amp;$D48&amp;"|"&amp;AT$1,'Raw Data'!$G$4:$Q$963,'Formatted Data'!AT$2,FALSE)</f>
        <v>13</v>
      </c>
      <c r="AU48">
        <f>VLOOKUP($A48&amp;"|"&amp;$B48&amp;"|"&amp;$C48&amp;"|"&amp;$D48&amp;"|"&amp;AU$1,'Raw Data'!$G$4:$Q$963,'Formatted Data'!AU$2,FALSE)</f>
        <v>9</v>
      </c>
      <c r="AV48">
        <f>VLOOKUP($A48&amp;"|"&amp;$B48&amp;"|"&amp;$C48&amp;"|"&amp;$D48&amp;"|"&amp;AV$1,'Raw Data'!$G$4:$Q$963,'Formatted Data'!AV$2,FALSE)</f>
        <v>12</v>
      </c>
      <c r="AW48">
        <f>VLOOKUP($A48&amp;"|"&amp;$B48&amp;"|"&amp;$C48&amp;"|"&amp;$D48&amp;"|"&amp;AW$1,'Raw Data'!$G$4:$Q$963,'Formatted Data'!AW$2,FALSE)</f>
        <v>13</v>
      </c>
      <c r="AX48">
        <f>VLOOKUP($A48&amp;"|"&amp;$B48&amp;"|"&amp;$C48&amp;"|"&amp;$D48&amp;"|"&amp;AX$1,'Raw Data'!$G$4:$Q$963,'Formatted Data'!AX$2,FALSE)</f>
        <v>10</v>
      </c>
      <c r="AY48">
        <f>VLOOKUP($A48&amp;"|"&amp;$B48&amp;"|"&amp;$C48&amp;"|"&amp;$D48&amp;"|"&amp;AY$1,'Raw Data'!$G$4:$Q$963,'Formatted Data'!AY$2,FALSE)</f>
        <v>13</v>
      </c>
      <c r="AZ48">
        <f>VLOOKUP($A48&amp;"|"&amp;$B48&amp;"|"&amp;$C48&amp;"|"&amp;$D48&amp;"|"&amp;AZ$1,'Raw Data'!$G$4:$Q$963,'Formatted Data'!AZ$2,FALSE)</f>
        <v>11</v>
      </c>
      <c r="BA48">
        <f>VLOOKUP($A48&amp;"|"&amp;$B48&amp;"|"&amp;$C48&amp;"|"&amp;$D48&amp;"|"&amp;BA$1,'Raw Data'!$G$4:$Q$963,'Formatted Data'!BA$2,FALSE)</f>
        <v>17</v>
      </c>
      <c r="BB48">
        <f>VLOOKUP($A48&amp;"|"&amp;$B48&amp;"|"&amp;$C48&amp;"|"&amp;$D48&amp;"|"&amp;BB$1,'Raw Data'!$G$4:$Q$963,'Formatted Data'!BB$2,FALSE)</f>
        <v>14</v>
      </c>
      <c r="BC48">
        <f>VLOOKUP($A48&amp;"|"&amp;$B48&amp;"|"&amp;$C48&amp;"|"&amp;$D48&amp;"|"&amp;BC$1,'Raw Data'!$G$4:$Q$963,'Formatted Data'!BC$2,FALSE)</f>
        <v>16</v>
      </c>
      <c r="BD48">
        <f>VLOOKUP($A48&amp;"|"&amp;$B48&amp;"|"&amp;$C48&amp;"|"&amp;$D48&amp;"|"&amp;BD$1,'Raw Data'!$G$4:$Q$963,'Formatted Data'!BD$2,FALSE)</f>
        <v>18</v>
      </c>
      <c r="BE48">
        <f>VLOOKUP($A48&amp;"|"&amp;$B48&amp;"|"&amp;$C48&amp;"|"&amp;$D48&amp;"|"&amp;BE$1,'Raw Data'!$G$4:$Q$963,'Formatted Data'!BE$2,FALSE)</f>
        <v>11</v>
      </c>
      <c r="BF48">
        <f>VLOOKUP($A48&amp;"|"&amp;$B48&amp;"|"&amp;$C48&amp;"|"&amp;$D48&amp;"|"&amp;BF$1,'Raw Data'!$G$4:$Q$963,'Formatted Data'!BF$2,FALSE)</f>
        <v>18</v>
      </c>
      <c r="BG48">
        <f>VLOOKUP($A48&amp;"|"&amp;$B48&amp;"|"&amp;$C48&amp;"|"&amp;$D48&amp;"|"&amp;BG$1,'Raw Data'!$G$4:$Q$963,'Formatted Data'!BG$2,FALSE)</f>
        <v>12</v>
      </c>
      <c r="BH48">
        <f>VLOOKUP($A48&amp;"|"&amp;$B48&amp;"|"&amp;$C48&amp;"|"&amp;$D48&amp;"|"&amp;BH$1,'Raw Data'!$G$4:$Q$963,'Formatted Data'!BH$2,FALSE)</f>
        <v>19</v>
      </c>
      <c r="BI48">
        <f>VLOOKUP($A48&amp;"|"&amp;$B48&amp;"|"&amp;$C48&amp;"|"&amp;$D48&amp;"|"&amp;BI$1,'Raw Data'!$G$4:$Q$963,'Formatted Data'!BI$2,FALSE)</f>
        <v>16</v>
      </c>
      <c r="BJ48">
        <f>VLOOKUP($A48&amp;"|"&amp;$B48&amp;"|"&amp;$C48&amp;"|"&amp;$D48&amp;"|"&amp;BJ$1,'Raw Data'!$G$4:$Q$963,'Formatted Data'!BJ$2,FALSE)</f>
        <v>16</v>
      </c>
      <c r="BK48">
        <f>VLOOKUP($A48&amp;"|"&amp;$B48&amp;"|"&amp;$C48&amp;"|"&amp;$D48&amp;"|"&amp;BK$1,'Raw Data'!$G$4:$Q$963,'Formatted Data'!BK$2,FALSE)</f>
        <v>7</v>
      </c>
      <c r="BL48">
        <f>VLOOKUP($A48&amp;"|"&amp;$B48&amp;"|"&amp;$C48&amp;"|"&amp;$D48&amp;"|"&amp;BL$1,'Raw Data'!$G$4:$Q$963,'Formatted Data'!BL$2,FALSE)</f>
        <v>12</v>
      </c>
      <c r="BM48">
        <f>VLOOKUP($A48&amp;"|"&amp;$B48&amp;"|"&amp;$C48&amp;"|"&amp;$D48&amp;"|"&amp;BM$1,'Raw Data'!$G$4:$Q$963,'Formatted Data'!BM$2,FALSE)</f>
        <v>22</v>
      </c>
      <c r="BN48">
        <f>VLOOKUP($A48&amp;"|"&amp;$B48&amp;"|"&amp;$C48&amp;"|"&amp;$D48&amp;"|"&amp;BN$1,'Raw Data'!$G$4:$Q$963,'Formatted Data'!BN$2,FALSE)</f>
        <v>19</v>
      </c>
      <c r="BO48">
        <f>VLOOKUP($A48&amp;"|"&amp;$B48&amp;"|"&amp;$C48&amp;"|"&amp;$D48&amp;"|"&amp;BO$1,'Raw Data'!$G$4:$Q$963,'Formatted Data'!BO$2,FALSE)</f>
        <v>10</v>
      </c>
      <c r="BP48">
        <f>VLOOKUP($A48&amp;"|"&amp;$B48&amp;"|"&amp;$C48&amp;"|"&amp;$D48&amp;"|"&amp;BP$1,'Raw Data'!$G$4:$Q$963,'Formatted Data'!BP$2,FALSE)</f>
        <v>14</v>
      </c>
      <c r="BQ48">
        <f>VLOOKUP($A48&amp;"|"&amp;$B48&amp;"|"&amp;$C48&amp;"|"&amp;$D48&amp;"|"&amp;BQ$1,'Raw Data'!$G$4:$Q$963,'Formatted Data'!BQ$2,FALSE)</f>
        <v>9</v>
      </c>
      <c r="BR48">
        <f>VLOOKUP($A48&amp;"|"&amp;$B48&amp;"|"&amp;$C48&amp;"|"&amp;$D48&amp;"|"&amp;BR$1,'Raw Data'!$G$4:$Q$963,'Formatted Data'!BR$2,FALSE)</f>
        <v>17</v>
      </c>
      <c r="BS48">
        <f>VLOOKUP($A48&amp;"|"&amp;$B48&amp;"|"&amp;$C48&amp;"|"&amp;$D48&amp;"|"&amp;BS$1,'Raw Data'!$G$4:$Q$963,'Formatted Data'!BS$2,FALSE)</f>
        <v>10</v>
      </c>
      <c r="BT48">
        <f>VLOOKUP($A48&amp;"|"&amp;$B48&amp;"|"&amp;$C48&amp;"|"&amp;$D48&amp;"|"&amp;BT$1,'Raw Data'!$G$4:$Q$963,'Formatted Data'!BT$2,FALSE)</f>
        <v>13</v>
      </c>
      <c r="BU48">
        <f>VLOOKUP($A48&amp;"|"&amp;$B48&amp;"|"&amp;$C48&amp;"|"&amp;$D48&amp;"|"&amp;BU$1,'Raw Data'!$G$4:$Q$963,'Formatted Data'!BU$2,FALSE)</f>
        <v>17</v>
      </c>
      <c r="BV48">
        <f>VLOOKUP($A48&amp;"|"&amp;$B48&amp;"|"&amp;$C48&amp;"|"&amp;$D48&amp;"|"&amp;BV$1,'Raw Data'!$G$4:$Q$963,'Formatted Data'!BV$2,FALSE)</f>
        <v>7</v>
      </c>
      <c r="BW48">
        <f>VLOOKUP($A48&amp;"|"&amp;$B48&amp;"|"&amp;$C48&amp;"|"&amp;$D48&amp;"|"&amp;BW$1,'Raw Data'!$G$4:$Q$963,'Formatted Data'!BW$2,FALSE)</f>
        <v>12</v>
      </c>
      <c r="BX48">
        <f>VLOOKUP($A48&amp;"|"&amp;$B48&amp;"|"&amp;$C48&amp;"|"&amp;$D48&amp;"|"&amp;BX$1,'Raw Data'!$G$4:$Q$963,'Formatted Data'!BX$2,FALSE)</f>
        <v>12</v>
      </c>
      <c r="BY48">
        <f>VLOOKUP($A48&amp;"|"&amp;$B48&amp;"|"&amp;$C48&amp;"|"&amp;$D48&amp;"|"&amp;BY$1,'Raw Data'!$G$4:$Q$963,'Formatted Data'!BY$2,FALSE)</f>
        <v>17</v>
      </c>
      <c r="BZ48">
        <f>VLOOKUP($A48&amp;"|"&amp;$B48&amp;"|"&amp;$C48&amp;"|"&amp;$D48&amp;"|"&amp;BZ$1,'Raw Data'!$G$4:$Q$963,'Formatted Data'!BZ$2,FALSE)</f>
        <v>10</v>
      </c>
      <c r="CA48">
        <f>VLOOKUP($A48&amp;"|"&amp;$B48&amp;"|"&amp;$C48&amp;"|"&amp;$D48&amp;"|"&amp;CA$1,'Raw Data'!$G$4:$Q$963,'Formatted Data'!CA$2,FALSE)</f>
        <v>17</v>
      </c>
      <c r="CB48">
        <f>VLOOKUP($A48&amp;"|"&amp;$B48&amp;"|"&amp;$C48&amp;"|"&amp;$D48&amp;"|"&amp;CB$1,'Raw Data'!$G$4:$Q$963,'Formatted Data'!CB$2,FALSE)</f>
        <v>21</v>
      </c>
      <c r="CC48">
        <f>VLOOKUP($A48&amp;"|"&amp;$B48&amp;"|"&amp;$C48&amp;"|"&amp;$D48&amp;"|"&amp;CC$1,'Raw Data'!$G$4:$Q$963,'Formatted Data'!CC$2,FALSE)</f>
        <v>13</v>
      </c>
      <c r="CD48">
        <f>VLOOKUP($A48&amp;"|"&amp;$B48&amp;"|"&amp;$C48&amp;"|"&amp;$D48&amp;"|"&amp;CD$1,'Raw Data'!$G$4:$Q$963,'Formatted Data'!CD$2,FALSE)</f>
        <v>19</v>
      </c>
      <c r="CE48">
        <f>VLOOKUP($A48&amp;"|"&amp;$B48&amp;"|"&amp;$C48&amp;"|"&amp;$D48&amp;"|"&amp;CE$1,'Raw Data'!$G$4:$Q$963,'Formatted Data'!CE$2,FALSE)</f>
        <v>21</v>
      </c>
      <c r="CF48">
        <f>VLOOKUP($A48&amp;"|"&amp;$B48&amp;"|"&amp;$C48&amp;"|"&amp;$D48&amp;"|"&amp;CF$1,'Raw Data'!$G$4:$Q$963,'Formatted Data'!CF$2,FALSE)</f>
        <v>10</v>
      </c>
      <c r="CG48">
        <f>VLOOKUP($A48&amp;"|"&amp;$B48&amp;"|"&amp;$C48&amp;"|"&amp;$D48&amp;"|"&amp;CG$1,'Raw Data'!$G$4:$Q$963,'Formatted Data'!CG$2,FALSE)</f>
        <v>21</v>
      </c>
      <c r="CH48">
        <f>VLOOKUP($A48&amp;"|"&amp;$B48&amp;"|"&amp;$C48&amp;"|"&amp;$D48&amp;"|"&amp;CH$1,'Raw Data'!$G$4:$Q$963,'Formatted Data'!CH$2,FALSE)</f>
        <v>19</v>
      </c>
      <c r="CI48">
        <f>VLOOKUP($A48&amp;"|"&amp;$B48&amp;"|"&amp;$C48&amp;"|"&amp;$D48&amp;"|"&amp;CI$1,'Raw Data'!$G$4:$Q$963,'Formatted Data'!CI$2,FALSE)</f>
        <v>15</v>
      </c>
      <c r="CJ48">
        <f>VLOOKUP($A48&amp;"|"&amp;$B48&amp;"|"&amp;$C48&amp;"|"&amp;$D48&amp;"|"&amp;CJ$1,'Raw Data'!$G$4:$Q$963,'Formatted Data'!CJ$2,FALSE)</f>
        <v>16</v>
      </c>
      <c r="CK48">
        <f>VLOOKUP($A48&amp;"|"&amp;$B48&amp;"|"&amp;$C48&amp;"|"&amp;$D48&amp;"|"&amp;CK$1,'Raw Data'!$G$4:$Q$963,'Formatted Data'!CK$2,FALSE)</f>
        <v>15</v>
      </c>
      <c r="CL48">
        <f>VLOOKUP($A48&amp;"|"&amp;$B48&amp;"|"&amp;$C48&amp;"|"&amp;$D48&amp;"|"&amp;CL$1,'Raw Data'!$G$4:$Q$963,'Formatted Data'!CL$2,FALSE)</f>
        <v>10</v>
      </c>
      <c r="CM48">
        <f>VLOOKUP($A48&amp;"|"&amp;$B48&amp;"|"&amp;$C48&amp;"|"&amp;$D48&amp;"|"&amp;CM$1,'Raw Data'!$G$4:$Q$963,'Formatted Data'!CM$2,FALSE)</f>
        <v>14</v>
      </c>
      <c r="CN48">
        <f>VLOOKUP($A48&amp;"|"&amp;$B48&amp;"|"&amp;$C48&amp;"|"&amp;$D48&amp;"|"&amp;CN$1,'Raw Data'!$G$4:$Q$963,'Formatted Data'!CN$2,FALSE)</f>
        <v>11</v>
      </c>
      <c r="CO48">
        <f>VLOOKUP($A48&amp;"|"&amp;$B48&amp;"|"&amp;$C48&amp;"|"&amp;$D48&amp;"|"&amp;CO$1,'Raw Data'!$G$4:$Q$963,'Formatted Data'!CO$2,FALSE)</f>
        <v>12</v>
      </c>
      <c r="CP48">
        <f>VLOOKUP($A48&amp;"|"&amp;$B48&amp;"|"&amp;$C48&amp;"|"&amp;$D48&amp;"|"&amp;CP$1,'Raw Data'!$G$4:$Q$963,'Formatted Data'!CP$2,FALSE)</f>
        <v>14</v>
      </c>
      <c r="CQ48">
        <f>VLOOKUP($A48&amp;"|"&amp;$B48&amp;"|"&amp;$C48&amp;"|"&amp;$D48&amp;"|"&amp;CQ$1,'Raw Data'!$G$4:$Q$963,'Formatted Data'!CQ$2,FALSE)</f>
        <v>9</v>
      </c>
      <c r="CR48">
        <f>VLOOKUP($A48&amp;"|"&amp;$B48&amp;"|"&amp;$C48&amp;"|"&amp;$D48&amp;"|"&amp;CR$1,'Raw Data'!$G$4:$Q$963,'Formatted Data'!CR$2,FALSE)</f>
        <v>15</v>
      </c>
      <c r="CS48">
        <f>VLOOKUP($A48&amp;"|"&amp;$B48&amp;"|"&amp;$C48&amp;"|"&amp;$D48&amp;"|"&amp;CS$1,'Raw Data'!$G$4:$Q$963,'Formatted Data'!CS$2,FALSE)</f>
        <v>9</v>
      </c>
      <c r="CT48">
        <f>VLOOKUP($A48&amp;"|"&amp;$B48&amp;"|"&amp;$C48&amp;"|"&amp;$D48&amp;"|"&amp;CT$1,'Raw Data'!$G$4:$Q$963,'Formatted Data'!CT$2,FALSE)</f>
        <v>15</v>
      </c>
      <c r="CU48">
        <f>VLOOKUP($A48&amp;"|"&amp;$B48&amp;"|"&amp;$C48&amp;"|"&amp;$D48&amp;"|"&amp;CU$1,'Raw Data'!$G$4:$Q$963,'Formatted Data'!CU$2,FALSE)</f>
        <v>7</v>
      </c>
      <c r="CV48">
        <f>VLOOKUP($A48&amp;"|"&amp;$B48&amp;"|"&amp;$C48&amp;"|"&amp;$D48&amp;"|"&amp;CV$1,'Raw Data'!$G$4:$Q$963,'Formatted Data'!CV$2,FALSE)</f>
        <v>16</v>
      </c>
      <c r="CW48">
        <f>VLOOKUP($A48&amp;"|"&amp;$B48&amp;"|"&amp;$C48&amp;"|"&amp;$D48&amp;"|"&amp;CW$1,'Raw Data'!$G$4:$Q$963,'Formatted Data'!CW$2,FALSE)</f>
        <v>10</v>
      </c>
      <c r="CX48">
        <f>VLOOKUP($A48&amp;"|"&amp;$B48&amp;"|"&amp;$C48&amp;"|"&amp;$D48&amp;"|"&amp;CX$1,'Raw Data'!$G$4:$Q$963,'Formatted Data'!CX$2,FALSE)</f>
        <v>13</v>
      </c>
      <c r="CY48">
        <f>VLOOKUP($A48&amp;"|"&amp;$B48&amp;"|"&amp;$C48&amp;"|"&amp;$D48&amp;"|"&amp;CY$1,'Raw Data'!$G$4:$Q$963,'Formatted Data'!CY$2,FALSE)</f>
        <v>11</v>
      </c>
      <c r="CZ48">
        <f>VLOOKUP($A48&amp;"|"&amp;$B48&amp;"|"&amp;$C48&amp;"|"&amp;$D48&amp;"|"&amp;CZ$1,'Raw Data'!$G$4:$Q$963,'Formatted Data'!CZ$2,FALSE)</f>
        <v>12</v>
      </c>
      <c r="DA48">
        <f>VLOOKUP($A48&amp;"|"&amp;$B48&amp;"|"&amp;$C48&amp;"|"&amp;$D48&amp;"|"&amp;DA$1,'Raw Data'!$G$4:$Q$963,'Formatted Data'!DA$2,FALSE)</f>
        <v>12</v>
      </c>
      <c r="DB48">
        <f>VLOOKUP($A48&amp;"|"&amp;$B48&amp;"|"&amp;$C48&amp;"|"&amp;$D48&amp;"|"&amp;DB$1,'Raw Data'!$G$4:$Q$963,'Formatted Data'!DB$2,FALSE)</f>
        <v>6</v>
      </c>
      <c r="DC48">
        <f>VLOOKUP($A48&amp;"|"&amp;$B48&amp;"|"&amp;$C48&amp;"|"&amp;$D48&amp;"|"&amp;DC$1,'Raw Data'!$G$4:$Q$963,'Formatted Data'!DC$2,FALSE)</f>
        <v>14</v>
      </c>
      <c r="DD48">
        <f>VLOOKUP($A48&amp;"|"&amp;$B48&amp;"|"&amp;$C48&amp;"|"&amp;$D48&amp;"|"&amp;DD$1,'Raw Data'!$G$4:$Q$963,'Formatted Data'!DD$2,FALSE)</f>
        <v>12</v>
      </c>
      <c r="DE48">
        <f>VLOOKUP($A48&amp;"|"&amp;$B48&amp;"|"&amp;$C48&amp;"|"&amp;$D48&amp;"|"&amp;DE$1,'Raw Data'!$G$4:$Q$963,'Formatted Data'!DE$2,FALSE)</f>
        <v>9</v>
      </c>
      <c r="DF48">
        <f>VLOOKUP($A48&amp;"|"&amp;$B48&amp;"|"&amp;$C48&amp;"|"&amp;$D48&amp;"|"&amp;DF$1,'Raw Data'!$G$4:$Q$963,'Formatted Data'!DF$2,FALSE)</f>
        <v>9</v>
      </c>
      <c r="DG48">
        <f>VLOOKUP($A48&amp;"|"&amp;$B48&amp;"|"&amp;$C48&amp;"|"&amp;$D48&amp;"|"&amp;DG$1,'Raw Data'!$G$4:$Q$963,'Formatted Data'!DG$2,FALSE)</f>
        <v>10</v>
      </c>
      <c r="DH48">
        <f>VLOOKUP($A48&amp;"|"&amp;$B48&amp;"|"&amp;$C48&amp;"|"&amp;$D48&amp;"|"&amp;DH$1,'Raw Data'!$G$4:$Q$963,'Formatted Data'!DH$2,FALSE)</f>
        <v>16</v>
      </c>
      <c r="DI48">
        <f>VLOOKUP($A48&amp;"|"&amp;$B48&amp;"|"&amp;$C48&amp;"|"&amp;$D48&amp;"|"&amp;DI$1,'Raw Data'!$G$4:$Q$963,'Formatted Data'!DI$2,FALSE)</f>
        <v>16</v>
      </c>
      <c r="DJ48">
        <f>VLOOKUP($A48&amp;"|"&amp;$B48&amp;"|"&amp;$C48&amp;"|"&amp;$D48&amp;"|"&amp;DJ$1,'Raw Data'!$G$4:$Q$963,'Formatted Data'!DJ$2,FALSE)</f>
        <v>13</v>
      </c>
      <c r="DK48">
        <f>VLOOKUP($A48&amp;"|"&amp;$B48&amp;"|"&amp;$C48&amp;"|"&amp;$D48&amp;"|"&amp;DK$1,'Raw Data'!$G$4:$Q$963,'Formatted Data'!DK$2,FALSE)</f>
        <v>11</v>
      </c>
      <c r="DL48">
        <f>VLOOKUP($A48&amp;"|"&amp;$B48&amp;"|"&amp;$C48&amp;"|"&amp;$D48&amp;"|"&amp;DL$1,'Raw Data'!$G$4:$Q$963,'Formatted Data'!DL$2,FALSE)</f>
        <v>10</v>
      </c>
      <c r="DM48">
        <f>VLOOKUP($A48&amp;"|"&amp;$B48&amp;"|"&amp;$C48&amp;"|"&amp;$D48&amp;"|"&amp;DM$1,'Raw Data'!$G$4:$Q$963,'Formatted Data'!DM$2,FALSE)</f>
        <v>11</v>
      </c>
      <c r="DN48">
        <f>VLOOKUP($A48&amp;"|"&amp;$B48&amp;"|"&amp;$C48&amp;"|"&amp;$D48&amp;"|"&amp;DN$1,'Raw Data'!$G$4:$Q$963,'Formatted Data'!DN$2,FALSE)</f>
        <v>13</v>
      </c>
      <c r="DO48">
        <f>VLOOKUP($A48&amp;"|"&amp;$B48&amp;"|"&amp;$C48&amp;"|"&amp;$D48&amp;"|"&amp;DO$1,'Raw Data'!$G$4:$Q$963,'Formatted Data'!DO$2,FALSE)</f>
        <v>16</v>
      </c>
      <c r="DP48">
        <f>VLOOKUP($A48&amp;"|"&amp;$B48&amp;"|"&amp;$C48&amp;"|"&amp;$D48&amp;"|"&amp;DP$1,'Raw Data'!$G$4:$Q$963,'Formatted Data'!DP$2,FALSE)</f>
        <v>6</v>
      </c>
      <c r="DQ48">
        <f>VLOOKUP($A48&amp;"|"&amp;$B48&amp;"|"&amp;$C48&amp;"|"&amp;$D48&amp;"|"&amp;DQ$1,'Raw Data'!$G$4:$Q$963,'Formatted Data'!DQ$2,FALSE)</f>
        <v>18</v>
      </c>
      <c r="DR48">
        <f>VLOOKUP($A48&amp;"|"&amp;$B48&amp;"|"&amp;$C48&amp;"|"&amp;$D48&amp;"|"&amp;DR$1,'Raw Data'!$G$4:$Q$963,'Formatted Data'!DR$2,FALSE)</f>
        <v>15</v>
      </c>
      <c r="DS48">
        <f>VLOOKUP($A48&amp;"|"&amp;$B48&amp;"|"&amp;$C48&amp;"|"&amp;$D48&amp;"|"&amp;DS$1,'Raw Data'!$G$4:$Q$963,'Formatted Data'!DS$2,FALSE)</f>
        <v>14</v>
      </c>
      <c r="DT48">
        <f>VLOOKUP($A48&amp;"|"&amp;$B48&amp;"|"&amp;$C48&amp;"|"&amp;$D48&amp;"|"&amp;DT$1,'Raw Data'!$G$4:$Q$963,'Formatted Data'!DT$2,FALSE)</f>
        <v>18</v>
      </c>
    </row>
    <row r="49" spans="1:124" x14ac:dyDescent="0.2">
      <c r="A49" t="s">
        <v>34</v>
      </c>
      <c r="B49" t="s">
        <v>12</v>
      </c>
      <c r="C49" t="s">
        <v>29</v>
      </c>
      <c r="D49" t="s">
        <v>14</v>
      </c>
      <c r="E49">
        <f>VLOOKUP($A49&amp;"|"&amp;$B49&amp;"|"&amp;$C49&amp;"|"&amp;$D49&amp;"|"&amp;E$1,'Raw Data'!$G$4:$Q$963,'Formatted Data'!E$2,FALSE)</f>
        <v>25</v>
      </c>
      <c r="F49">
        <f>VLOOKUP($A49&amp;"|"&amp;$B49&amp;"|"&amp;$C49&amp;"|"&amp;$D49&amp;"|"&amp;F$1,'Raw Data'!$G$4:$Q$963,'Formatted Data'!F$2,FALSE)</f>
        <v>35</v>
      </c>
      <c r="G49">
        <f>VLOOKUP($A49&amp;"|"&amp;$B49&amp;"|"&amp;$C49&amp;"|"&amp;$D49&amp;"|"&amp;G$1,'Raw Data'!$G$4:$Q$963,'Formatted Data'!G$2,FALSE)</f>
        <v>42</v>
      </c>
      <c r="H49">
        <f>VLOOKUP($A49&amp;"|"&amp;$B49&amp;"|"&amp;$C49&amp;"|"&amp;$D49&amp;"|"&amp;H$1,'Raw Data'!$G$4:$Q$963,'Formatted Data'!H$2,FALSE)</f>
        <v>32</v>
      </c>
      <c r="I49">
        <f>VLOOKUP($A49&amp;"|"&amp;$B49&amp;"|"&amp;$C49&amp;"|"&amp;$D49&amp;"|"&amp;I$1,'Raw Data'!$G$4:$Q$963,'Formatted Data'!I$2,FALSE)</f>
        <v>35</v>
      </c>
      <c r="J49">
        <f>VLOOKUP($A49&amp;"|"&amp;$B49&amp;"|"&amp;$C49&amp;"|"&amp;$D49&amp;"|"&amp;J$1,'Raw Data'!$G$4:$Q$963,'Formatted Data'!J$2,FALSE)</f>
        <v>30</v>
      </c>
      <c r="K49">
        <f>VLOOKUP($A49&amp;"|"&amp;$B49&amp;"|"&amp;$C49&amp;"|"&amp;$D49&amp;"|"&amp;K$1,'Raw Data'!$G$4:$Q$963,'Formatted Data'!K$2,FALSE)</f>
        <v>38</v>
      </c>
      <c r="L49">
        <f>VLOOKUP($A49&amp;"|"&amp;$B49&amp;"|"&amp;$C49&amp;"|"&amp;$D49&amp;"|"&amp;L$1,'Raw Data'!$G$4:$Q$963,'Formatted Data'!L$2,FALSE)</f>
        <v>37</v>
      </c>
      <c r="M49">
        <f>VLOOKUP($A49&amp;"|"&amp;$B49&amp;"|"&amp;$C49&amp;"|"&amp;$D49&amp;"|"&amp;M$1,'Raw Data'!$G$4:$Q$963,'Formatted Data'!M$2,FALSE)</f>
        <v>29</v>
      </c>
      <c r="N49">
        <f>VLOOKUP($A49&amp;"|"&amp;$B49&amp;"|"&amp;$C49&amp;"|"&amp;$D49&amp;"|"&amp;N$1,'Raw Data'!$G$4:$Q$963,'Formatted Data'!N$2,FALSE)</f>
        <v>39</v>
      </c>
      <c r="O49">
        <f>VLOOKUP($A49&amp;"|"&amp;$B49&amp;"|"&amp;$C49&amp;"|"&amp;$D49&amp;"|"&amp;O$1,'Raw Data'!$G$4:$Q$963,'Formatted Data'!O$2,FALSE)</f>
        <v>46</v>
      </c>
      <c r="P49">
        <f>VLOOKUP($A49&amp;"|"&amp;$B49&amp;"|"&amp;$C49&amp;"|"&amp;$D49&amp;"|"&amp;P$1,'Raw Data'!$G$4:$Q$963,'Formatted Data'!P$2,FALSE)</f>
        <v>42</v>
      </c>
      <c r="Q49">
        <f>VLOOKUP($A49&amp;"|"&amp;$B49&amp;"|"&amp;$C49&amp;"|"&amp;$D49&amp;"|"&amp;Q$1,'Raw Data'!$G$4:$Q$963,'Formatted Data'!Q$2,FALSE)</f>
        <v>42</v>
      </c>
      <c r="R49">
        <f>VLOOKUP($A49&amp;"|"&amp;$B49&amp;"|"&amp;$C49&amp;"|"&amp;$D49&amp;"|"&amp;R$1,'Raw Data'!$G$4:$Q$963,'Formatted Data'!R$2,FALSE)</f>
        <v>35</v>
      </c>
      <c r="S49">
        <f>VLOOKUP($A49&amp;"|"&amp;$B49&amp;"|"&amp;$C49&amp;"|"&amp;$D49&amp;"|"&amp;S$1,'Raw Data'!$G$4:$Q$963,'Formatted Data'!S$2,FALSE)</f>
        <v>43</v>
      </c>
      <c r="T49">
        <f>VLOOKUP($A49&amp;"|"&amp;$B49&amp;"|"&amp;$C49&amp;"|"&amp;$D49&amp;"|"&amp;T$1,'Raw Data'!$G$4:$Q$963,'Formatted Data'!T$2,FALSE)</f>
        <v>29</v>
      </c>
      <c r="U49">
        <f>VLOOKUP($A49&amp;"|"&amp;$B49&amp;"|"&amp;$C49&amp;"|"&amp;$D49&amp;"|"&amp;U$1,'Raw Data'!$G$4:$Q$963,'Formatted Data'!U$2,FALSE)</f>
        <v>34</v>
      </c>
      <c r="V49">
        <f>VLOOKUP($A49&amp;"|"&amp;$B49&amp;"|"&amp;$C49&amp;"|"&amp;$D49&amp;"|"&amp;V$1,'Raw Data'!$G$4:$Q$963,'Formatted Data'!V$2,FALSE)</f>
        <v>31</v>
      </c>
      <c r="W49">
        <f>VLOOKUP($A49&amp;"|"&amp;$B49&amp;"|"&amp;$C49&amp;"|"&amp;$D49&amp;"|"&amp;W$1,'Raw Data'!$G$4:$Q$963,'Formatted Data'!W$2,FALSE)</f>
        <v>35</v>
      </c>
      <c r="X49">
        <f>VLOOKUP($A49&amp;"|"&amp;$B49&amp;"|"&amp;$C49&amp;"|"&amp;$D49&amp;"|"&amp;X$1,'Raw Data'!$G$4:$Q$963,'Formatted Data'!X$2,FALSE)</f>
        <v>49</v>
      </c>
      <c r="Y49">
        <f>VLOOKUP($A49&amp;"|"&amp;$B49&amp;"|"&amp;$C49&amp;"|"&amp;$D49&amp;"|"&amp;Y$1,'Raw Data'!$G$4:$Q$963,'Formatted Data'!Y$2,FALSE)</f>
        <v>31</v>
      </c>
      <c r="Z49">
        <f>VLOOKUP($A49&amp;"|"&amp;$B49&amp;"|"&amp;$C49&amp;"|"&amp;$D49&amp;"|"&amp;Z$1,'Raw Data'!$G$4:$Q$963,'Formatted Data'!Z$2,FALSE)</f>
        <v>32</v>
      </c>
      <c r="AA49">
        <f>VLOOKUP($A49&amp;"|"&amp;$B49&amp;"|"&amp;$C49&amp;"|"&amp;$D49&amp;"|"&amp;AA$1,'Raw Data'!$G$4:$Q$963,'Formatted Data'!AA$2,FALSE)</f>
        <v>42</v>
      </c>
      <c r="AB49">
        <f>VLOOKUP($A49&amp;"|"&amp;$B49&amp;"|"&amp;$C49&amp;"|"&amp;$D49&amp;"|"&amp;AB$1,'Raw Data'!$G$4:$Q$963,'Formatted Data'!AB$2,FALSE)</f>
        <v>38</v>
      </c>
      <c r="AC49">
        <f>VLOOKUP($A49&amp;"|"&amp;$B49&amp;"|"&amp;$C49&amp;"|"&amp;$D49&amp;"|"&amp;AC$1,'Raw Data'!$G$4:$Q$963,'Formatted Data'!AC$2,FALSE)</f>
        <v>34</v>
      </c>
      <c r="AD49">
        <f>VLOOKUP($A49&amp;"|"&amp;$B49&amp;"|"&amp;$C49&amp;"|"&amp;$D49&amp;"|"&amp;AD$1,'Raw Data'!$G$4:$Q$963,'Formatted Data'!AD$2,FALSE)</f>
        <v>35</v>
      </c>
      <c r="AE49">
        <f>VLOOKUP($A49&amp;"|"&amp;$B49&amp;"|"&amp;$C49&amp;"|"&amp;$D49&amp;"|"&amp;AE$1,'Raw Data'!$G$4:$Q$963,'Formatted Data'!AE$2,FALSE)</f>
        <v>47</v>
      </c>
      <c r="AF49">
        <f>VLOOKUP($A49&amp;"|"&amp;$B49&amp;"|"&amp;$C49&amp;"|"&amp;$D49&amp;"|"&amp;AF$1,'Raw Data'!$G$4:$Q$963,'Formatted Data'!AF$2,FALSE)</f>
        <v>36</v>
      </c>
      <c r="AG49">
        <f>VLOOKUP($A49&amp;"|"&amp;$B49&amp;"|"&amp;$C49&amp;"|"&amp;$D49&amp;"|"&amp;AG$1,'Raw Data'!$G$4:$Q$963,'Formatted Data'!AG$2,FALSE)</f>
        <v>36</v>
      </c>
      <c r="AH49">
        <f>VLOOKUP($A49&amp;"|"&amp;$B49&amp;"|"&amp;$C49&amp;"|"&amp;$D49&amp;"|"&amp;AH$1,'Raw Data'!$G$4:$Q$963,'Formatted Data'!AH$2,FALSE)</f>
        <v>32</v>
      </c>
      <c r="AI49">
        <f>VLOOKUP($A49&amp;"|"&amp;$B49&amp;"|"&amp;$C49&amp;"|"&amp;$D49&amp;"|"&amp;AI$1,'Raw Data'!$G$4:$Q$963,'Formatted Data'!AI$2,FALSE)</f>
        <v>30</v>
      </c>
      <c r="AJ49">
        <f>VLOOKUP($A49&amp;"|"&amp;$B49&amp;"|"&amp;$C49&amp;"|"&amp;$D49&amp;"|"&amp;AJ$1,'Raw Data'!$G$4:$Q$963,'Formatted Data'!AJ$2,FALSE)</f>
        <v>45</v>
      </c>
      <c r="AK49">
        <f>VLOOKUP($A49&amp;"|"&amp;$B49&amp;"|"&amp;$C49&amp;"|"&amp;$D49&amp;"|"&amp;AK$1,'Raw Data'!$G$4:$Q$963,'Formatted Data'!AK$2,FALSE)</f>
        <v>41</v>
      </c>
      <c r="AL49">
        <f>VLOOKUP($A49&amp;"|"&amp;$B49&amp;"|"&amp;$C49&amp;"|"&amp;$D49&amp;"|"&amp;AL$1,'Raw Data'!$G$4:$Q$963,'Formatted Data'!AL$2,FALSE)</f>
        <v>26</v>
      </c>
      <c r="AM49">
        <f>VLOOKUP($A49&amp;"|"&amp;$B49&amp;"|"&amp;$C49&amp;"|"&amp;$D49&amp;"|"&amp;AM$1,'Raw Data'!$G$4:$Q$963,'Formatted Data'!AM$2,FALSE)</f>
        <v>58</v>
      </c>
      <c r="AN49">
        <f>VLOOKUP($A49&amp;"|"&amp;$B49&amp;"|"&amp;$C49&amp;"|"&amp;$D49&amp;"|"&amp;AN$1,'Raw Data'!$G$4:$Q$963,'Formatted Data'!AN$2,FALSE)</f>
        <v>39</v>
      </c>
      <c r="AO49">
        <f>VLOOKUP($A49&amp;"|"&amp;$B49&amp;"|"&amp;$C49&amp;"|"&amp;$D49&amp;"|"&amp;AO$1,'Raw Data'!$G$4:$Q$963,'Formatted Data'!AO$2,FALSE)</f>
        <v>32</v>
      </c>
      <c r="AP49">
        <f>VLOOKUP($A49&amp;"|"&amp;$B49&amp;"|"&amp;$C49&amp;"|"&amp;$D49&amp;"|"&amp;AP$1,'Raw Data'!$G$4:$Q$963,'Formatted Data'!AP$2,FALSE)</f>
        <v>51</v>
      </c>
      <c r="AQ49">
        <f>VLOOKUP($A49&amp;"|"&amp;$B49&amp;"|"&amp;$C49&amp;"|"&amp;$D49&amp;"|"&amp;AQ$1,'Raw Data'!$G$4:$Q$963,'Formatted Data'!AQ$2,FALSE)</f>
        <v>41</v>
      </c>
      <c r="AR49">
        <f>VLOOKUP($A49&amp;"|"&amp;$B49&amp;"|"&amp;$C49&amp;"|"&amp;$D49&amp;"|"&amp;AR$1,'Raw Data'!$G$4:$Q$963,'Formatted Data'!AR$2,FALSE)</f>
        <v>46</v>
      </c>
      <c r="AS49">
        <f>VLOOKUP($A49&amp;"|"&amp;$B49&amp;"|"&amp;$C49&amp;"|"&amp;$D49&amp;"|"&amp;AS$1,'Raw Data'!$G$4:$Q$963,'Formatted Data'!AS$2,FALSE)</f>
        <v>31</v>
      </c>
      <c r="AT49">
        <f>VLOOKUP($A49&amp;"|"&amp;$B49&amp;"|"&amp;$C49&amp;"|"&amp;$D49&amp;"|"&amp;AT$1,'Raw Data'!$G$4:$Q$963,'Formatted Data'!AT$2,FALSE)</f>
        <v>28</v>
      </c>
      <c r="AU49">
        <f>VLOOKUP($A49&amp;"|"&amp;$B49&amp;"|"&amp;$C49&amp;"|"&amp;$D49&amp;"|"&amp;AU$1,'Raw Data'!$G$4:$Q$963,'Formatted Data'!AU$2,FALSE)</f>
        <v>32</v>
      </c>
      <c r="AV49">
        <f>VLOOKUP($A49&amp;"|"&amp;$B49&amp;"|"&amp;$C49&amp;"|"&amp;$D49&amp;"|"&amp;AV$1,'Raw Data'!$G$4:$Q$963,'Formatted Data'!AV$2,FALSE)</f>
        <v>41</v>
      </c>
      <c r="AW49">
        <f>VLOOKUP($A49&amp;"|"&amp;$B49&amp;"|"&amp;$C49&amp;"|"&amp;$D49&amp;"|"&amp;AW$1,'Raw Data'!$G$4:$Q$963,'Formatted Data'!AW$2,FALSE)</f>
        <v>35</v>
      </c>
      <c r="AX49">
        <f>VLOOKUP($A49&amp;"|"&amp;$B49&amp;"|"&amp;$C49&amp;"|"&amp;$D49&amp;"|"&amp;AX$1,'Raw Data'!$G$4:$Q$963,'Formatted Data'!AX$2,FALSE)</f>
        <v>40</v>
      </c>
      <c r="AY49">
        <f>VLOOKUP($A49&amp;"|"&amp;$B49&amp;"|"&amp;$C49&amp;"|"&amp;$D49&amp;"|"&amp;AY$1,'Raw Data'!$G$4:$Q$963,'Formatted Data'!AY$2,FALSE)</f>
        <v>36</v>
      </c>
      <c r="AZ49">
        <f>VLOOKUP($A49&amp;"|"&amp;$B49&amp;"|"&amp;$C49&amp;"|"&amp;$D49&amp;"|"&amp;AZ$1,'Raw Data'!$G$4:$Q$963,'Formatted Data'!AZ$2,FALSE)</f>
        <v>52</v>
      </c>
      <c r="BA49">
        <f>VLOOKUP($A49&amp;"|"&amp;$B49&amp;"|"&amp;$C49&amp;"|"&amp;$D49&amp;"|"&amp;BA$1,'Raw Data'!$G$4:$Q$963,'Formatted Data'!BA$2,FALSE)</f>
        <v>45</v>
      </c>
      <c r="BB49">
        <f>VLOOKUP($A49&amp;"|"&amp;$B49&amp;"|"&amp;$C49&amp;"|"&amp;$D49&amp;"|"&amp;BB$1,'Raw Data'!$G$4:$Q$963,'Formatted Data'!BB$2,FALSE)</f>
        <v>29</v>
      </c>
      <c r="BC49">
        <f>VLOOKUP($A49&amp;"|"&amp;$B49&amp;"|"&amp;$C49&amp;"|"&amp;$D49&amp;"|"&amp;BC$1,'Raw Data'!$G$4:$Q$963,'Formatted Data'!BC$2,FALSE)</f>
        <v>41</v>
      </c>
      <c r="BD49">
        <f>VLOOKUP($A49&amp;"|"&amp;$B49&amp;"|"&amp;$C49&amp;"|"&amp;$D49&amp;"|"&amp;BD$1,'Raw Data'!$G$4:$Q$963,'Formatted Data'!BD$2,FALSE)</f>
        <v>47</v>
      </c>
      <c r="BE49">
        <f>VLOOKUP($A49&amp;"|"&amp;$B49&amp;"|"&amp;$C49&amp;"|"&amp;$D49&amp;"|"&amp;BE$1,'Raw Data'!$G$4:$Q$963,'Formatted Data'!BE$2,FALSE)</f>
        <v>32</v>
      </c>
      <c r="BF49">
        <f>VLOOKUP($A49&amp;"|"&amp;$B49&amp;"|"&amp;$C49&amp;"|"&amp;$D49&amp;"|"&amp;BF$1,'Raw Data'!$G$4:$Q$963,'Formatted Data'!BF$2,FALSE)</f>
        <v>28</v>
      </c>
      <c r="BG49">
        <f>VLOOKUP($A49&amp;"|"&amp;$B49&amp;"|"&amp;$C49&amp;"|"&amp;$D49&amp;"|"&amp;BG$1,'Raw Data'!$G$4:$Q$963,'Formatted Data'!BG$2,FALSE)</f>
        <v>28</v>
      </c>
      <c r="BH49">
        <f>VLOOKUP($A49&amp;"|"&amp;$B49&amp;"|"&amp;$C49&amp;"|"&amp;$D49&amp;"|"&amp;BH$1,'Raw Data'!$G$4:$Q$963,'Formatted Data'!BH$2,FALSE)</f>
        <v>23</v>
      </c>
      <c r="BI49">
        <f>VLOOKUP($A49&amp;"|"&amp;$B49&amp;"|"&amp;$C49&amp;"|"&amp;$D49&amp;"|"&amp;BI$1,'Raw Data'!$G$4:$Q$963,'Formatted Data'!BI$2,FALSE)</f>
        <v>36</v>
      </c>
      <c r="BJ49">
        <f>VLOOKUP($A49&amp;"|"&amp;$B49&amp;"|"&amp;$C49&amp;"|"&amp;$D49&amp;"|"&amp;BJ$1,'Raw Data'!$G$4:$Q$963,'Formatted Data'!BJ$2,FALSE)</f>
        <v>32</v>
      </c>
      <c r="BK49">
        <f>VLOOKUP($A49&amp;"|"&amp;$B49&amp;"|"&amp;$C49&amp;"|"&amp;$D49&amp;"|"&amp;BK$1,'Raw Data'!$G$4:$Q$963,'Formatted Data'!BK$2,FALSE)</f>
        <v>38</v>
      </c>
      <c r="BL49">
        <f>VLOOKUP($A49&amp;"|"&amp;$B49&amp;"|"&amp;$C49&amp;"|"&amp;$D49&amp;"|"&amp;BL$1,'Raw Data'!$G$4:$Q$963,'Formatted Data'!BL$2,FALSE)</f>
        <v>45</v>
      </c>
      <c r="BM49">
        <f>VLOOKUP($A49&amp;"|"&amp;$B49&amp;"|"&amp;$C49&amp;"|"&amp;$D49&amp;"|"&amp;BM$1,'Raw Data'!$G$4:$Q$963,'Formatted Data'!BM$2,FALSE)</f>
        <v>44</v>
      </c>
      <c r="BN49">
        <f>VLOOKUP($A49&amp;"|"&amp;$B49&amp;"|"&amp;$C49&amp;"|"&amp;$D49&amp;"|"&amp;BN$1,'Raw Data'!$G$4:$Q$963,'Formatted Data'!BN$2,FALSE)</f>
        <v>42</v>
      </c>
      <c r="BO49">
        <f>VLOOKUP($A49&amp;"|"&amp;$B49&amp;"|"&amp;$C49&amp;"|"&amp;$D49&amp;"|"&amp;BO$1,'Raw Data'!$G$4:$Q$963,'Formatted Data'!BO$2,FALSE)</f>
        <v>41</v>
      </c>
      <c r="BP49">
        <f>VLOOKUP($A49&amp;"|"&amp;$B49&amp;"|"&amp;$C49&amp;"|"&amp;$D49&amp;"|"&amp;BP$1,'Raw Data'!$G$4:$Q$963,'Formatted Data'!BP$2,FALSE)</f>
        <v>39</v>
      </c>
      <c r="BQ49">
        <f>VLOOKUP($A49&amp;"|"&amp;$B49&amp;"|"&amp;$C49&amp;"|"&amp;$D49&amp;"|"&amp;BQ$1,'Raw Data'!$G$4:$Q$963,'Formatted Data'!BQ$2,FALSE)</f>
        <v>47</v>
      </c>
      <c r="BR49">
        <f>VLOOKUP($A49&amp;"|"&amp;$B49&amp;"|"&amp;$C49&amp;"|"&amp;$D49&amp;"|"&amp;BR$1,'Raw Data'!$G$4:$Q$963,'Formatted Data'!BR$2,FALSE)</f>
        <v>23</v>
      </c>
      <c r="BS49">
        <f>VLOOKUP($A49&amp;"|"&amp;$B49&amp;"|"&amp;$C49&amp;"|"&amp;$D49&amp;"|"&amp;BS$1,'Raw Data'!$G$4:$Q$963,'Formatted Data'!BS$2,FALSE)</f>
        <v>40</v>
      </c>
      <c r="BT49">
        <f>VLOOKUP($A49&amp;"|"&amp;$B49&amp;"|"&amp;$C49&amp;"|"&amp;$D49&amp;"|"&amp;BT$1,'Raw Data'!$G$4:$Q$963,'Formatted Data'!BT$2,FALSE)</f>
        <v>35</v>
      </c>
      <c r="BU49">
        <f>VLOOKUP($A49&amp;"|"&amp;$B49&amp;"|"&amp;$C49&amp;"|"&amp;$D49&amp;"|"&amp;BU$1,'Raw Data'!$G$4:$Q$963,'Formatted Data'!BU$2,FALSE)</f>
        <v>39</v>
      </c>
      <c r="BV49">
        <f>VLOOKUP($A49&amp;"|"&amp;$B49&amp;"|"&amp;$C49&amp;"|"&amp;$D49&amp;"|"&amp;BV$1,'Raw Data'!$G$4:$Q$963,'Formatted Data'!BV$2,FALSE)</f>
        <v>44</v>
      </c>
      <c r="BW49">
        <f>VLOOKUP($A49&amp;"|"&amp;$B49&amp;"|"&amp;$C49&amp;"|"&amp;$D49&amp;"|"&amp;BW$1,'Raw Data'!$G$4:$Q$963,'Formatted Data'!BW$2,FALSE)</f>
        <v>34</v>
      </c>
      <c r="BX49">
        <f>VLOOKUP($A49&amp;"|"&amp;$B49&amp;"|"&amp;$C49&amp;"|"&amp;$D49&amp;"|"&amp;BX$1,'Raw Data'!$G$4:$Q$963,'Formatted Data'!BX$2,FALSE)</f>
        <v>30</v>
      </c>
      <c r="BY49">
        <f>VLOOKUP($A49&amp;"|"&amp;$B49&amp;"|"&amp;$C49&amp;"|"&amp;$D49&amp;"|"&amp;BY$1,'Raw Data'!$G$4:$Q$963,'Formatted Data'!BY$2,FALSE)</f>
        <v>40</v>
      </c>
      <c r="BZ49">
        <f>VLOOKUP($A49&amp;"|"&amp;$B49&amp;"|"&amp;$C49&amp;"|"&amp;$D49&amp;"|"&amp;BZ$1,'Raw Data'!$G$4:$Q$963,'Formatted Data'!BZ$2,FALSE)</f>
        <v>37</v>
      </c>
      <c r="CA49">
        <f>VLOOKUP($A49&amp;"|"&amp;$B49&amp;"|"&amp;$C49&amp;"|"&amp;$D49&amp;"|"&amp;CA$1,'Raw Data'!$G$4:$Q$963,'Formatted Data'!CA$2,FALSE)</f>
        <v>49</v>
      </c>
      <c r="CB49">
        <f>VLOOKUP($A49&amp;"|"&amp;$B49&amp;"|"&amp;$C49&amp;"|"&amp;$D49&amp;"|"&amp;CB$1,'Raw Data'!$G$4:$Q$963,'Formatted Data'!CB$2,FALSE)</f>
        <v>36</v>
      </c>
      <c r="CC49">
        <f>VLOOKUP($A49&amp;"|"&amp;$B49&amp;"|"&amp;$C49&amp;"|"&amp;$D49&amp;"|"&amp;CC$1,'Raw Data'!$G$4:$Q$963,'Formatted Data'!CC$2,FALSE)</f>
        <v>29</v>
      </c>
      <c r="CD49">
        <f>VLOOKUP($A49&amp;"|"&amp;$B49&amp;"|"&amp;$C49&amp;"|"&amp;$D49&amp;"|"&amp;CD$1,'Raw Data'!$G$4:$Q$963,'Formatted Data'!CD$2,FALSE)</f>
        <v>35</v>
      </c>
      <c r="CE49">
        <f>VLOOKUP($A49&amp;"|"&amp;$B49&amp;"|"&amp;$C49&amp;"|"&amp;$D49&amp;"|"&amp;CE$1,'Raw Data'!$G$4:$Q$963,'Formatted Data'!CE$2,FALSE)</f>
        <v>28</v>
      </c>
      <c r="CF49">
        <f>VLOOKUP($A49&amp;"|"&amp;$B49&amp;"|"&amp;$C49&amp;"|"&amp;$D49&amp;"|"&amp;CF$1,'Raw Data'!$G$4:$Q$963,'Formatted Data'!CF$2,FALSE)</f>
        <v>24</v>
      </c>
      <c r="CG49">
        <f>VLOOKUP($A49&amp;"|"&amp;$B49&amp;"|"&amp;$C49&amp;"|"&amp;$D49&amp;"|"&amp;CG$1,'Raw Data'!$G$4:$Q$963,'Formatted Data'!CG$2,FALSE)</f>
        <v>31</v>
      </c>
      <c r="CH49">
        <f>VLOOKUP($A49&amp;"|"&amp;$B49&amp;"|"&amp;$C49&amp;"|"&amp;$D49&amp;"|"&amp;CH$1,'Raw Data'!$G$4:$Q$963,'Formatted Data'!CH$2,FALSE)</f>
        <v>43</v>
      </c>
      <c r="CI49">
        <f>VLOOKUP($A49&amp;"|"&amp;$B49&amp;"|"&amp;$C49&amp;"|"&amp;$D49&amp;"|"&amp;CI$1,'Raw Data'!$G$4:$Q$963,'Formatted Data'!CI$2,FALSE)</f>
        <v>33</v>
      </c>
      <c r="CJ49">
        <f>VLOOKUP($A49&amp;"|"&amp;$B49&amp;"|"&amp;$C49&amp;"|"&amp;$D49&amp;"|"&amp;CJ$1,'Raw Data'!$G$4:$Q$963,'Formatted Data'!CJ$2,FALSE)</f>
        <v>35</v>
      </c>
      <c r="CK49">
        <f>VLOOKUP($A49&amp;"|"&amp;$B49&amp;"|"&amp;$C49&amp;"|"&amp;$D49&amp;"|"&amp;CK$1,'Raw Data'!$G$4:$Q$963,'Formatted Data'!CK$2,FALSE)</f>
        <v>43</v>
      </c>
      <c r="CL49">
        <f>VLOOKUP($A49&amp;"|"&amp;$B49&amp;"|"&amp;$C49&amp;"|"&amp;$D49&amp;"|"&amp;CL$1,'Raw Data'!$G$4:$Q$963,'Formatted Data'!CL$2,FALSE)</f>
        <v>30</v>
      </c>
      <c r="CM49">
        <f>VLOOKUP($A49&amp;"|"&amp;$B49&amp;"|"&amp;$C49&amp;"|"&amp;$D49&amp;"|"&amp;CM$1,'Raw Data'!$G$4:$Q$963,'Formatted Data'!CM$2,FALSE)</f>
        <v>37</v>
      </c>
      <c r="CN49">
        <f>VLOOKUP($A49&amp;"|"&amp;$B49&amp;"|"&amp;$C49&amp;"|"&amp;$D49&amp;"|"&amp;CN$1,'Raw Data'!$G$4:$Q$963,'Formatted Data'!CN$2,FALSE)</f>
        <v>39</v>
      </c>
      <c r="CO49">
        <f>VLOOKUP($A49&amp;"|"&amp;$B49&amp;"|"&amp;$C49&amp;"|"&amp;$D49&amp;"|"&amp;CO$1,'Raw Data'!$G$4:$Q$963,'Formatted Data'!CO$2,FALSE)</f>
        <v>40</v>
      </c>
      <c r="CP49">
        <f>VLOOKUP($A49&amp;"|"&amp;$B49&amp;"|"&amp;$C49&amp;"|"&amp;$D49&amp;"|"&amp;CP$1,'Raw Data'!$G$4:$Q$963,'Formatted Data'!CP$2,FALSE)</f>
        <v>31</v>
      </c>
      <c r="CQ49">
        <f>VLOOKUP($A49&amp;"|"&amp;$B49&amp;"|"&amp;$C49&amp;"|"&amp;$D49&amp;"|"&amp;CQ$1,'Raw Data'!$G$4:$Q$963,'Formatted Data'!CQ$2,FALSE)</f>
        <v>25</v>
      </c>
      <c r="CR49">
        <f>VLOOKUP($A49&amp;"|"&amp;$B49&amp;"|"&amp;$C49&amp;"|"&amp;$D49&amp;"|"&amp;CR$1,'Raw Data'!$G$4:$Q$963,'Formatted Data'!CR$2,FALSE)</f>
        <v>24</v>
      </c>
      <c r="CS49">
        <f>VLOOKUP($A49&amp;"|"&amp;$B49&amp;"|"&amp;$C49&amp;"|"&amp;$D49&amp;"|"&amp;CS$1,'Raw Data'!$G$4:$Q$963,'Formatted Data'!CS$2,FALSE)</f>
        <v>37</v>
      </c>
      <c r="CT49">
        <f>VLOOKUP($A49&amp;"|"&amp;$B49&amp;"|"&amp;$C49&amp;"|"&amp;$D49&amp;"|"&amp;CT$1,'Raw Data'!$G$4:$Q$963,'Formatted Data'!CT$2,FALSE)</f>
        <v>31</v>
      </c>
      <c r="CU49">
        <f>VLOOKUP($A49&amp;"|"&amp;$B49&amp;"|"&amp;$C49&amp;"|"&amp;$D49&amp;"|"&amp;CU$1,'Raw Data'!$G$4:$Q$963,'Formatted Data'!CU$2,FALSE)</f>
        <v>42</v>
      </c>
      <c r="CV49">
        <f>VLOOKUP($A49&amp;"|"&amp;$B49&amp;"|"&amp;$C49&amp;"|"&amp;$D49&amp;"|"&amp;CV$1,'Raw Data'!$G$4:$Q$963,'Formatted Data'!CV$2,FALSE)</f>
        <v>52</v>
      </c>
      <c r="CW49">
        <f>VLOOKUP($A49&amp;"|"&amp;$B49&amp;"|"&amp;$C49&amp;"|"&amp;$D49&amp;"|"&amp;CW$1,'Raw Data'!$G$4:$Q$963,'Formatted Data'!CW$2,FALSE)</f>
        <v>56</v>
      </c>
      <c r="CX49">
        <f>VLOOKUP($A49&amp;"|"&amp;$B49&amp;"|"&amp;$C49&amp;"|"&amp;$D49&amp;"|"&amp;CX$1,'Raw Data'!$G$4:$Q$963,'Formatted Data'!CX$2,FALSE)</f>
        <v>47</v>
      </c>
      <c r="CY49">
        <f>VLOOKUP($A49&amp;"|"&amp;$B49&amp;"|"&amp;$C49&amp;"|"&amp;$D49&amp;"|"&amp;CY$1,'Raw Data'!$G$4:$Q$963,'Formatted Data'!CY$2,FALSE)</f>
        <v>31</v>
      </c>
      <c r="CZ49">
        <f>VLOOKUP($A49&amp;"|"&amp;$B49&amp;"|"&amp;$C49&amp;"|"&amp;$D49&amp;"|"&amp;CZ$1,'Raw Data'!$G$4:$Q$963,'Formatted Data'!CZ$2,FALSE)</f>
        <v>31</v>
      </c>
      <c r="DA49">
        <f>VLOOKUP($A49&amp;"|"&amp;$B49&amp;"|"&amp;$C49&amp;"|"&amp;$D49&amp;"|"&amp;DA$1,'Raw Data'!$G$4:$Q$963,'Formatted Data'!DA$2,FALSE)</f>
        <v>27</v>
      </c>
      <c r="DB49">
        <f>VLOOKUP($A49&amp;"|"&amp;$B49&amp;"|"&amp;$C49&amp;"|"&amp;$D49&amp;"|"&amp;DB$1,'Raw Data'!$G$4:$Q$963,'Formatted Data'!DB$2,FALSE)</f>
        <v>29</v>
      </c>
      <c r="DC49">
        <f>VLOOKUP($A49&amp;"|"&amp;$B49&amp;"|"&amp;$C49&amp;"|"&amp;$D49&amp;"|"&amp;DC$1,'Raw Data'!$G$4:$Q$963,'Formatted Data'!DC$2,FALSE)</f>
        <v>31</v>
      </c>
      <c r="DD49">
        <f>VLOOKUP($A49&amp;"|"&amp;$B49&amp;"|"&amp;$C49&amp;"|"&amp;$D49&amp;"|"&amp;DD$1,'Raw Data'!$G$4:$Q$963,'Formatted Data'!DD$2,FALSE)</f>
        <v>29</v>
      </c>
      <c r="DE49">
        <f>VLOOKUP($A49&amp;"|"&amp;$B49&amp;"|"&amp;$C49&amp;"|"&amp;$D49&amp;"|"&amp;DE$1,'Raw Data'!$G$4:$Q$963,'Formatted Data'!DE$2,FALSE)</f>
        <v>33</v>
      </c>
      <c r="DF49">
        <f>VLOOKUP($A49&amp;"|"&amp;$B49&amp;"|"&amp;$C49&amp;"|"&amp;$D49&amp;"|"&amp;DF$1,'Raw Data'!$G$4:$Q$963,'Formatted Data'!DF$2,FALSE)</f>
        <v>35</v>
      </c>
      <c r="DG49">
        <f>VLOOKUP($A49&amp;"|"&amp;$B49&amp;"|"&amp;$C49&amp;"|"&amp;$D49&amp;"|"&amp;DG$1,'Raw Data'!$G$4:$Q$963,'Formatted Data'!DG$2,FALSE)</f>
        <v>26</v>
      </c>
      <c r="DH49">
        <f>VLOOKUP($A49&amp;"|"&amp;$B49&amp;"|"&amp;$C49&amp;"|"&amp;$D49&amp;"|"&amp;DH$1,'Raw Data'!$G$4:$Q$963,'Formatted Data'!DH$2,FALSE)</f>
        <v>36</v>
      </c>
      <c r="DI49">
        <f>VLOOKUP($A49&amp;"|"&amp;$B49&amp;"|"&amp;$C49&amp;"|"&amp;$D49&amp;"|"&amp;DI$1,'Raw Data'!$G$4:$Q$963,'Formatted Data'!DI$2,FALSE)</f>
        <v>47</v>
      </c>
      <c r="DJ49">
        <f>VLOOKUP($A49&amp;"|"&amp;$B49&amp;"|"&amp;$C49&amp;"|"&amp;$D49&amp;"|"&amp;DJ$1,'Raw Data'!$G$4:$Q$963,'Formatted Data'!DJ$2,FALSE)</f>
        <v>30</v>
      </c>
      <c r="DK49">
        <f>VLOOKUP($A49&amp;"|"&amp;$B49&amp;"|"&amp;$C49&amp;"|"&amp;$D49&amp;"|"&amp;DK$1,'Raw Data'!$G$4:$Q$963,'Formatted Data'!DK$2,FALSE)</f>
        <v>38</v>
      </c>
      <c r="DL49">
        <f>VLOOKUP($A49&amp;"|"&amp;$B49&amp;"|"&amp;$C49&amp;"|"&amp;$D49&amp;"|"&amp;DL$1,'Raw Data'!$G$4:$Q$963,'Formatted Data'!DL$2,FALSE)</f>
        <v>29</v>
      </c>
      <c r="DM49">
        <f>VLOOKUP($A49&amp;"|"&amp;$B49&amp;"|"&amp;$C49&amp;"|"&amp;$D49&amp;"|"&amp;DM$1,'Raw Data'!$G$4:$Q$963,'Formatted Data'!DM$2,FALSE)</f>
        <v>33</v>
      </c>
      <c r="DN49">
        <f>VLOOKUP($A49&amp;"|"&amp;$B49&amp;"|"&amp;$C49&amp;"|"&amp;$D49&amp;"|"&amp;DN$1,'Raw Data'!$G$4:$Q$963,'Formatted Data'!DN$2,FALSE)</f>
        <v>26</v>
      </c>
      <c r="DO49">
        <f>VLOOKUP($A49&amp;"|"&amp;$B49&amp;"|"&amp;$C49&amp;"|"&amp;$D49&amp;"|"&amp;DO$1,'Raw Data'!$G$4:$Q$963,'Formatted Data'!DO$2,FALSE)</f>
        <v>39</v>
      </c>
      <c r="DP49">
        <f>VLOOKUP($A49&amp;"|"&amp;$B49&amp;"|"&amp;$C49&amp;"|"&amp;$D49&amp;"|"&amp;DP$1,'Raw Data'!$G$4:$Q$963,'Formatted Data'!DP$2,FALSE)</f>
        <v>45</v>
      </c>
      <c r="DQ49">
        <f>VLOOKUP($A49&amp;"|"&amp;$B49&amp;"|"&amp;$C49&amp;"|"&amp;$D49&amp;"|"&amp;DQ$1,'Raw Data'!$G$4:$Q$963,'Formatted Data'!DQ$2,FALSE)</f>
        <v>28</v>
      </c>
      <c r="DR49">
        <f>VLOOKUP($A49&amp;"|"&amp;$B49&amp;"|"&amp;$C49&amp;"|"&amp;$D49&amp;"|"&amp;DR$1,'Raw Data'!$G$4:$Q$963,'Formatted Data'!DR$2,FALSE)</f>
        <v>26</v>
      </c>
      <c r="DS49">
        <f>VLOOKUP($A49&amp;"|"&amp;$B49&amp;"|"&amp;$C49&amp;"|"&amp;$D49&amp;"|"&amp;DS$1,'Raw Data'!$G$4:$Q$963,'Formatted Data'!DS$2,FALSE)</f>
        <v>35</v>
      </c>
      <c r="DT49">
        <f>VLOOKUP($A49&amp;"|"&amp;$B49&amp;"|"&amp;$C49&amp;"|"&amp;$D49&amp;"|"&amp;DT$1,'Raw Data'!$G$4:$Q$963,'Formatted Data'!DT$2,FALSE)</f>
        <v>49</v>
      </c>
    </row>
    <row r="50" spans="1:124" x14ac:dyDescent="0.2">
      <c r="A50" t="s">
        <v>34</v>
      </c>
      <c r="B50" t="s">
        <v>12</v>
      </c>
      <c r="C50" t="s">
        <v>29</v>
      </c>
      <c r="D50" t="s">
        <v>27</v>
      </c>
      <c r="E50">
        <f>VLOOKUP($A50&amp;"|"&amp;$B50&amp;"|"&amp;$C50&amp;"|"&amp;$D50&amp;"|"&amp;E$1,'Raw Data'!$G$4:$Q$963,'Formatted Data'!E$2,FALSE)</f>
        <v>34</v>
      </c>
      <c r="F50">
        <f>VLOOKUP($A50&amp;"|"&amp;$B50&amp;"|"&amp;$C50&amp;"|"&amp;$D50&amp;"|"&amp;F$1,'Raw Data'!$G$4:$Q$963,'Formatted Data'!F$2,FALSE)</f>
        <v>30</v>
      </c>
      <c r="G50">
        <f>VLOOKUP($A50&amp;"|"&amp;$B50&amp;"|"&amp;$C50&amp;"|"&amp;$D50&amp;"|"&amp;G$1,'Raw Data'!$G$4:$Q$963,'Formatted Data'!G$2,FALSE)</f>
        <v>19</v>
      </c>
      <c r="H50">
        <f>VLOOKUP($A50&amp;"|"&amp;$B50&amp;"|"&amp;$C50&amp;"|"&amp;$D50&amp;"|"&amp;H$1,'Raw Data'!$G$4:$Q$963,'Formatted Data'!H$2,FALSE)</f>
        <v>25</v>
      </c>
      <c r="I50">
        <f>VLOOKUP($A50&amp;"|"&amp;$B50&amp;"|"&amp;$C50&amp;"|"&amp;$D50&amp;"|"&amp;I$1,'Raw Data'!$G$4:$Q$963,'Formatted Data'!I$2,FALSE)</f>
        <v>27</v>
      </c>
      <c r="J50">
        <f>VLOOKUP($A50&amp;"|"&amp;$B50&amp;"|"&amp;$C50&amp;"|"&amp;$D50&amp;"|"&amp;J$1,'Raw Data'!$G$4:$Q$963,'Formatted Data'!J$2,FALSE)</f>
        <v>29</v>
      </c>
      <c r="K50">
        <f>VLOOKUP($A50&amp;"|"&amp;$B50&amp;"|"&amp;$C50&amp;"|"&amp;$D50&amp;"|"&amp;K$1,'Raw Data'!$G$4:$Q$963,'Formatted Data'!K$2,FALSE)</f>
        <v>17</v>
      </c>
      <c r="L50">
        <f>VLOOKUP($A50&amp;"|"&amp;$B50&amp;"|"&amp;$C50&amp;"|"&amp;$D50&amp;"|"&amp;L$1,'Raw Data'!$G$4:$Q$963,'Formatted Data'!L$2,FALSE)</f>
        <v>24</v>
      </c>
      <c r="M50">
        <f>VLOOKUP($A50&amp;"|"&amp;$B50&amp;"|"&amp;$C50&amp;"|"&amp;$D50&amp;"|"&amp;M$1,'Raw Data'!$G$4:$Q$963,'Formatted Data'!M$2,FALSE)</f>
        <v>28</v>
      </c>
      <c r="N50">
        <f>VLOOKUP($A50&amp;"|"&amp;$B50&amp;"|"&amp;$C50&amp;"|"&amp;$D50&amp;"|"&amp;N$1,'Raw Data'!$G$4:$Q$963,'Formatted Data'!N$2,FALSE)</f>
        <v>27</v>
      </c>
      <c r="O50">
        <f>VLOOKUP($A50&amp;"|"&amp;$B50&amp;"|"&amp;$C50&amp;"|"&amp;$D50&amp;"|"&amp;O$1,'Raw Data'!$G$4:$Q$963,'Formatted Data'!O$2,FALSE)</f>
        <v>26</v>
      </c>
      <c r="P50">
        <f>VLOOKUP($A50&amp;"|"&amp;$B50&amp;"|"&amp;$C50&amp;"|"&amp;$D50&amp;"|"&amp;P$1,'Raw Data'!$G$4:$Q$963,'Formatted Data'!P$2,FALSE)</f>
        <v>34</v>
      </c>
      <c r="Q50">
        <f>VLOOKUP($A50&amp;"|"&amp;$B50&amp;"|"&amp;$C50&amp;"|"&amp;$D50&amp;"|"&amp;Q$1,'Raw Data'!$G$4:$Q$963,'Formatted Data'!Q$2,FALSE)</f>
        <v>29</v>
      </c>
      <c r="R50">
        <f>VLOOKUP($A50&amp;"|"&amp;$B50&amp;"|"&amp;$C50&amp;"|"&amp;$D50&amp;"|"&amp;R$1,'Raw Data'!$G$4:$Q$963,'Formatted Data'!R$2,FALSE)</f>
        <v>24</v>
      </c>
      <c r="S50">
        <f>VLOOKUP($A50&amp;"|"&amp;$B50&amp;"|"&amp;$C50&amp;"|"&amp;$D50&amp;"|"&amp;S$1,'Raw Data'!$G$4:$Q$963,'Formatted Data'!S$2,FALSE)</f>
        <v>31</v>
      </c>
      <c r="T50">
        <f>VLOOKUP($A50&amp;"|"&amp;$B50&amp;"|"&amp;$C50&amp;"|"&amp;$D50&amp;"|"&amp;T$1,'Raw Data'!$G$4:$Q$963,'Formatted Data'!T$2,FALSE)</f>
        <v>31</v>
      </c>
      <c r="U50">
        <f>VLOOKUP($A50&amp;"|"&amp;$B50&amp;"|"&amp;$C50&amp;"|"&amp;$D50&amp;"|"&amp;U$1,'Raw Data'!$G$4:$Q$963,'Formatted Data'!U$2,FALSE)</f>
        <v>27</v>
      </c>
      <c r="V50">
        <f>VLOOKUP($A50&amp;"|"&amp;$B50&amp;"|"&amp;$C50&amp;"|"&amp;$D50&amp;"|"&amp;V$1,'Raw Data'!$G$4:$Q$963,'Formatted Data'!V$2,FALSE)</f>
        <v>29</v>
      </c>
      <c r="W50">
        <f>VLOOKUP($A50&amp;"|"&amp;$B50&amp;"|"&amp;$C50&amp;"|"&amp;$D50&amp;"|"&amp;W$1,'Raw Data'!$G$4:$Q$963,'Formatted Data'!W$2,FALSE)</f>
        <v>18</v>
      </c>
      <c r="X50">
        <f>VLOOKUP($A50&amp;"|"&amp;$B50&amp;"|"&amp;$C50&amp;"|"&amp;$D50&amp;"|"&amp;X$1,'Raw Data'!$G$4:$Q$963,'Formatted Data'!X$2,FALSE)</f>
        <v>26</v>
      </c>
      <c r="Y50">
        <f>VLOOKUP($A50&amp;"|"&amp;$B50&amp;"|"&amp;$C50&amp;"|"&amp;$D50&amp;"|"&amp;Y$1,'Raw Data'!$G$4:$Q$963,'Formatted Data'!Y$2,FALSE)</f>
        <v>16</v>
      </c>
      <c r="Z50">
        <f>VLOOKUP($A50&amp;"|"&amp;$B50&amp;"|"&amp;$C50&amp;"|"&amp;$D50&amp;"|"&amp;Z$1,'Raw Data'!$G$4:$Q$963,'Formatted Data'!Z$2,FALSE)</f>
        <v>29</v>
      </c>
      <c r="AA50">
        <f>VLOOKUP($A50&amp;"|"&amp;$B50&amp;"|"&amp;$C50&amp;"|"&amp;$D50&amp;"|"&amp;AA$1,'Raw Data'!$G$4:$Q$963,'Formatted Data'!AA$2,FALSE)</f>
        <v>24</v>
      </c>
      <c r="AB50">
        <f>VLOOKUP($A50&amp;"|"&amp;$B50&amp;"|"&amp;$C50&amp;"|"&amp;$D50&amp;"|"&amp;AB$1,'Raw Data'!$G$4:$Q$963,'Formatted Data'!AB$2,FALSE)</f>
        <v>33</v>
      </c>
      <c r="AC50">
        <f>VLOOKUP($A50&amp;"|"&amp;$B50&amp;"|"&amp;$C50&amp;"|"&amp;$D50&amp;"|"&amp;AC$1,'Raw Data'!$G$4:$Q$963,'Formatted Data'!AC$2,FALSE)</f>
        <v>39</v>
      </c>
      <c r="AD50">
        <f>VLOOKUP($A50&amp;"|"&amp;$B50&amp;"|"&amp;$C50&amp;"|"&amp;$D50&amp;"|"&amp;AD$1,'Raw Data'!$G$4:$Q$963,'Formatted Data'!AD$2,FALSE)</f>
        <v>27</v>
      </c>
      <c r="AE50">
        <f>VLOOKUP($A50&amp;"|"&amp;$B50&amp;"|"&amp;$C50&amp;"|"&amp;$D50&amp;"|"&amp;AE$1,'Raw Data'!$G$4:$Q$963,'Formatted Data'!AE$2,FALSE)</f>
        <v>40</v>
      </c>
      <c r="AF50">
        <f>VLOOKUP($A50&amp;"|"&amp;$B50&amp;"|"&amp;$C50&amp;"|"&amp;$D50&amp;"|"&amp;AF$1,'Raw Data'!$G$4:$Q$963,'Formatted Data'!AF$2,FALSE)</f>
        <v>27</v>
      </c>
      <c r="AG50">
        <f>VLOOKUP($A50&amp;"|"&amp;$B50&amp;"|"&amp;$C50&amp;"|"&amp;$D50&amp;"|"&amp;AG$1,'Raw Data'!$G$4:$Q$963,'Formatted Data'!AG$2,FALSE)</f>
        <v>22</v>
      </c>
      <c r="AH50">
        <f>VLOOKUP($A50&amp;"|"&amp;$B50&amp;"|"&amp;$C50&amp;"|"&amp;$D50&amp;"|"&amp;AH$1,'Raw Data'!$G$4:$Q$963,'Formatted Data'!AH$2,FALSE)</f>
        <v>41</v>
      </c>
      <c r="AI50">
        <f>VLOOKUP($A50&amp;"|"&amp;$B50&amp;"|"&amp;$C50&amp;"|"&amp;$D50&amp;"|"&amp;AI$1,'Raw Data'!$G$4:$Q$963,'Formatted Data'!AI$2,FALSE)</f>
        <v>41</v>
      </c>
      <c r="AJ50">
        <f>VLOOKUP($A50&amp;"|"&amp;$B50&amp;"|"&amp;$C50&amp;"|"&amp;$D50&amp;"|"&amp;AJ$1,'Raw Data'!$G$4:$Q$963,'Formatted Data'!AJ$2,FALSE)</f>
        <v>25</v>
      </c>
      <c r="AK50">
        <f>VLOOKUP($A50&amp;"|"&amp;$B50&amp;"|"&amp;$C50&amp;"|"&amp;$D50&amp;"|"&amp;AK$1,'Raw Data'!$G$4:$Q$963,'Formatted Data'!AK$2,FALSE)</f>
        <v>20</v>
      </c>
      <c r="AL50">
        <f>VLOOKUP($A50&amp;"|"&amp;$B50&amp;"|"&amp;$C50&amp;"|"&amp;$D50&amp;"|"&amp;AL$1,'Raw Data'!$G$4:$Q$963,'Formatted Data'!AL$2,FALSE)</f>
        <v>23</v>
      </c>
      <c r="AM50">
        <f>VLOOKUP($A50&amp;"|"&amp;$B50&amp;"|"&amp;$C50&amp;"|"&amp;$D50&amp;"|"&amp;AM$1,'Raw Data'!$G$4:$Q$963,'Formatted Data'!AM$2,FALSE)</f>
        <v>17</v>
      </c>
      <c r="AN50">
        <f>VLOOKUP($A50&amp;"|"&amp;$B50&amp;"|"&amp;$C50&amp;"|"&amp;$D50&amp;"|"&amp;AN$1,'Raw Data'!$G$4:$Q$963,'Formatted Data'!AN$2,FALSE)</f>
        <v>32</v>
      </c>
      <c r="AO50">
        <f>VLOOKUP($A50&amp;"|"&amp;$B50&amp;"|"&amp;$C50&amp;"|"&amp;$D50&amp;"|"&amp;AO$1,'Raw Data'!$G$4:$Q$963,'Formatted Data'!AO$2,FALSE)</f>
        <v>23</v>
      </c>
      <c r="AP50">
        <f>VLOOKUP($A50&amp;"|"&amp;$B50&amp;"|"&amp;$C50&amp;"|"&amp;$D50&amp;"|"&amp;AP$1,'Raw Data'!$G$4:$Q$963,'Formatted Data'!AP$2,FALSE)</f>
        <v>36</v>
      </c>
      <c r="AQ50">
        <f>VLOOKUP($A50&amp;"|"&amp;$B50&amp;"|"&amp;$C50&amp;"|"&amp;$D50&amp;"|"&amp;AQ$1,'Raw Data'!$G$4:$Q$963,'Formatted Data'!AQ$2,FALSE)</f>
        <v>30</v>
      </c>
      <c r="AR50">
        <f>VLOOKUP($A50&amp;"|"&amp;$B50&amp;"|"&amp;$C50&amp;"|"&amp;$D50&amp;"|"&amp;AR$1,'Raw Data'!$G$4:$Q$963,'Formatted Data'!AR$2,FALSE)</f>
        <v>25</v>
      </c>
      <c r="AS50">
        <f>VLOOKUP($A50&amp;"|"&amp;$B50&amp;"|"&amp;$C50&amp;"|"&amp;$D50&amp;"|"&amp;AS$1,'Raw Data'!$G$4:$Q$963,'Formatted Data'!AS$2,FALSE)</f>
        <v>30</v>
      </c>
      <c r="AT50">
        <f>VLOOKUP($A50&amp;"|"&amp;$B50&amp;"|"&amp;$C50&amp;"|"&amp;$D50&amp;"|"&amp;AT$1,'Raw Data'!$G$4:$Q$963,'Formatted Data'!AT$2,FALSE)</f>
        <v>31</v>
      </c>
      <c r="AU50">
        <f>VLOOKUP($A50&amp;"|"&amp;$B50&amp;"|"&amp;$C50&amp;"|"&amp;$D50&amp;"|"&amp;AU$1,'Raw Data'!$G$4:$Q$963,'Formatted Data'!AU$2,FALSE)</f>
        <v>29</v>
      </c>
      <c r="AV50">
        <f>VLOOKUP($A50&amp;"|"&amp;$B50&amp;"|"&amp;$C50&amp;"|"&amp;$D50&amp;"|"&amp;AV$1,'Raw Data'!$G$4:$Q$963,'Formatted Data'!AV$2,FALSE)</f>
        <v>31</v>
      </c>
      <c r="AW50">
        <f>VLOOKUP($A50&amp;"|"&amp;$B50&amp;"|"&amp;$C50&amp;"|"&amp;$D50&amp;"|"&amp;AW$1,'Raw Data'!$G$4:$Q$963,'Formatted Data'!AW$2,FALSE)</f>
        <v>15</v>
      </c>
      <c r="AX50">
        <f>VLOOKUP($A50&amp;"|"&amp;$B50&amp;"|"&amp;$C50&amp;"|"&amp;$D50&amp;"|"&amp;AX$1,'Raw Data'!$G$4:$Q$963,'Formatted Data'!AX$2,FALSE)</f>
        <v>25</v>
      </c>
      <c r="AY50">
        <f>VLOOKUP($A50&amp;"|"&amp;$B50&amp;"|"&amp;$C50&amp;"|"&amp;$D50&amp;"|"&amp;AY$1,'Raw Data'!$G$4:$Q$963,'Formatted Data'!AY$2,FALSE)</f>
        <v>31</v>
      </c>
      <c r="AZ50">
        <f>VLOOKUP($A50&amp;"|"&amp;$B50&amp;"|"&amp;$C50&amp;"|"&amp;$D50&amp;"|"&amp;AZ$1,'Raw Data'!$G$4:$Q$963,'Formatted Data'!AZ$2,FALSE)</f>
        <v>25</v>
      </c>
      <c r="BA50">
        <f>VLOOKUP($A50&amp;"|"&amp;$B50&amp;"|"&amp;$C50&amp;"|"&amp;$D50&amp;"|"&amp;BA$1,'Raw Data'!$G$4:$Q$963,'Formatted Data'!BA$2,FALSE)</f>
        <v>30</v>
      </c>
      <c r="BB50">
        <f>VLOOKUP($A50&amp;"|"&amp;$B50&amp;"|"&amp;$C50&amp;"|"&amp;$D50&amp;"|"&amp;BB$1,'Raw Data'!$G$4:$Q$963,'Formatted Data'!BB$2,FALSE)</f>
        <v>36</v>
      </c>
      <c r="BC50">
        <f>VLOOKUP($A50&amp;"|"&amp;$B50&amp;"|"&amp;$C50&amp;"|"&amp;$D50&amp;"|"&amp;BC$1,'Raw Data'!$G$4:$Q$963,'Formatted Data'!BC$2,FALSE)</f>
        <v>24</v>
      </c>
      <c r="BD50">
        <f>VLOOKUP($A50&amp;"|"&amp;$B50&amp;"|"&amp;$C50&amp;"|"&amp;$D50&amp;"|"&amp;BD$1,'Raw Data'!$G$4:$Q$963,'Formatted Data'!BD$2,FALSE)</f>
        <v>20</v>
      </c>
      <c r="BE50">
        <f>VLOOKUP($A50&amp;"|"&amp;$B50&amp;"|"&amp;$C50&amp;"|"&amp;$D50&amp;"|"&amp;BE$1,'Raw Data'!$G$4:$Q$963,'Formatted Data'!BE$2,FALSE)</f>
        <v>17</v>
      </c>
      <c r="BF50">
        <f>VLOOKUP($A50&amp;"|"&amp;$B50&amp;"|"&amp;$C50&amp;"|"&amp;$D50&amp;"|"&amp;BF$1,'Raw Data'!$G$4:$Q$963,'Formatted Data'!BF$2,FALSE)</f>
        <v>28</v>
      </c>
      <c r="BG50">
        <f>VLOOKUP($A50&amp;"|"&amp;$B50&amp;"|"&amp;$C50&amp;"|"&amp;$D50&amp;"|"&amp;BG$1,'Raw Data'!$G$4:$Q$963,'Formatted Data'!BG$2,FALSE)</f>
        <v>24</v>
      </c>
      <c r="BH50">
        <f>VLOOKUP($A50&amp;"|"&amp;$B50&amp;"|"&amp;$C50&amp;"|"&amp;$D50&amp;"|"&amp;BH$1,'Raw Data'!$G$4:$Q$963,'Formatted Data'!BH$2,FALSE)</f>
        <v>28</v>
      </c>
      <c r="BI50">
        <f>VLOOKUP($A50&amp;"|"&amp;$B50&amp;"|"&amp;$C50&amp;"|"&amp;$D50&amp;"|"&amp;BI$1,'Raw Data'!$G$4:$Q$963,'Formatted Data'!BI$2,FALSE)</f>
        <v>36</v>
      </c>
      <c r="BJ50">
        <f>VLOOKUP($A50&amp;"|"&amp;$B50&amp;"|"&amp;$C50&amp;"|"&amp;$D50&amp;"|"&amp;BJ$1,'Raw Data'!$G$4:$Q$963,'Formatted Data'!BJ$2,FALSE)</f>
        <v>35</v>
      </c>
      <c r="BK50">
        <f>VLOOKUP($A50&amp;"|"&amp;$B50&amp;"|"&amp;$C50&amp;"|"&amp;$D50&amp;"|"&amp;BK$1,'Raw Data'!$G$4:$Q$963,'Formatted Data'!BK$2,FALSE)</f>
        <v>24</v>
      </c>
      <c r="BL50">
        <f>VLOOKUP($A50&amp;"|"&amp;$B50&amp;"|"&amp;$C50&amp;"|"&amp;$D50&amp;"|"&amp;BL$1,'Raw Data'!$G$4:$Q$963,'Formatted Data'!BL$2,FALSE)</f>
        <v>28</v>
      </c>
      <c r="BM50">
        <f>VLOOKUP($A50&amp;"|"&amp;$B50&amp;"|"&amp;$C50&amp;"|"&amp;$D50&amp;"|"&amp;BM$1,'Raw Data'!$G$4:$Q$963,'Formatted Data'!BM$2,FALSE)</f>
        <v>30</v>
      </c>
      <c r="BN50">
        <f>VLOOKUP($A50&amp;"|"&amp;$B50&amp;"|"&amp;$C50&amp;"|"&amp;$D50&amp;"|"&amp;BN$1,'Raw Data'!$G$4:$Q$963,'Formatted Data'!BN$2,FALSE)</f>
        <v>29</v>
      </c>
      <c r="BO50">
        <f>VLOOKUP($A50&amp;"|"&amp;$B50&amp;"|"&amp;$C50&amp;"|"&amp;$D50&amp;"|"&amp;BO$1,'Raw Data'!$G$4:$Q$963,'Formatted Data'!BO$2,FALSE)</f>
        <v>39</v>
      </c>
      <c r="BP50">
        <f>VLOOKUP($A50&amp;"|"&amp;$B50&amp;"|"&amp;$C50&amp;"|"&amp;$D50&amp;"|"&amp;BP$1,'Raw Data'!$G$4:$Q$963,'Formatted Data'!BP$2,FALSE)</f>
        <v>22</v>
      </c>
      <c r="BQ50">
        <f>VLOOKUP($A50&amp;"|"&amp;$B50&amp;"|"&amp;$C50&amp;"|"&amp;$D50&amp;"|"&amp;BQ$1,'Raw Data'!$G$4:$Q$963,'Formatted Data'!BQ$2,FALSE)</f>
        <v>18</v>
      </c>
      <c r="BR50">
        <f>VLOOKUP($A50&amp;"|"&amp;$B50&amp;"|"&amp;$C50&amp;"|"&amp;$D50&amp;"|"&amp;BR$1,'Raw Data'!$G$4:$Q$963,'Formatted Data'!BR$2,FALSE)</f>
        <v>29</v>
      </c>
      <c r="BS50">
        <f>VLOOKUP($A50&amp;"|"&amp;$B50&amp;"|"&amp;$C50&amp;"|"&amp;$D50&amp;"|"&amp;BS$1,'Raw Data'!$G$4:$Q$963,'Formatted Data'!BS$2,FALSE)</f>
        <v>30</v>
      </c>
      <c r="BT50">
        <f>VLOOKUP($A50&amp;"|"&amp;$B50&amp;"|"&amp;$C50&amp;"|"&amp;$D50&amp;"|"&amp;BT$1,'Raw Data'!$G$4:$Q$963,'Formatted Data'!BT$2,FALSE)</f>
        <v>22</v>
      </c>
      <c r="BU50">
        <f>VLOOKUP($A50&amp;"|"&amp;$B50&amp;"|"&amp;$C50&amp;"|"&amp;$D50&amp;"|"&amp;BU$1,'Raw Data'!$G$4:$Q$963,'Formatted Data'!BU$2,FALSE)</f>
        <v>35</v>
      </c>
      <c r="BV50">
        <f>VLOOKUP($A50&amp;"|"&amp;$B50&amp;"|"&amp;$C50&amp;"|"&amp;$D50&amp;"|"&amp;BV$1,'Raw Data'!$G$4:$Q$963,'Formatted Data'!BV$2,FALSE)</f>
        <v>24</v>
      </c>
      <c r="BW50">
        <f>VLOOKUP($A50&amp;"|"&amp;$B50&amp;"|"&amp;$C50&amp;"|"&amp;$D50&amp;"|"&amp;BW$1,'Raw Data'!$G$4:$Q$963,'Formatted Data'!BW$2,FALSE)</f>
        <v>28</v>
      </c>
      <c r="BX50">
        <f>VLOOKUP($A50&amp;"|"&amp;$B50&amp;"|"&amp;$C50&amp;"|"&amp;$D50&amp;"|"&amp;BX$1,'Raw Data'!$G$4:$Q$963,'Formatted Data'!BX$2,FALSE)</f>
        <v>29</v>
      </c>
      <c r="BY50">
        <f>VLOOKUP($A50&amp;"|"&amp;$B50&amp;"|"&amp;$C50&amp;"|"&amp;$D50&amp;"|"&amp;BY$1,'Raw Data'!$G$4:$Q$963,'Formatted Data'!BY$2,FALSE)</f>
        <v>27</v>
      </c>
      <c r="BZ50">
        <f>VLOOKUP($A50&amp;"|"&amp;$B50&amp;"|"&amp;$C50&amp;"|"&amp;$D50&amp;"|"&amp;BZ$1,'Raw Data'!$G$4:$Q$963,'Formatted Data'!BZ$2,FALSE)</f>
        <v>21</v>
      </c>
      <c r="CA50">
        <f>VLOOKUP($A50&amp;"|"&amp;$B50&amp;"|"&amp;$C50&amp;"|"&amp;$D50&amp;"|"&amp;CA$1,'Raw Data'!$G$4:$Q$963,'Formatted Data'!CA$2,FALSE)</f>
        <v>24</v>
      </c>
      <c r="CB50">
        <f>VLOOKUP($A50&amp;"|"&amp;$B50&amp;"|"&amp;$C50&amp;"|"&amp;$D50&amp;"|"&amp;CB$1,'Raw Data'!$G$4:$Q$963,'Formatted Data'!CB$2,FALSE)</f>
        <v>25</v>
      </c>
      <c r="CC50">
        <f>VLOOKUP($A50&amp;"|"&amp;$B50&amp;"|"&amp;$C50&amp;"|"&amp;$D50&amp;"|"&amp;CC$1,'Raw Data'!$G$4:$Q$963,'Formatted Data'!CC$2,FALSE)</f>
        <v>35</v>
      </c>
      <c r="CD50">
        <f>VLOOKUP($A50&amp;"|"&amp;$B50&amp;"|"&amp;$C50&amp;"|"&amp;$D50&amp;"|"&amp;CD$1,'Raw Data'!$G$4:$Q$963,'Formatted Data'!CD$2,FALSE)</f>
        <v>20</v>
      </c>
      <c r="CE50">
        <f>VLOOKUP($A50&amp;"|"&amp;$B50&amp;"|"&amp;$C50&amp;"|"&amp;$D50&amp;"|"&amp;CE$1,'Raw Data'!$G$4:$Q$963,'Formatted Data'!CE$2,FALSE)</f>
        <v>26</v>
      </c>
      <c r="CF50">
        <f>VLOOKUP($A50&amp;"|"&amp;$B50&amp;"|"&amp;$C50&amp;"|"&amp;$D50&amp;"|"&amp;CF$1,'Raw Data'!$G$4:$Q$963,'Formatted Data'!CF$2,FALSE)</f>
        <v>21</v>
      </c>
      <c r="CG50">
        <f>VLOOKUP($A50&amp;"|"&amp;$B50&amp;"|"&amp;$C50&amp;"|"&amp;$D50&amp;"|"&amp;CG$1,'Raw Data'!$G$4:$Q$963,'Formatted Data'!CG$2,FALSE)</f>
        <v>26</v>
      </c>
      <c r="CH50">
        <f>VLOOKUP($A50&amp;"|"&amp;$B50&amp;"|"&amp;$C50&amp;"|"&amp;$D50&amp;"|"&amp;CH$1,'Raw Data'!$G$4:$Q$963,'Formatted Data'!CH$2,FALSE)</f>
        <v>24</v>
      </c>
      <c r="CI50">
        <f>VLOOKUP($A50&amp;"|"&amp;$B50&amp;"|"&amp;$C50&amp;"|"&amp;$D50&amp;"|"&amp;CI$1,'Raw Data'!$G$4:$Q$963,'Formatted Data'!CI$2,FALSE)</f>
        <v>31</v>
      </c>
      <c r="CJ50">
        <f>VLOOKUP($A50&amp;"|"&amp;$B50&amp;"|"&amp;$C50&amp;"|"&amp;$D50&amp;"|"&amp;CJ$1,'Raw Data'!$G$4:$Q$963,'Formatted Data'!CJ$2,FALSE)</f>
        <v>26</v>
      </c>
      <c r="CK50">
        <f>VLOOKUP($A50&amp;"|"&amp;$B50&amp;"|"&amp;$C50&amp;"|"&amp;$D50&amp;"|"&amp;CK$1,'Raw Data'!$G$4:$Q$963,'Formatted Data'!CK$2,FALSE)</f>
        <v>25</v>
      </c>
      <c r="CL50">
        <f>VLOOKUP($A50&amp;"|"&amp;$B50&amp;"|"&amp;$C50&amp;"|"&amp;$D50&amp;"|"&amp;CL$1,'Raw Data'!$G$4:$Q$963,'Formatted Data'!CL$2,FALSE)</f>
        <v>22</v>
      </c>
      <c r="CM50">
        <f>VLOOKUP($A50&amp;"|"&amp;$B50&amp;"|"&amp;$C50&amp;"|"&amp;$D50&amp;"|"&amp;CM$1,'Raw Data'!$G$4:$Q$963,'Formatted Data'!CM$2,FALSE)</f>
        <v>21</v>
      </c>
      <c r="CN50">
        <f>VLOOKUP($A50&amp;"|"&amp;$B50&amp;"|"&amp;$C50&amp;"|"&amp;$D50&amp;"|"&amp;CN$1,'Raw Data'!$G$4:$Q$963,'Formatted Data'!CN$2,FALSE)</f>
        <v>26</v>
      </c>
      <c r="CO50">
        <f>VLOOKUP($A50&amp;"|"&amp;$B50&amp;"|"&amp;$C50&amp;"|"&amp;$D50&amp;"|"&amp;CO$1,'Raw Data'!$G$4:$Q$963,'Formatted Data'!CO$2,FALSE)</f>
        <v>21</v>
      </c>
      <c r="CP50">
        <f>VLOOKUP($A50&amp;"|"&amp;$B50&amp;"|"&amp;$C50&amp;"|"&amp;$D50&amp;"|"&amp;CP$1,'Raw Data'!$G$4:$Q$963,'Formatted Data'!CP$2,FALSE)</f>
        <v>24</v>
      </c>
      <c r="CQ50">
        <f>VLOOKUP($A50&amp;"|"&amp;$B50&amp;"|"&amp;$C50&amp;"|"&amp;$D50&amp;"|"&amp;CQ$1,'Raw Data'!$G$4:$Q$963,'Formatted Data'!CQ$2,FALSE)</f>
        <v>18</v>
      </c>
      <c r="CR50">
        <f>VLOOKUP($A50&amp;"|"&amp;$B50&amp;"|"&amp;$C50&amp;"|"&amp;$D50&amp;"|"&amp;CR$1,'Raw Data'!$G$4:$Q$963,'Formatted Data'!CR$2,FALSE)</f>
        <v>19</v>
      </c>
      <c r="CS50">
        <f>VLOOKUP($A50&amp;"|"&amp;$B50&amp;"|"&amp;$C50&amp;"|"&amp;$D50&amp;"|"&amp;CS$1,'Raw Data'!$G$4:$Q$963,'Formatted Data'!CS$2,FALSE)</f>
        <v>18</v>
      </c>
      <c r="CT50">
        <f>VLOOKUP($A50&amp;"|"&amp;$B50&amp;"|"&amp;$C50&amp;"|"&amp;$D50&amp;"|"&amp;CT$1,'Raw Data'!$G$4:$Q$963,'Formatted Data'!CT$2,FALSE)</f>
        <v>32</v>
      </c>
      <c r="CU50">
        <f>VLOOKUP($A50&amp;"|"&amp;$B50&amp;"|"&amp;$C50&amp;"|"&amp;$D50&amp;"|"&amp;CU$1,'Raw Data'!$G$4:$Q$963,'Formatted Data'!CU$2,FALSE)</f>
        <v>26</v>
      </c>
      <c r="CV50">
        <f>VLOOKUP($A50&amp;"|"&amp;$B50&amp;"|"&amp;$C50&amp;"|"&amp;$D50&amp;"|"&amp;CV$1,'Raw Data'!$G$4:$Q$963,'Formatted Data'!CV$2,FALSE)</f>
        <v>27</v>
      </c>
      <c r="CW50">
        <f>VLOOKUP($A50&amp;"|"&amp;$B50&amp;"|"&amp;$C50&amp;"|"&amp;$D50&amp;"|"&amp;CW$1,'Raw Data'!$G$4:$Q$963,'Formatted Data'!CW$2,FALSE)</f>
        <v>39</v>
      </c>
      <c r="CX50">
        <f>VLOOKUP($A50&amp;"|"&amp;$B50&amp;"|"&amp;$C50&amp;"|"&amp;$D50&amp;"|"&amp;CX$1,'Raw Data'!$G$4:$Q$963,'Formatted Data'!CX$2,FALSE)</f>
        <v>22</v>
      </c>
      <c r="CY50">
        <f>VLOOKUP($A50&amp;"|"&amp;$B50&amp;"|"&amp;$C50&amp;"|"&amp;$D50&amp;"|"&amp;CY$1,'Raw Data'!$G$4:$Q$963,'Formatted Data'!CY$2,FALSE)</f>
        <v>22</v>
      </c>
      <c r="CZ50">
        <f>VLOOKUP($A50&amp;"|"&amp;$B50&amp;"|"&amp;$C50&amp;"|"&amp;$D50&amp;"|"&amp;CZ$1,'Raw Data'!$G$4:$Q$963,'Formatted Data'!CZ$2,FALSE)</f>
        <v>23</v>
      </c>
      <c r="DA50">
        <f>VLOOKUP($A50&amp;"|"&amp;$B50&amp;"|"&amp;$C50&amp;"|"&amp;$D50&amp;"|"&amp;DA$1,'Raw Data'!$G$4:$Q$963,'Formatted Data'!DA$2,FALSE)</f>
        <v>19</v>
      </c>
      <c r="DB50">
        <f>VLOOKUP($A50&amp;"|"&amp;$B50&amp;"|"&amp;$C50&amp;"|"&amp;$D50&amp;"|"&amp;DB$1,'Raw Data'!$G$4:$Q$963,'Formatted Data'!DB$2,FALSE)</f>
        <v>20</v>
      </c>
      <c r="DC50">
        <f>VLOOKUP($A50&amp;"|"&amp;$B50&amp;"|"&amp;$C50&amp;"|"&amp;$D50&amp;"|"&amp;DC$1,'Raw Data'!$G$4:$Q$963,'Formatted Data'!DC$2,FALSE)</f>
        <v>14</v>
      </c>
      <c r="DD50">
        <f>VLOOKUP($A50&amp;"|"&amp;$B50&amp;"|"&amp;$C50&amp;"|"&amp;$D50&amp;"|"&amp;DD$1,'Raw Data'!$G$4:$Q$963,'Formatted Data'!DD$2,FALSE)</f>
        <v>22</v>
      </c>
      <c r="DE50">
        <f>VLOOKUP($A50&amp;"|"&amp;$B50&amp;"|"&amp;$C50&amp;"|"&amp;$D50&amp;"|"&amp;DE$1,'Raw Data'!$G$4:$Q$963,'Formatted Data'!DE$2,FALSE)</f>
        <v>30</v>
      </c>
      <c r="DF50">
        <f>VLOOKUP($A50&amp;"|"&amp;$B50&amp;"|"&amp;$C50&amp;"|"&amp;$D50&amp;"|"&amp;DF$1,'Raw Data'!$G$4:$Q$963,'Formatted Data'!DF$2,FALSE)</f>
        <v>18</v>
      </c>
      <c r="DG50">
        <f>VLOOKUP($A50&amp;"|"&amp;$B50&amp;"|"&amp;$C50&amp;"|"&amp;$D50&amp;"|"&amp;DG$1,'Raw Data'!$G$4:$Q$963,'Formatted Data'!DG$2,FALSE)</f>
        <v>32</v>
      </c>
      <c r="DH50">
        <f>VLOOKUP($A50&amp;"|"&amp;$B50&amp;"|"&amp;$C50&amp;"|"&amp;$D50&amp;"|"&amp;DH$1,'Raw Data'!$G$4:$Q$963,'Formatted Data'!DH$2,FALSE)</f>
        <v>33</v>
      </c>
      <c r="DI50">
        <f>VLOOKUP($A50&amp;"|"&amp;$B50&amp;"|"&amp;$C50&amp;"|"&amp;$D50&amp;"|"&amp;DI$1,'Raw Data'!$G$4:$Q$963,'Formatted Data'!DI$2,FALSE)</f>
        <v>28</v>
      </c>
      <c r="DJ50">
        <f>VLOOKUP($A50&amp;"|"&amp;$B50&amp;"|"&amp;$C50&amp;"|"&amp;$D50&amp;"|"&amp;DJ$1,'Raw Data'!$G$4:$Q$963,'Formatted Data'!DJ$2,FALSE)</f>
        <v>22</v>
      </c>
      <c r="DK50">
        <f>VLOOKUP($A50&amp;"|"&amp;$B50&amp;"|"&amp;$C50&amp;"|"&amp;$D50&amp;"|"&amp;DK$1,'Raw Data'!$G$4:$Q$963,'Formatted Data'!DK$2,FALSE)</f>
        <v>14</v>
      </c>
      <c r="DL50">
        <f>VLOOKUP($A50&amp;"|"&amp;$B50&amp;"|"&amp;$C50&amp;"|"&amp;$D50&amp;"|"&amp;DL$1,'Raw Data'!$G$4:$Q$963,'Formatted Data'!DL$2,FALSE)</f>
        <v>23</v>
      </c>
      <c r="DM50">
        <f>VLOOKUP($A50&amp;"|"&amp;$B50&amp;"|"&amp;$C50&amp;"|"&amp;$D50&amp;"|"&amp;DM$1,'Raw Data'!$G$4:$Q$963,'Formatted Data'!DM$2,FALSE)</f>
        <v>25</v>
      </c>
      <c r="DN50">
        <f>VLOOKUP($A50&amp;"|"&amp;$B50&amp;"|"&amp;$C50&amp;"|"&amp;$D50&amp;"|"&amp;DN$1,'Raw Data'!$G$4:$Q$963,'Formatted Data'!DN$2,FALSE)</f>
        <v>23</v>
      </c>
      <c r="DO50">
        <f>VLOOKUP($A50&amp;"|"&amp;$B50&amp;"|"&amp;$C50&amp;"|"&amp;$D50&amp;"|"&amp;DO$1,'Raw Data'!$G$4:$Q$963,'Formatted Data'!DO$2,FALSE)</f>
        <v>22</v>
      </c>
      <c r="DP50">
        <f>VLOOKUP($A50&amp;"|"&amp;$B50&amp;"|"&amp;$C50&amp;"|"&amp;$D50&amp;"|"&amp;DP$1,'Raw Data'!$G$4:$Q$963,'Formatted Data'!DP$2,FALSE)</f>
        <v>30</v>
      </c>
      <c r="DQ50">
        <f>VLOOKUP($A50&amp;"|"&amp;$B50&amp;"|"&amp;$C50&amp;"|"&amp;$D50&amp;"|"&amp;DQ$1,'Raw Data'!$G$4:$Q$963,'Formatted Data'!DQ$2,FALSE)</f>
        <v>27</v>
      </c>
      <c r="DR50">
        <f>VLOOKUP($A50&amp;"|"&amp;$B50&amp;"|"&amp;$C50&amp;"|"&amp;$D50&amp;"|"&amp;DR$1,'Raw Data'!$G$4:$Q$963,'Formatted Data'!DR$2,FALSE)</f>
        <v>25</v>
      </c>
      <c r="DS50">
        <f>VLOOKUP($A50&amp;"|"&amp;$B50&amp;"|"&amp;$C50&amp;"|"&amp;$D50&amp;"|"&amp;DS$1,'Raw Data'!$G$4:$Q$963,'Formatted Data'!DS$2,FALSE)</f>
        <v>28</v>
      </c>
      <c r="DT50">
        <f>VLOOKUP($A50&amp;"|"&amp;$B50&amp;"|"&amp;$C50&amp;"|"&amp;$D50&amp;"|"&amp;DT$1,'Raw Data'!$G$4:$Q$963,'Formatted Data'!DT$2,FALSE)</f>
        <v>34</v>
      </c>
    </row>
    <row r="51" spans="1:124" x14ac:dyDescent="0.2">
      <c r="A51" t="s">
        <v>34</v>
      </c>
      <c r="B51" t="s">
        <v>12</v>
      </c>
      <c r="C51" t="s">
        <v>30</v>
      </c>
      <c r="D51" t="s">
        <v>14</v>
      </c>
      <c r="E51">
        <f>VLOOKUP($A51&amp;"|"&amp;$B51&amp;"|"&amp;$C51&amp;"|"&amp;$D51&amp;"|"&amp;E$1,'Raw Data'!$G$4:$Q$963,'Formatted Data'!E$2,FALSE)</f>
        <v>47</v>
      </c>
      <c r="F51">
        <f>VLOOKUP($A51&amp;"|"&amp;$B51&amp;"|"&amp;$C51&amp;"|"&amp;$D51&amp;"|"&amp;F$1,'Raw Data'!$G$4:$Q$963,'Formatted Data'!F$2,FALSE)</f>
        <v>73</v>
      </c>
      <c r="G51">
        <f>VLOOKUP($A51&amp;"|"&amp;$B51&amp;"|"&amp;$C51&amp;"|"&amp;$D51&amp;"|"&amp;G$1,'Raw Data'!$G$4:$Q$963,'Formatted Data'!G$2,FALSE)</f>
        <v>70</v>
      </c>
      <c r="H51">
        <f>VLOOKUP($A51&amp;"|"&amp;$B51&amp;"|"&amp;$C51&amp;"|"&amp;$D51&amp;"|"&amp;H$1,'Raw Data'!$G$4:$Q$963,'Formatted Data'!H$2,FALSE)</f>
        <v>49</v>
      </c>
      <c r="I51">
        <f>VLOOKUP($A51&amp;"|"&amp;$B51&amp;"|"&amp;$C51&amp;"|"&amp;$D51&amp;"|"&amp;I$1,'Raw Data'!$G$4:$Q$963,'Formatted Data'!I$2,FALSE)</f>
        <v>63</v>
      </c>
      <c r="J51">
        <f>VLOOKUP($A51&amp;"|"&amp;$B51&amp;"|"&amp;$C51&amp;"|"&amp;$D51&amp;"|"&amp;J$1,'Raw Data'!$G$4:$Q$963,'Formatted Data'!J$2,FALSE)</f>
        <v>42</v>
      </c>
      <c r="K51">
        <f>VLOOKUP($A51&amp;"|"&amp;$B51&amp;"|"&amp;$C51&amp;"|"&amp;$D51&amp;"|"&amp;K$1,'Raw Data'!$G$4:$Q$963,'Formatted Data'!K$2,FALSE)</f>
        <v>44</v>
      </c>
      <c r="L51">
        <f>VLOOKUP($A51&amp;"|"&amp;$B51&amp;"|"&amp;$C51&amp;"|"&amp;$D51&amp;"|"&amp;L$1,'Raw Data'!$G$4:$Q$963,'Formatted Data'!L$2,FALSE)</f>
        <v>49</v>
      </c>
      <c r="M51">
        <f>VLOOKUP($A51&amp;"|"&amp;$B51&amp;"|"&amp;$C51&amp;"|"&amp;$D51&amp;"|"&amp;M$1,'Raw Data'!$G$4:$Q$963,'Formatted Data'!M$2,FALSE)</f>
        <v>53</v>
      </c>
      <c r="N51">
        <f>VLOOKUP($A51&amp;"|"&amp;$B51&amp;"|"&amp;$C51&amp;"|"&amp;$D51&amp;"|"&amp;N$1,'Raw Data'!$G$4:$Q$963,'Formatted Data'!N$2,FALSE)</f>
        <v>50</v>
      </c>
      <c r="O51">
        <f>VLOOKUP($A51&amp;"|"&amp;$B51&amp;"|"&amp;$C51&amp;"|"&amp;$D51&amp;"|"&amp;O$1,'Raw Data'!$G$4:$Q$963,'Formatted Data'!O$2,FALSE)</f>
        <v>49</v>
      </c>
      <c r="P51">
        <f>VLOOKUP($A51&amp;"|"&amp;$B51&amp;"|"&amp;$C51&amp;"|"&amp;$D51&amp;"|"&amp;P$1,'Raw Data'!$G$4:$Q$963,'Formatted Data'!P$2,FALSE)</f>
        <v>51</v>
      </c>
      <c r="Q51">
        <f>VLOOKUP($A51&amp;"|"&amp;$B51&amp;"|"&amp;$C51&amp;"|"&amp;$D51&amp;"|"&amp;Q$1,'Raw Data'!$G$4:$Q$963,'Formatted Data'!Q$2,FALSE)</f>
        <v>67</v>
      </c>
      <c r="R51">
        <f>VLOOKUP($A51&amp;"|"&amp;$B51&amp;"|"&amp;$C51&amp;"|"&amp;$D51&amp;"|"&amp;R$1,'Raw Data'!$G$4:$Q$963,'Formatted Data'!R$2,FALSE)</f>
        <v>64</v>
      </c>
      <c r="S51">
        <f>VLOOKUP($A51&amp;"|"&amp;$B51&amp;"|"&amp;$C51&amp;"|"&amp;$D51&amp;"|"&amp;S$1,'Raw Data'!$G$4:$Q$963,'Formatted Data'!S$2,FALSE)</f>
        <v>65</v>
      </c>
      <c r="T51">
        <f>VLOOKUP($A51&amp;"|"&amp;$B51&amp;"|"&amp;$C51&amp;"|"&amp;$D51&amp;"|"&amp;T$1,'Raw Data'!$G$4:$Q$963,'Formatted Data'!T$2,FALSE)</f>
        <v>44</v>
      </c>
      <c r="U51">
        <f>VLOOKUP($A51&amp;"|"&amp;$B51&amp;"|"&amp;$C51&amp;"|"&amp;$D51&amp;"|"&amp;U$1,'Raw Data'!$G$4:$Q$963,'Formatted Data'!U$2,FALSE)</f>
        <v>42</v>
      </c>
      <c r="V51">
        <f>VLOOKUP($A51&amp;"|"&amp;$B51&amp;"|"&amp;$C51&amp;"|"&amp;$D51&amp;"|"&amp;V$1,'Raw Data'!$G$4:$Q$963,'Formatted Data'!V$2,FALSE)</f>
        <v>52</v>
      </c>
      <c r="W51">
        <f>VLOOKUP($A51&amp;"|"&amp;$B51&amp;"|"&amp;$C51&amp;"|"&amp;$D51&amp;"|"&amp;W$1,'Raw Data'!$G$4:$Q$963,'Formatted Data'!W$2,FALSE)</f>
        <v>64</v>
      </c>
      <c r="X51">
        <f>VLOOKUP($A51&amp;"|"&amp;$B51&amp;"|"&amp;$C51&amp;"|"&amp;$D51&amp;"|"&amp;X$1,'Raw Data'!$G$4:$Q$963,'Formatted Data'!X$2,FALSE)</f>
        <v>50</v>
      </c>
      <c r="Y51">
        <f>VLOOKUP($A51&amp;"|"&amp;$B51&amp;"|"&amp;$C51&amp;"|"&amp;$D51&amp;"|"&amp;Y$1,'Raw Data'!$G$4:$Q$963,'Formatted Data'!Y$2,FALSE)</f>
        <v>43</v>
      </c>
      <c r="Z51">
        <f>VLOOKUP($A51&amp;"|"&amp;$B51&amp;"|"&amp;$C51&amp;"|"&amp;$D51&amp;"|"&amp;Z$1,'Raw Data'!$G$4:$Q$963,'Formatted Data'!Z$2,FALSE)</f>
        <v>78</v>
      </c>
      <c r="AA51">
        <f>VLOOKUP($A51&amp;"|"&amp;$B51&amp;"|"&amp;$C51&amp;"|"&amp;$D51&amp;"|"&amp;AA$1,'Raw Data'!$G$4:$Q$963,'Formatted Data'!AA$2,FALSE)</f>
        <v>56</v>
      </c>
      <c r="AB51">
        <f>VLOOKUP($A51&amp;"|"&amp;$B51&amp;"|"&amp;$C51&amp;"|"&amp;$D51&amp;"|"&amp;AB$1,'Raw Data'!$G$4:$Q$963,'Formatted Data'!AB$2,FALSE)</f>
        <v>60</v>
      </c>
      <c r="AC51">
        <f>VLOOKUP($A51&amp;"|"&amp;$B51&amp;"|"&amp;$C51&amp;"|"&amp;$D51&amp;"|"&amp;AC$1,'Raw Data'!$G$4:$Q$963,'Formatted Data'!AC$2,FALSE)</f>
        <v>50</v>
      </c>
      <c r="AD51">
        <f>VLOOKUP($A51&amp;"|"&amp;$B51&amp;"|"&amp;$C51&amp;"|"&amp;$D51&amp;"|"&amp;AD$1,'Raw Data'!$G$4:$Q$963,'Formatted Data'!AD$2,FALSE)</f>
        <v>45</v>
      </c>
      <c r="AE51">
        <f>VLOOKUP($A51&amp;"|"&amp;$B51&amp;"|"&amp;$C51&amp;"|"&amp;$D51&amp;"|"&amp;AE$1,'Raw Data'!$G$4:$Q$963,'Formatted Data'!AE$2,FALSE)</f>
        <v>56</v>
      </c>
      <c r="AF51">
        <f>VLOOKUP($A51&amp;"|"&amp;$B51&amp;"|"&amp;$C51&amp;"|"&amp;$D51&amp;"|"&amp;AF$1,'Raw Data'!$G$4:$Q$963,'Formatted Data'!AF$2,FALSE)</f>
        <v>53</v>
      </c>
      <c r="AG51">
        <f>VLOOKUP($A51&amp;"|"&amp;$B51&amp;"|"&amp;$C51&amp;"|"&amp;$D51&amp;"|"&amp;AG$1,'Raw Data'!$G$4:$Q$963,'Formatted Data'!AG$2,FALSE)</f>
        <v>50</v>
      </c>
      <c r="AH51">
        <f>VLOOKUP($A51&amp;"|"&amp;$B51&amp;"|"&amp;$C51&amp;"|"&amp;$D51&amp;"|"&amp;AH$1,'Raw Data'!$G$4:$Q$963,'Formatted Data'!AH$2,FALSE)</f>
        <v>61</v>
      </c>
      <c r="AI51">
        <f>VLOOKUP($A51&amp;"|"&amp;$B51&amp;"|"&amp;$C51&amp;"|"&amp;$D51&amp;"|"&amp;AI$1,'Raw Data'!$G$4:$Q$963,'Formatted Data'!AI$2,FALSE)</f>
        <v>61</v>
      </c>
      <c r="AJ51">
        <f>VLOOKUP($A51&amp;"|"&amp;$B51&amp;"|"&amp;$C51&amp;"|"&amp;$D51&amp;"|"&amp;AJ$1,'Raw Data'!$G$4:$Q$963,'Formatted Data'!AJ$2,FALSE)</f>
        <v>43</v>
      </c>
      <c r="AK51">
        <f>VLOOKUP($A51&amp;"|"&amp;$B51&amp;"|"&amp;$C51&amp;"|"&amp;$D51&amp;"|"&amp;AK$1,'Raw Data'!$G$4:$Q$963,'Formatted Data'!AK$2,FALSE)</f>
        <v>46</v>
      </c>
      <c r="AL51">
        <f>VLOOKUP($A51&amp;"|"&amp;$B51&amp;"|"&amp;$C51&amp;"|"&amp;$D51&amp;"|"&amp;AL$1,'Raw Data'!$G$4:$Q$963,'Formatted Data'!AL$2,FALSE)</f>
        <v>48</v>
      </c>
      <c r="AM51">
        <f>VLOOKUP($A51&amp;"|"&amp;$B51&amp;"|"&amp;$C51&amp;"|"&amp;$D51&amp;"|"&amp;AM$1,'Raw Data'!$G$4:$Q$963,'Formatted Data'!AM$2,FALSE)</f>
        <v>48</v>
      </c>
      <c r="AN51">
        <f>VLOOKUP($A51&amp;"|"&amp;$B51&amp;"|"&amp;$C51&amp;"|"&amp;$D51&amp;"|"&amp;AN$1,'Raw Data'!$G$4:$Q$963,'Formatted Data'!AN$2,FALSE)</f>
        <v>49</v>
      </c>
      <c r="AO51">
        <f>VLOOKUP($A51&amp;"|"&amp;$B51&amp;"|"&amp;$C51&amp;"|"&amp;$D51&amp;"|"&amp;AO$1,'Raw Data'!$G$4:$Q$963,'Formatted Data'!AO$2,FALSE)</f>
        <v>66</v>
      </c>
      <c r="AP51">
        <f>VLOOKUP($A51&amp;"|"&amp;$B51&amp;"|"&amp;$C51&amp;"|"&amp;$D51&amp;"|"&amp;AP$1,'Raw Data'!$G$4:$Q$963,'Formatted Data'!AP$2,FALSE)</f>
        <v>48</v>
      </c>
      <c r="AQ51">
        <f>VLOOKUP($A51&amp;"|"&amp;$B51&amp;"|"&amp;$C51&amp;"|"&amp;$D51&amp;"|"&amp;AQ$1,'Raw Data'!$G$4:$Q$963,'Formatted Data'!AQ$2,FALSE)</f>
        <v>70</v>
      </c>
      <c r="AR51">
        <f>VLOOKUP($A51&amp;"|"&amp;$B51&amp;"|"&amp;$C51&amp;"|"&amp;$D51&amp;"|"&amp;AR$1,'Raw Data'!$G$4:$Q$963,'Formatted Data'!AR$2,FALSE)</f>
        <v>58</v>
      </c>
      <c r="AS51">
        <f>VLOOKUP($A51&amp;"|"&amp;$B51&amp;"|"&amp;$C51&amp;"|"&amp;$D51&amp;"|"&amp;AS$1,'Raw Data'!$G$4:$Q$963,'Formatted Data'!AS$2,FALSE)</f>
        <v>63</v>
      </c>
      <c r="AT51">
        <f>VLOOKUP($A51&amp;"|"&amp;$B51&amp;"|"&amp;$C51&amp;"|"&amp;$D51&amp;"|"&amp;AT$1,'Raw Data'!$G$4:$Q$963,'Formatted Data'!AT$2,FALSE)</f>
        <v>49</v>
      </c>
      <c r="AU51">
        <f>VLOOKUP($A51&amp;"|"&amp;$B51&amp;"|"&amp;$C51&amp;"|"&amp;$D51&amp;"|"&amp;AU$1,'Raw Data'!$G$4:$Q$963,'Formatted Data'!AU$2,FALSE)</f>
        <v>49</v>
      </c>
      <c r="AV51">
        <f>VLOOKUP($A51&amp;"|"&amp;$B51&amp;"|"&amp;$C51&amp;"|"&amp;$D51&amp;"|"&amp;AV$1,'Raw Data'!$G$4:$Q$963,'Formatted Data'!AV$2,FALSE)</f>
        <v>64</v>
      </c>
      <c r="AW51">
        <f>VLOOKUP($A51&amp;"|"&amp;$B51&amp;"|"&amp;$C51&amp;"|"&amp;$D51&amp;"|"&amp;AW$1,'Raw Data'!$G$4:$Q$963,'Formatted Data'!AW$2,FALSE)</f>
        <v>39</v>
      </c>
      <c r="AX51">
        <f>VLOOKUP($A51&amp;"|"&amp;$B51&amp;"|"&amp;$C51&amp;"|"&amp;$D51&amp;"|"&amp;AX$1,'Raw Data'!$G$4:$Q$963,'Formatted Data'!AX$2,FALSE)</f>
        <v>50</v>
      </c>
      <c r="AY51">
        <f>VLOOKUP($A51&amp;"|"&amp;$B51&amp;"|"&amp;$C51&amp;"|"&amp;$D51&amp;"|"&amp;AY$1,'Raw Data'!$G$4:$Q$963,'Formatted Data'!AY$2,FALSE)</f>
        <v>55</v>
      </c>
      <c r="AZ51">
        <f>VLOOKUP($A51&amp;"|"&amp;$B51&amp;"|"&amp;$C51&amp;"|"&amp;$D51&amp;"|"&amp;AZ$1,'Raw Data'!$G$4:$Q$963,'Formatted Data'!AZ$2,FALSE)</f>
        <v>62</v>
      </c>
      <c r="BA51">
        <f>VLOOKUP($A51&amp;"|"&amp;$B51&amp;"|"&amp;$C51&amp;"|"&amp;$D51&amp;"|"&amp;BA$1,'Raw Data'!$G$4:$Q$963,'Formatted Data'!BA$2,FALSE)</f>
        <v>63</v>
      </c>
      <c r="BB51">
        <f>VLOOKUP($A51&amp;"|"&amp;$B51&amp;"|"&amp;$C51&amp;"|"&amp;$D51&amp;"|"&amp;BB$1,'Raw Data'!$G$4:$Q$963,'Formatted Data'!BB$2,FALSE)</f>
        <v>48</v>
      </c>
      <c r="BC51">
        <f>VLOOKUP($A51&amp;"|"&amp;$B51&amp;"|"&amp;$C51&amp;"|"&amp;$D51&amp;"|"&amp;BC$1,'Raw Data'!$G$4:$Q$963,'Formatted Data'!BC$2,FALSE)</f>
        <v>60</v>
      </c>
      <c r="BD51">
        <f>VLOOKUP($A51&amp;"|"&amp;$B51&amp;"|"&amp;$C51&amp;"|"&amp;$D51&amp;"|"&amp;BD$1,'Raw Data'!$G$4:$Q$963,'Formatted Data'!BD$2,FALSE)</f>
        <v>58</v>
      </c>
      <c r="BE51">
        <f>VLOOKUP($A51&amp;"|"&amp;$B51&amp;"|"&amp;$C51&amp;"|"&amp;$D51&amp;"|"&amp;BE$1,'Raw Data'!$G$4:$Q$963,'Formatted Data'!BE$2,FALSE)</f>
        <v>58</v>
      </c>
      <c r="BF51">
        <f>VLOOKUP($A51&amp;"|"&amp;$B51&amp;"|"&amp;$C51&amp;"|"&amp;$D51&amp;"|"&amp;BF$1,'Raw Data'!$G$4:$Q$963,'Formatted Data'!BF$2,FALSE)</f>
        <v>52</v>
      </c>
      <c r="BG51">
        <f>VLOOKUP($A51&amp;"|"&amp;$B51&amp;"|"&amp;$C51&amp;"|"&amp;$D51&amp;"|"&amp;BG$1,'Raw Data'!$G$4:$Q$963,'Formatted Data'!BG$2,FALSE)</f>
        <v>50</v>
      </c>
      <c r="BH51">
        <f>VLOOKUP($A51&amp;"|"&amp;$B51&amp;"|"&amp;$C51&amp;"|"&amp;$D51&amp;"|"&amp;BH$1,'Raw Data'!$G$4:$Q$963,'Formatted Data'!BH$2,FALSE)</f>
        <v>51</v>
      </c>
      <c r="BI51">
        <f>VLOOKUP($A51&amp;"|"&amp;$B51&amp;"|"&amp;$C51&amp;"|"&amp;$D51&amp;"|"&amp;BI$1,'Raw Data'!$G$4:$Q$963,'Formatted Data'!BI$2,FALSE)</f>
        <v>59</v>
      </c>
      <c r="BJ51">
        <f>VLOOKUP($A51&amp;"|"&amp;$B51&amp;"|"&amp;$C51&amp;"|"&amp;$D51&amp;"|"&amp;BJ$1,'Raw Data'!$G$4:$Q$963,'Formatted Data'!BJ$2,FALSE)</f>
        <v>56</v>
      </c>
      <c r="BK51">
        <f>VLOOKUP($A51&amp;"|"&amp;$B51&amp;"|"&amp;$C51&amp;"|"&amp;$D51&amp;"|"&amp;BK$1,'Raw Data'!$G$4:$Q$963,'Formatted Data'!BK$2,FALSE)</f>
        <v>60</v>
      </c>
      <c r="BL51">
        <f>VLOOKUP($A51&amp;"|"&amp;$B51&amp;"|"&amp;$C51&amp;"|"&amp;$D51&amp;"|"&amp;BL$1,'Raw Data'!$G$4:$Q$963,'Formatted Data'!BL$2,FALSE)</f>
        <v>66</v>
      </c>
      <c r="BM51">
        <f>VLOOKUP($A51&amp;"|"&amp;$B51&amp;"|"&amp;$C51&amp;"|"&amp;$D51&amp;"|"&amp;BM$1,'Raw Data'!$G$4:$Q$963,'Formatted Data'!BM$2,FALSE)</f>
        <v>71</v>
      </c>
      <c r="BN51">
        <f>VLOOKUP($A51&amp;"|"&amp;$B51&amp;"|"&amp;$C51&amp;"|"&amp;$D51&amp;"|"&amp;BN$1,'Raw Data'!$G$4:$Q$963,'Formatted Data'!BN$2,FALSE)</f>
        <v>63</v>
      </c>
      <c r="BO51">
        <f>VLOOKUP($A51&amp;"|"&amp;$B51&amp;"|"&amp;$C51&amp;"|"&amp;$D51&amp;"|"&amp;BO$1,'Raw Data'!$G$4:$Q$963,'Formatted Data'!BO$2,FALSE)</f>
        <v>67</v>
      </c>
      <c r="BP51">
        <f>VLOOKUP($A51&amp;"|"&amp;$B51&amp;"|"&amp;$C51&amp;"|"&amp;$D51&amp;"|"&amp;BP$1,'Raw Data'!$G$4:$Q$963,'Formatted Data'!BP$2,FALSE)</f>
        <v>60</v>
      </c>
      <c r="BQ51">
        <f>VLOOKUP($A51&amp;"|"&amp;$B51&amp;"|"&amp;$C51&amp;"|"&amp;$D51&amp;"|"&amp;BQ$1,'Raw Data'!$G$4:$Q$963,'Formatted Data'!BQ$2,FALSE)</f>
        <v>50</v>
      </c>
      <c r="BR51">
        <f>VLOOKUP($A51&amp;"|"&amp;$B51&amp;"|"&amp;$C51&amp;"|"&amp;$D51&amp;"|"&amp;BR$1,'Raw Data'!$G$4:$Q$963,'Formatted Data'!BR$2,FALSE)</f>
        <v>50</v>
      </c>
      <c r="BS51">
        <f>VLOOKUP($A51&amp;"|"&amp;$B51&amp;"|"&amp;$C51&amp;"|"&amp;$D51&amp;"|"&amp;BS$1,'Raw Data'!$G$4:$Q$963,'Formatted Data'!BS$2,FALSE)</f>
        <v>73</v>
      </c>
      <c r="BT51">
        <f>VLOOKUP($A51&amp;"|"&amp;$B51&amp;"|"&amp;$C51&amp;"|"&amp;$D51&amp;"|"&amp;BT$1,'Raw Data'!$G$4:$Q$963,'Formatted Data'!BT$2,FALSE)</f>
        <v>56</v>
      </c>
      <c r="BU51">
        <f>VLOOKUP($A51&amp;"|"&amp;$B51&amp;"|"&amp;$C51&amp;"|"&amp;$D51&amp;"|"&amp;BU$1,'Raw Data'!$G$4:$Q$963,'Formatted Data'!BU$2,FALSE)</f>
        <v>56</v>
      </c>
      <c r="BV51">
        <f>VLOOKUP($A51&amp;"|"&amp;$B51&amp;"|"&amp;$C51&amp;"|"&amp;$D51&amp;"|"&amp;BV$1,'Raw Data'!$G$4:$Q$963,'Formatted Data'!BV$2,FALSE)</f>
        <v>55</v>
      </c>
      <c r="BW51">
        <f>VLOOKUP($A51&amp;"|"&amp;$B51&amp;"|"&amp;$C51&amp;"|"&amp;$D51&amp;"|"&amp;BW$1,'Raw Data'!$G$4:$Q$963,'Formatted Data'!BW$2,FALSE)</f>
        <v>60</v>
      </c>
      <c r="BX51">
        <f>VLOOKUP($A51&amp;"|"&amp;$B51&amp;"|"&amp;$C51&amp;"|"&amp;$D51&amp;"|"&amp;BX$1,'Raw Data'!$G$4:$Q$963,'Formatted Data'!BX$2,FALSE)</f>
        <v>71</v>
      </c>
      <c r="BY51">
        <f>VLOOKUP($A51&amp;"|"&amp;$B51&amp;"|"&amp;$C51&amp;"|"&amp;$D51&amp;"|"&amp;BY$1,'Raw Data'!$G$4:$Q$963,'Formatted Data'!BY$2,FALSE)</f>
        <v>73</v>
      </c>
      <c r="BZ51">
        <f>VLOOKUP($A51&amp;"|"&amp;$B51&amp;"|"&amp;$C51&amp;"|"&amp;$D51&amp;"|"&amp;BZ$1,'Raw Data'!$G$4:$Q$963,'Formatted Data'!BZ$2,FALSE)</f>
        <v>56</v>
      </c>
      <c r="CA51">
        <f>VLOOKUP($A51&amp;"|"&amp;$B51&amp;"|"&amp;$C51&amp;"|"&amp;$D51&amp;"|"&amp;CA$1,'Raw Data'!$G$4:$Q$963,'Formatted Data'!CA$2,FALSE)</f>
        <v>57</v>
      </c>
      <c r="CB51">
        <f>VLOOKUP($A51&amp;"|"&amp;$B51&amp;"|"&amp;$C51&amp;"|"&amp;$D51&amp;"|"&amp;CB$1,'Raw Data'!$G$4:$Q$963,'Formatted Data'!CB$2,FALSE)</f>
        <v>55</v>
      </c>
      <c r="CC51">
        <f>VLOOKUP($A51&amp;"|"&amp;$B51&amp;"|"&amp;$C51&amp;"|"&amp;$D51&amp;"|"&amp;CC$1,'Raw Data'!$G$4:$Q$963,'Formatted Data'!CC$2,FALSE)</f>
        <v>56</v>
      </c>
      <c r="CD51">
        <f>VLOOKUP($A51&amp;"|"&amp;$B51&amp;"|"&amp;$C51&amp;"|"&amp;$D51&amp;"|"&amp;CD$1,'Raw Data'!$G$4:$Q$963,'Formatted Data'!CD$2,FALSE)</f>
        <v>36</v>
      </c>
      <c r="CE51">
        <f>VLOOKUP($A51&amp;"|"&amp;$B51&amp;"|"&amp;$C51&amp;"|"&amp;$D51&amp;"|"&amp;CE$1,'Raw Data'!$G$4:$Q$963,'Formatted Data'!CE$2,FALSE)</f>
        <v>45</v>
      </c>
      <c r="CF51">
        <f>VLOOKUP($A51&amp;"|"&amp;$B51&amp;"|"&amp;$C51&amp;"|"&amp;$D51&amp;"|"&amp;CF$1,'Raw Data'!$G$4:$Q$963,'Formatted Data'!CF$2,FALSE)</f>
        <v>54</v>
      </c>
      <c r="CG51">
        <f>VLOOKUP($A51&amp;"|"&amp;$B51&amp;"|"&amp;$C51&amp;"|"&amp;$D51&amp;"|"&amp;CG$1,'Raw Data'!$G$4:$Q$963,'Formatted Data'!CG$2,FALSE)</f>
        <v>58</v>
      </c>
      <c r="CH51">
        <f>VLOOKUP($A51&amp;"|"&amp;$B51&amp;"|"&amp;$C51&amp;"|"&amp;$D51&amp;"|"&amp;CH$1,'Raw Data'!$G$4:$Q$963,'Formatted Data'!CH$2,FALSE)</f>
        <v>58</v>
      </c>
      <c r="CI51">
        <f>VLOOKUP($A51&amp;"|"&amp;$B51&amp;"|"&amp;$C51&amp;"|"&amp;$D51&amp;"|"&amp;CI$1,'Raw Data'!$G$4:$Q$963,'Formatted Data'!CI$2,FALSE)</f>
        <v>54</v>
      </c>
      <c r="CJ51">
        <f>VLOOKUP($A51&amp;"|"&amp;$B51&amp;"|"&amp;$C51&amp;"|"&amp;$D51&amp;"|"&amp;CJ$1,'Raw Data'!$G$4:$Q$963,'Formatted Data'!CJ$2,FALSE)</f>
        <v>69</v>
      </c>
      <c r="CK51">
        <f>VLOOKUP($A51&amp;"|"&amp;$B51&amp;"|"&amp;$C51&amp;"|"&amp;$D51&amp;"|"&amp;CK$1,'Raw Data'!$G$4:$Q$963,'Formatted Data'!CK$2,FALSE)</f>
        <v>60</v>
      </c>
      <c r="CL51">
        <f>VLOOKUP($A51&amp;"|"&amp;$B51&amp;"|"&amp;$C51&amp;"|"&amp;$D51&amp;"|"&amp;CL$1,'Raw Data'!$G$4:$Q$963,'Formatted Data'!CL$2,FALSE)</f>
        <v>61</v>
      </c>
      <c r="CM51">
        <f>VLOOKUP($A51&amp;"|"&amp;$B51&amp;"|"&amp;$C51&amp;"|"&amp;$D51&amp;"|"&amp;CM$1,'Raw Data'!$G$4:$Q$963,'Formatted Data'!CM$2,FALSE)</f>
        <v>57</v>
      </c>
      <c r="CN51">
        <f>VLOOKUP($A51&amp;"|"&amp;$B51&amp;"|"&amp;$C51&amp;"|"&amp;$D51&amp;"|"&amp;CN$1,'Raw Data'!$G$4:$Q$963,'Formatted Data'!CN$2,FALSE)</f>
        <v>69</v>
      </c>
      <c r="CO51">
        <f>VLOOKUP($A51&amp;"|"&amp;$B51&amp;"|"&amp;$C51&amp;"|"&amp;$D51&amp;"|"&amp;CO$1,'Raw Data'!$G$4:$Q$963,'Formatted Data'!CO$2,FALSE)</f>
        <v>76</v>
      </c>
      <c r="CP51">
        <f>VLOOKUP($A51&amp;"|"&amp;$B51&amp;"|"&amp;$C51&amp;"|"&amp;$D51&amp;"|"&amp;CP$1,'Raw Data'!$G$4:$Q$963,'Formatted Data'!CP$2,FALSE)</f>
        <v>59</v>
      </c>
      <c r="CQ51">
        <f>VLOOKUP($A51&amp;"|"&amp;$B51&amp;"|"&amp;$C51&amp;"|"&amp;$D51&amp;"|"&amp;CQ$1,'Raw Data'!$G$4:$Q$963,'Formatted Data'!CQ$2,FALSE)</f>
        <v>70</v>
      </c>
      <c r="CR51">
        <f>VLOOKUP($A51&amp;"|"&amp;$B51&amp;"|"&amp;$C51&amp;"|"&amp;$D51&amp;"|"&amp;CR$1,'Raw Data'!$G$4:$Q$963,'Formatted Data'!CR$2,FALSE)</f>
        <v>63</v>
      </c>
      <c r="CS51">
        <f>VLOOKUP($A51&amp;"|"&amp;$B51&amp;"|"&amp;$C51&amp;"|"&amp;$D51&amp;"|"&amp;CS$1,'Raw Data'!$G$4:$Q$963,'Formatted Data'!CS$2,FALSE)</f>
        <v>70</v>
      </c>
      <c r="CT51">
        <f>VLOOKUP($A51&amp;"|"&amp;$B51&amp;"|"&amp;$C51&amp;"|"&amp;$D51&amp;"|"&amp;CT$1,'Raw Data'!$G$4:$Q$963,'Formatted Data'!CT$2,FALSE)</f>
        <v>62</v>
      </c>
      <c r="CU51">
        <f>VLOOKUP($A51&amp;"|"&amp;$B51&amp;"|"&amp;$C51&amp;"|"&amp;$D51&amp;"|"&amp;CU$1,'Raw Data'!$G$4:$Q$963,'Formatted Data'!CU$2,FALSE)</f>
        <v>74</v>
      </c>
      <c r="CV51">
        <f>VLOOKUP($A51&amp;"|"&amp;$B51&amp;"|"&amp;$C51&amp;"|"&amp;$D51&amp;"|"&amp;CV$1,'Raw Data'!$G$4:$Q$963,'Formatted Data'!CV$2,FALSE)</f>
        <v>99</v>
      </c>
      <c r="CW51">
        <f>VLOOKUP($A51&amp;"|"&amp;$B51&amp;"|"&amp;$C51&amp;"|"&amp;$D51&amp;"|"&amp;CW$1,'Raw Data'!$G$4:$Q$963,'Formatted Data'!CW$2,FALSE)</f>
        <v>104</v>
      </c>
      <c r="CX51">
        <f>VLOOKUP($A51&amp;"|"&amp;$B51&amp;"|"&amp;$C51&amp;"|"&amp;$D51&amp;"|"&amp;CX$1,'Raw Data'!$G$4:$Q$963,'Formatted Data'!CX$2,FALSE)</f>
        <v>67</v>
      </c>
      <c r="CY51">
        <f>VLOOKUP($A51&amp;"|"&amp;$B51&amp;"|"&amp;$C51&amp;"|"&amp;$D51&amp;"|"&amp;CY$1,'Raw Data'!$G$4:$Q$963,'Formatted Data'!CY$2,FALSE)</f>
        <v>68</v>
      </c>
      <c r="CZ51">
        <f>VLOOKUP($A51&amp;"|"&amp;$B51&amp;"|"&amp;$C51&amp;"|"&amp;$D51&amp;"|"&amp;CZ$1,'Raw Data'!$G$4:$Q$963,'Formatted Data'!CZ$2,FALSE)</f>
        <v>65</v>
      </c>
      <c r="DA51">
        <f>VLOOKUP($A51&amp;"|"&amp;$B51&amp;"|"&amp;$C51&amp;"|"&amp;$D51&amp;"|"&amp;DA$1,'Raw Data'!$G$4:$Q$963,'Formatted Data'!DA$2,FALSE)</f>
        <v>57</v>
      </c>
      <c r="DB51">
        <f>VLOOKUP($A51&amp;"|"&amp;$B51&amp;"|"&amp;$C51&amp;"|"&amp;$D51&amp;"|"&amp;DB$1,'Raw Data'!$G$4:$Q$963,'Formatted Data'!DB$2,FALSE)</f>
        <v>46</v>
      </c>
      <c r="DC51">
        <f>VLOOKUP($A51&amp;"|"&amp;$B51&amp;"|"&amp;$C51&amp;"|"&amp;$D51&amp;"|"&amp;DC$1,'Raw Data'!$G$4:$Q$963,'Formatted Data'!DC$2,FALSE)</f>
        <v>50</v>
      </c>
      <c r="DD51">
        <f>VLOOKUP($A51&amp;"|"&amp;$B51&amp;"|"&amp;$C51&amp;"|"&amp;$D51&amp;"|"&amp;DD$1,'Raw Data'!$G$4:$Q$963,'Formatted Data'!DD$2,FALSE)</f>
        <v>60</v>
      </c>
      <c r="DE51">
        <f>VLOOKUP($A51&amp;"|"&amp;$B51&amp;"|"&amp;$C51&amp;"|"&amp;$D51&amp;"|"&amp;DE$1,'Raw Data'!$G$4:$Q$963,'Formatted Data'!DE$2,FALSE)</f>
        <v>68</v>
      </c>
      <c r="DF51">
        <f>VLOOKUP($A51&amp;"|"&amp;$B51&amp;"|"&amp;$C51&amp;"|"&amp;$D51&amp;"|"&amp;DF$1,'Raw Data'!$G$4:$Q$963,'Formatted Data'!DF$2,FALSE)</f>
        <v>69</v>
      </c>
      <c r="DG51">
        <f>VLOOKUP($A51&amp;"|"&amp;$B51&amp;"|"&amp;$C51&amp;"|"&amp;$D51&amp;"|"&amp;DG$1,'Raw Data'!$G$4:$Q$963,'Formatted Data'!DG$2,FALSE)</f>
        <v>84</v>
      </c>
      <c r="DH51">
        <f>VLOOKUP($A51&amp;"|"&amp;$B51&amp;"|"&amp;$C51&amp;"|"&amp;$D51&amp;"|"&amp;DH$1,'Raw Data'!$G$4:$Q$963,'Formatted Data'!DH$2,FALSE)</f>
        <v>68</v>
      </c>
      <c r="DI51">
        <f>VLOOKUP($A51&amp;"|"&amp;$B51&amp;"|"&amp;$C51&amp;"|"&amp;$D51&amp;"|"&amp;DI$1,'Raw Data'!$G$4:$Q$963,'Formatted Data'!DI$2,FALSE)</f>
        <v>72</v>
      </c>
      <c r="DJ51">
        <f>VLOOKUP($A51&amp;"|"&amp;$B51&amp;"|"&amp;$C51&amp;"|"&amp;$D51&amp;"|"&amp;DJ$1,'Raw Data'!$G$4:$Q$963,'Formatted Data'!DJ$2,FALSE)</f>
        <v>87</v>
      </c>
      <c r="DK51">
        <f>VLOOKUP($A51&amp;"|"&amp;$B51&amp;"|"&amp;$C51&amp;"|"&amp;$D51&amp;"|"&amp;DK$1,'Raw Data'!$G$4:$Q$963,'Formatted Data'!DK$2,FALSE)</f>
        <v>72</v>
      </c>
      <c r="DL51">
        <f>VLOOKUP($A51&amp;"|"&amp;$B51&amp;"|"&amp;$C51&amp;"|"&amp;$D51&amp;"|"&amp;DL$1,'Raw Data'!$G$4:$Q$963,'Formatted Data'!DL$2,FALSE)</f>
        <v>61</v>
      </c>
      <c r="DM51">
        <f>VLOOKUP($A51&amp;"|"&amp;$B51&amp;"|"&amp;$C51&amp;"|"&amp;$D51&amp;"|"&amp;DM$1,'Raw Data'!$G$4:$Q$963,'Formatted Data'!DM$2,FALSE)</f>
        <v>53</v>
      </c>
      <c r="DN51">
        <f>VLOOKUP($A51&amp;"|"&amp;$B51&amp;"|"&amp;$C51&amp;"|"&amp;$D51&amp;"|"&amp;DN$1,'Raw Data'!$G$4:$Q$963,'Formatted Data'!DN$2,FALSE)</f>
        <v>50</v>
      </c>
      <c r="DO51">
        <f>VLOOKUP($A51&amp;"|"&amp;$B51&amp;"|"&amp;$C51&amp;"|"&amp;$D51&amp;"|"&amp;DO$1,'Raw Data'!$G$4:$Q$963,'Formatted Data'!DO$2,FALSE)</f>
        <v>48</v>
      </c>
      <c r="DP51">
        <f>VLOOKUP($A51&amp;"|"&amp;$B51&amp;"|"&amp;$C51&amp;"|"&amp;$D51&amp;"|"&amp;DP$1,'Raw Data'!$G$4:$Q$963,'Formatted Data'!DP$2,FALSE)</f>
        <v>60</v>
      </c>
      <c r="DQ51">
        <f>VLOOKUP($A51&amp;"|"&amp;$B51&amp;"|"&amp;$C51&amp;"|"&amp;$D51&amp;"|"&amp;DQ$1,'Raw Data'!$G$4:$Q$963,'Formatted Data'!DQ$2,FALSE)</f>
        <v>57</v>
      </c>
      <c r="DR51">
        <f>VLOOKUP($A51&amp;"|"&amp;$B51&amp;"|"&amp;$C51&amp;"|"&amp;$D51&amp;"|"&amp;DR$1,'Raw Data'!$G$4:$Q$963,'Formatted Data'!DR$2,FALSE)</f>
        <v>70</v>
      </c>
      <c r="DS51">
        <f>VLOOKUP($A51&amp;"|"&amp;$B51&amp;"|"&amp;$C51&amp;"|"&amp;$D51&amp;"|"&amp;DS$1,'Raw Data'!$G$4:$Q$963,'Formatted Data'!DS$2,FALSE)</f>
        <v>70</v>
      </c>
      <c r="DT51">
        <f>VLOOKUP($A51&amp;"|"&amp;$B51&amp;"|"&amp;$C51&amp;"|"&amp;$D51&amp;"|"&amp;DT$1,'Raw Data'!$G$4:$Q$963,'Formatted Data'!DT$2,FALSE)</f>
        <v>72</v>
      </c>
    </row>
    <row r="52" spans="1:124" x14ac:dyDescent="0.2">
      <c r="A52" t="s">
        <v>34</v>
      </c>
      <c r="B52" t="s">
        <v>12</v>
      </c>
      <c r="C52" t="s">
        <v>30</v>
      </c>
      <c r="D52" t="s">
        <v>27</v>
      </c>
      <c r="E52">
        <f>VLOOKUP($A52&amp;"|"&amp;$B52&amp;"|"&amp;$C52&amp;"|"&amp;$D52&amp;"|"&amp;E$1,'Raw Data'!$G$4:$Q$963,'Formatted Data'!E$2,FALSE)</f>
        <v>68</v>
      </c>
      <c r="F52">
        <f>VLOOKUP($A52&amp;"|"&amp;$B52&amp;"|"&amp;$C52&amp;"|"&amp;$D52&amp;"|"&amp;F$1,'Raw Data'!$G$4:$Q$963,'Formatted Data'!F$2,FALSE)</f>
        <v>53</v>
      </c>
      <c r="G52">
        <f>VLOOKUP($A52&amp;"|"&amp;$B52&amp;"|"&amp;$C52&amp;"|"&amp;$D52&amp;"|"&amp;G$1,'Raw Data'!$G$4:$Q$963,'Formatted Data'!G$2,FALSE)</f>
        <v>68</v>
      </c>
      <c r="H52">
        <f>VLOOKUP($A52&amp;"|"&amp;$B52&amp;"|"&amp;$C52&amp;"|"&amp;$D52&amp;"|"&amp;H$1,'Raw Data'!$G$4:$Q$963,'Formatted Data'!H$2,FALSE)</f>
        <v>62</v>
      </c>
      <c r="I52">
        <f>VLOOKUP($A52&amp;"|"&amp;$B52&amp;"|"&amp;$C52&amp;"|"&amp;$D52&amp;"|"&amp;I$1,'Raw Data'!$G$4:$Q$963,'Formatted Data'!I$2,FALSE)</f>
        <v>49</v>
      </c>
      <c r="J52">
        <f>VLOOKUP($A52&amp;"|"&amp;$B52&amp;"|"&amp;$C52&amp;"|"&amp;$D52&amp;"|"&amp;J$1,'Raw Data'!$G$4:$Q$963,'Formatted Data'!J$2,FALSE)</f>
        <v>43</v>
      </c>
      <c r="K52">
        <f>VLOOKUP($A52&amp;"|"&amp;$B52&amp;"|"&amp;$C52&amp;"|"&amp;$D52&amp;"|"&amp;K$1,'Raw Data'!$G$4:$Q$963,'Formatted Data'!K$2,FALSE)</f>
        <v>40</v>
      </c>
      <c r="L52">
        <f>VLOOKUP($A52&amp;"|"&amp;$B52&amp;"|"&amp;$C52&amp;"|"&amp;$D52&amp;"|"&amp;L$1,'Raw Data'!$G$4:$Q$963,'Formatted Data'!L$2,FALSE)</f>
        <v>47</v>
      </c>
      <c r="M52">
        <f>VLOOKUP($A52&amp;"|"&amp;$B52&amp;"|"&amp;$C52&amp;"|"&amp;$D52&amp;"|"&amp;M$1,'Raw Data'!$G$4:$Q$963,'Formatted Data'!M$2,FALSE)</f>
        <v>43</v>
      </c>
      <c r="N52">
        <f>VLOOKUP($A52&amp;"|"&amp;$B52&amp;"|"&amp;$C52&amp;"|"&amp;$D52&amp;"|"&amp;N$1,'Raw Data'!$G$4:$Q$963,'Formatted Data'!N$2,FALSE)</f>
        <v>45</v>
      </c>
      <c r="O52">
        <f>VLOOKUP($A52&amp;"|"&amp;$B52&amp;"|"&amp;$C52&amp;"|"&amp;$D52&amp;"|"&amp;O$1,'Raw Data'!$G$4:$Q$963,'Formatted Data'!O$2,FALSE)</f>
        <v>52</v>
      </c>
      <c r="P52">
        <f>VLOOKUP($A52&amp;"|"&amp;$B52&amp;"|"&amp;$C52&amp;"|"&amp;$D52&amp;"|"&amp;P$1,'Raw Data'!$G$4:$Q$963,'Formatted Data'!P$2,FALSE)</f>
        <v>47</v>
      </c>
      <c r="Q52">
        <f>VLOOKUP($A52&amp;"|"&amp;$B52&amp;"|"&amp;$C52&amp;"|"&amp;$D52&amp;"|"&amp;Q$1,'Raw Data'!$G$4:$Q$963,'Formatted Data'!Q$2,FALSE)</f>
        <v>58</v>
      </c>
      <c r="R52">
        <f>VLOOKUP($A52&amp;"|"&amp;$B52&amp;"|"&amp;$C52&amp;"|"&amp;$D52&amp;"|"&amp;R$1,'Raw Data'!$G$4:$Q$963,'Formatted Data'!R$2,FALSE)</f>
        <v>42</v>
      </c>
      <c r="S52">
        <f>VLOOKUP($A52&amp;"|"&amp;$B52&amp;"|"&amp;$C52&amp;"|"&amp;$D52&amp;"|"&amp;S$1,'Raw Data'!$G$4:$Q$963,'Formatted Data'!S$2,FALSE)</f>
        <v>38</v>
      </c>
      <c r="T52">
        <f>VLOOKUP($A52&amp;"|"&amp;$B52&amp;"|"&amp;$C52&amp;"|"&amp;$D52&amp;"|"&amp;T$1,'Raw Data'!$G$4:$Q$963,'Formatted Data'!T$2,FALSE)</f>
        <v>50</v>
      </c>
      <c r="U52">
        <f>VLOOKUP($A52&amp;"|"&amp;$B52&amp;"|"&amp;$C52&amp;"|"&amp;$D52&amp;"|"&amp;U$1,'Raw Data'!$G$4:$Q$963,'Formatted Data'!U$2,FALSE)</f>
        <v>45</v>
      </c>
      <c r="V52">
        <f>VLOOKUP($A52&amp;"|"&amp;$B52&amp;"|"&amp;$C52&amp;"|"&amp;$D52&amp;"|"&amp;V$1,'Raw Data'!$G$4:$Q$963,'Formatted Data'!V$2,FALSE)</f>
        <v>45</v>
      </c>
      <c r="W52">
        <f>VLOOKUP($A52&amp;"|"&amp;$B52&amp;"|"&amp;$C52&amp;"|"&amp;$D52&amp;"|"&amp;W$1,'Raw Data'!$G$4:$Q$963,'Formatted Data'!W$2,FALSE)</f>
        <v>46</v>
      </c>
      <c r="X52">
        <f>VLOOKUP($A52&amp;"|"&amp;$B52&amp;"|"&amp;$C52&amp;"|"&amp;$D52&amp;"|"&amp;X$1,'Raw Data'!$G$4:$Q$963,'Formatted Data'!X$2,FALSE)</f>
        <v>43</v>
      </c>
      <c r="Y52">
        <f>VLOOKUP($A52&amp;"|"&amp;$B52&amp;"|"&amp;$C52&amp;"|"&amp;$D52&amp;"|"&amp;Y$1,'Raw Data'!$G$4:$Q$963,'Formatted Data'!Y$2,FALSE)</f>
        <v>54</v>
      </c>
      <c r="Z52">
        <f>VLOOKUP($A52&amp;"|"&amp;$B52&amp;"|"&amp;$C52&amp;"|"&amp;$D52&amp;"|"&amp;Z$1,'Raw Data'!$G$4:$Q$963,'Formatted Data'!Z$2,FALSE)</f>
        <v>45</v>
      </c>
      <c r="AA52">
        <f>VLOOKUP($A52&amp;"|"&amp;$B52&amp;"|"&amp;$C52&amp;"|"&amp;$D52&amp;"|"&amp;AA$1,'Raw Data'!$G$4:$Q$963,'Formatted Data'!AA$2,FALSE)</f>
        <v>43</v>
      </c>
      <c r="AB52">
        <f>VLOOKUP($A52&amp;"|"&amp;$B52&amp;"|"&amp;$C52&amp;"|"&amp;$D52&amp;"|"&amp;AB$1,'Raw Data'!$G$4:$Q$963,'Formatted Data'!AB$2,FALSE)</f>
        <v>56</v>
      </c>
      <c r="AC52">
        <f>VLOOKUP($A52&amp;"|"&amp;$B52&amp;"|"&amp;$C52&amp;"|"&amp;$D52&amp;"|"&amp;AC$1,'Raw Data'!$G$4:$Q$963,'Formatted Data'!AC$2,FALSE)</f>
        <v>55</v>
      </c>
      <c r="AD52">
        <f>VLOOKUP($A52&amp;"|"&amp;$B52&amp;"|"&amp;$C52&amp;"|"&amp;$D52&amp;"|"&amp;AD$1,'Raw Data'!$G$4:$Q$963,'Formatted Data'!AD$2,FALSE)</f>
        <v>47</v>
      </c>
      <c r="AE52">
        <f>VLOOKUP($A52&amp;"|"&amp;$B52&amp;"|"&amp;$C52&amp;"|"&amp;$D52&amp;"|"&amp;AE$1,'Raw Data'!$G$4:$Q$963,'Formatted Data'!AE$2,FALSE)</f>
        <v>44</v>
      </c>
      <c r="AF52">
        <f>VLOOKUP($A52&amp;"|"&amp;$B52&amp;"|"&amp;$C52&amp;"|"&amp;$D52&amp;"|"&amp;AF$1,'Raw Data'!$G$4:$Q$963,'Formatted Data'!AF$2,FALSE)</f>
        <v>47</v>
      </c>
      <c r="AG52">
        <f>VLOOKUP($A52&amp;"|"&amp;$B52&amp;"|"&amp;$C52&amp;"|"&amp;$D52&amp;"|"&amp;AG$1,'Raw Data'!$G$4:$Q$963,'Formatted Data'!AG$2,FALSE)</f>
        <v>46</v>
      </c>
      <c r="AH52">
        <f>VLOOKUP($A52&amp;"|"&amp;$B52&amp;"|"&amp;$C52&amp;"|"&amp;$D52&amp;"|"&amp;AH$1,'Raw Data'!$G$4:$Q$963,'Formatted Data'!AH$2,FALSE)</f>
        <v>47</v>
      </c>
      <c r="AI52">
        <f>VLOOKUP($A52&amp;"|"&amp;$B52&amp;"|"&amp;$C52&amp;"|"&amp;$D52&amp;"|"&amp;AI$1,'Raw Data'!$G$4:$Q$963,'Formatted Data'!AI$2,FALSE)</f>
        <v>54</v>
      </c>
      <c r="AJ52">
        <f>VLOOKUP($A52&amp;"|"&amp;$B52&amp;"|"&amp;$C52&amp;"|"&amp;$D52&amp;"|"&amp;AJ$1,'Raw Data'!$G$4:$Q$963,'Formatted Data'!AJ$2,FALSE)</f>
        <v>45</v>
      </c>
      <c r="AK52">
        <f>VLOOKUP($A52&amp;"|"&amp;$B52&amp;"|"&amp;$C52&amp;"|"&amp;$D52&amp;"|"&amp;AK$1,'Raw Data'!$G$4:$Q$963,'Formatted Data'!AK$2,FALSE)</f>
        <v>40</v>
      </c>
      <c r="AL52">
        <f>VLOOKUP($A52&amp;"|"&amp;$B52&amp;"|"&amp;$C52&amp;"|"&amp;$D52&amp;"|"&amp;AL$1,'Raw Data'!$G$4:$Q$963,'Formatted Data'!AL$2,FALSE)</f>
        <v>45</v>
      </c>
      <c r="AM52">
        <f>VLOOKUP($A52&amp;"|"&amp;$B52&amp;"|"&amp;$C52&amp;"|"&amp;$D52&amp;"|"&amp;AM$1,'Raw Data'!$G$4:$Q$963,'Formatted Data'!AM$2,FALSE)</f>
        <v>47</v>
      </c>
      <c r="AN52">
        <f>VLOOKUP($A52&amp;"|"&amp;$B52&amp;"|"&amp;$C52&amp;"|"&amp;$D52&amp;"|"&amp;AN$1,'Raw Data'!$G$4:$Q$963,'Formatted Data'!AN$2,FALSE)</f>
        <v>57</v>
      </c>
      <c r="AO52">
        <f>VLOOKUP($A52&amp;"|"&amp;$B52&amp;"|"&amp;$C52&amp;"|"&amp;$D52&amp;"|"&amp;AO$1,'Raw Data'!$G$4:$Q$963,'Formatted Data'!AO$2,FALSE)</f>
        <v>62</v>
      </c>
      <c r="AP52">
        <f>VLOOKUP($A52&amp;"|"&amp;$B52&amp;"|"&amp;$C52&amp;"|"&amp;$D52&amp;"|"&amp;AP$1,'Raw Data'!$G$4:$Q$963,'Formatted Data'!AP$2,FALSE)</f>
        <v>47</v>
      </c>
      <c r="AQ52">
        <f>VLOOKUP($A52&amp;"|"&amp;$B52&amp;"|"&amp;$C52&amp;"|"&amp;$D52&amp;"|"&amp;AQ$1,'Raw Data'!$G$4:$Q$963,'Formatted Data'!AQ$2,FALSE)</f>
        <v>62</v>
      </c>
      <c r="AR52">
        <f>VLOOKUP($A52&amp;"|"&amp;$B52&amp;"|"&amp;$C52&amp;"|"&amp;$D52&amp;"|"&amp;AR$1,'Raw Data'!$G$4:$Q$963,'Formatted Data'!AR$2,FALSE)</f>
        <v>44</v>
      </c>
      <c r="AS52">
        <f>VLOOKUP($A52&amp;"|"&amp;$B52&amp;"|"&amp;$C52&amp;"|"&amp;$D52&amp;"|"&amp;AS$1,'Raw Data'!$G$4:$Q$963,'Formatted Data'!AS$2,FALSE)</f>
        <v>38</v>
      </c>
      <c r="AT52">
        <f>VLOOKUP($A52&amp;"|"&amp;$B52&amp;"|"&amp;$C52&amp;"|"&amp;$D52&amp;"|"&amp;AT$1,'Raw Data'!$G$4:$Q$963,'Formatted Data'!AT$2,FALSE)</f>
        <v>28</v>
      </c>
      <c r="AU52">
        <f>VLOOKUP($A52&amp;"|"&amp;$B52&amp;"|"&amp;$C52&amp;"|"&amp;$D52&amp;"|"&amp;AU$1,'Raw Data'!$G$4:$Q$963,'Formatted Data'!AU$2,FALSE)</f>
        <v>42</v>
      </c>
      <c r="AV52">
        <f>VLOOKUP($A52&amp;"|"&amp;$B52&amp;"|"&amp;$C52&amp;"|"&amp;$D52&amp;"|"&amp;AV$1,'Raw Data'!$G$4:$Q$963,'Formatted Data'!AV$2,FALSE)</f>
        <v>47</v>
      </c>
      <c r="AW52">
        <f>VLOOKUP($A52&amp;"|"&amp;$B52&amp;"|"&amp;$C52&amp;"|"&amp;$D52&amp;"|"&amp;AW$1,'Raw Data'!$G$4:$Q$963,'Formatted Data'!AW$2,FALSE)</f>
        <v>33</v>
      </c>
      <c r="AX52">
        <f>VLOOKUP($A52&amp;"|"&amp;$B52&amp;"|"&amp;$C52&amp;"|"&amp;$D52&amp;"|"&amp;AX$1,'Raw Data'!$G$4:$Q$963,'Formatted Data'!AX$2,FALSE)</f>
        <v>50</v>
      </c>
      <c r="AY52">
        <f>VLOOKUP($A52&amp;"|"&amp;$B52&amp;"|"&amp;$C52&amp;"|"&amp;$D52&amp;"|"&amp;AY$1,'Raw Data'!$G$4:$Q$963,'Formatted Data'!AY$2,FALSE)</f>
        <v>57</v>
      </c>
      <c r="AZ52">
        <f>VLOOKUP($A52&amp;"|"&amp;$B52&amp;"|"&amp;$C52&amp;"|"&amp;$D52&amp;"|"&amp;AZ$1,'Raw Data'!$G$4:$Q$963,'Formatted Data'!AZ$2,FALSE)</f>
        <v>51</v>
      </c>
      <c r="BA52">
        <f>VLOOKUP($A52&amp;"|"&amp;$B52&amp;"|"&amp;$C52&amp;"|"&amp;$D52&amp;"|"&amp;BA$1,'Raw Data'!$G$4:$Q$963,'Formatted Data'!BA$2,FALSE)</f>
        <v>53</v>
      </c>
      <c r="BB52">
        <f>VLOOKUP($A52&amp;"|"&amp;$B52&amp;"|"&amp;$C52&amp;"|"&amp;$D52&amp;"|"&amp;BB$1,'Raw Data'!$G$4:$Q$963,'Formatted Data'!BB$2,FALSE)</f>
        <v>58</v>
      </c>
      <c r="BC52">
        <f>VLOOKUP($A52&amp;"|"&amp;$B52&amp;"|"&amp;$C52&amp;"|"&amp;$D52&amp;"|"&amp;BC$1,'Raw Data'!$G$4:$Q$963,'Formatted Data'!BC$2,FALSE)</f>
        <v>46</v>
      </c>
      <c r="BD52">
        <f>VLOOKUP($A52&amp;"|"&amp;$B52&amp;"|"&amp;$C52&amp;"|"&amp;$D52&amp;"|"&amp;BD$1,'Raw Data'!$G$4:$Q$963,'Formatted Data'!BD$2,FALSE)</f>
        <v>36</v>
      </c>
      <c r="BE52">
        <f>VLOOKUP($A52&amp;"|"&amp;$B52&amp;"|"&amp;$C52&amp;"|"&amp;$D52&amp;"|"&amp;BE$1,'Raw Data'!$G$4:$Q$963,'Formatted Data'!BE$2,FALSE)</f>
        <v>46</v>
      </c>
      <c r="BF52">
        <f>VLOOKUP($A52&amp;"|"&amp;$B52&amp;"|"&amp;$C52&amp;"|"&amp;$D52&amp;"|"&amp;BF$1,'Raw Data'!$G$4:$Q$963,'Formatted Data'!BF$2,FALSE)</f>
        <v>51</v>
      </c>
      <c r="BG52">
        <f>VLOOKUP($A52&amp;"|"&amp;$B52&amp;"|"&amp;$C52&amp;"|"&amp;$D52&amp;"|"&amp;BG$1,'Raw Data'!$G$4:$Q$963,'Formatted Data'!BG$2,FALSE)</f>
        <v>41</v>
      </c>
      <c r="BH52">
        <f>VLOOKUP($A52&amp;"|"&amp;$B52&amp;"|"&amp;$C52&amp;"|"&amp;$D52&amp;"|"&amp;BH$1,'Raw Data'!$G$4:$Q$963,'Formatted Data'!BH$2,FALSE)</f>
        <v>32</v>
      </c>
      <c r="BI52">
        <f>VLOOKUP($A52&amp;"|"&amp;$B52&amp;"|"&amp;$C52&amp;"|"&amp;$D52&amp;"|"&amp;BI$1,'Raw Data'!$G$4:$Q$963,'Formatted Data'!BI$2,FALSE)</f>
        <v>52</v>
      </c>
      <c r="BJ52">
        <f>VLOOKUP($A52&amp;"|"&amp;$B52&amp;"|"&amp;$C52&amp;"|"&amp;$D52&amp;"|"&amp;BJ$1,'Raw Data'!$G$4:$Q$963,'Formatted Data'!BJ$2,FALSE)</f>
        <v>53</v>
      </c>
      <c r="BK52">
        <f>VLOOKUP($A52&amp;"|"&amp;$B52&amp;"|"&amp;$C52&amp;"|"&amp;$D52&amp;"|"&amp;BK$1,'Raw Data'!$G$4:$Q$963,'Formatted Data'!BK$2,FALSE)</f>
        <v>46</v>
      </c>
      <c r="BL52">
        <f>VLOOKUP($A52&amp;"|"&amp;$B52&amp;"|"&amp;$C52&amp;"|"&amp;$D52&amp;"|"&amp;BL$1,'Raw Data'!$G$4:$Q$963,'Formatted Data'!BL$2,FALSE)</f>
        <v>57</v>
      </c>
      <c r="BM52">
        <f>VLOOKUP($A52&amp;"|"&amp;$B52&amp;"|"&amp;$C52&amp;"|"&amp;$D52&amp;"|"&amp;BM$1,'Raw Data'!$G$4:$Q$963,'Formatted Data'!BM$2,FALSE)</f>
        <v>69</v>
      </c>
      <c r="BN52">
        <f>VLOOKUP($A52&amp;"|"&amp;$B52&amp;"|"&amp;$C52&amp;"|"&amp;$D52&amp;"|"&amp;BN$1,'Raw Data'!$G$4:$Q$963,'Formatted Data'!BN$2,FALSE)</f>
        <v>54</v>
      </c>
      <c r="BO52">
        <f>VLOOKUP($A52&amp;"|"&amp;$B52&amp;"|"&amp;$C52&amp;"|"&amp;$D52&amp;"|"&amp;BO$1,'Raw Data'!$G$4:$Q$963,'Formatted Data'!BO$2,FALSE)</f>
        <v>74</v>
      </c>
      <c r="BP52">
        <f>VLOOKUP($A52&amp;"|"&amp;$B52&amp;"|"&amp;$C52&amp;"|"&amp;$D52&amp;"|"&amp;BP$1,'Raw Data'!$G$4:$Q$963,'Formatted Data'!BP$2,FALSE)</f>
        <v>46</v>
      </c>
      <c r="BQ52">
        <f>VLOOKUP($A52&amp;"|"&amp;$B52&amp;"|"&amp;$C52&amp;"|"&amp;$D52&amp;"|"&amp;BQ$1,'Raw Data'!$G$4:$Q$963,'Formatted Data'!BQ$2,FALSE)</f>
        <v>50</v>
      </c>
      <c r="BR52">
        <f>VLOOKUP($A52&amp;"|"&amp;$B52&amp;"|"&amp;$C52&amp;"|"&amp;$D52&amp;"|"&amp;BR$1,'Raw Data'!$G$4:$Q$963,'Formatted Data'!BR$2,FALSE)</f>
        <v>37</v>
      </c>
      <c r="BS52">
        <f>VLOOKUP($A52&amp;"|"&amp;$B52&amp;"|"&amp;$C52&amp;"|"&amp;$D52&amp;"|"&amp;BS$1,'Raw Data'!$G$4:$Q$963,'Formatted Data'!BS$2,FALSE)</f>
        <v>46</v>
      </c>
      <c r="BT52">
        <f>VLOOKUP($A52&amp;"|"&amp;$B52&amp;"|"&amp;$C52&amp;"|"&amp;$D52&amp;"|"&amp;BT$1,'Raw Data'!$G$4:$Q$963,'Formatted Data'!BT$2,FALSE)</f>
        <v>37</v>
      </c>
      <c r="BU52">
        <f>VLOOKUP($A52&amp;"|"&amp;$B52&amp;"|"&amp;$C52&amp;"|"&amp;$D52&amp;"|"&amp;BU$1,'Raw Data'!$G$4:$Q$963,'Formatted Data'!BU$2,FALSE)</f>
        <v>49</v>
      </c>
      <c r="BV52">
        <f>VLOOKUP($A52&amp;"|"&amp;$B52&amp;"|"&amp;$C52&amp;"|"&amp;$D52&amp;"|"&amp;BV$1,'Raw Data'!$G$4:$Q$963,'Formatted Data'!BV$2,FALSE)</f>
        <v>43</v>
      </c>
      <c r="BW52">
        <f>VLOOKUP($A52&amp;"|"&amp;$B52&amp;"|"&amp;$C52&amp;"|"&amp;$D52&amp;"|"&amp;BW$1,'Raw Data'!$G$4:$Q$963,'Formatted Data'!BW$2,FALSE)</f>
        <v>47</v>
      </c>
      <c r="BX52">
        <f>VLOOKUP($A52&amp;"|"&amp;$B52&amp;"|"&amp;$C52&amp;"|"&amp;$D52&amp;"|"&amp;BX$1,'Raw Data'!$G$4:$Q$963,'Formatted Data'!BX$2,FALSE)</f>
        <v>59</v>
      </c>
      <c r="BY52">
        <f>VLOOKUP($A52&amp;"|"&amp;$B52&amp;"|"&amp;$C52&amp;"|"&amp;$D52&amp;"|"&amp;BY$1,'Raw Data'!$G$4:$Q$963,'Formatted Data'!BY$2,FALSE)</f>
        <v>47</v>
      </c>
      <c r="BZ52">
        <f>VLOOKUP($A52&amp;"|"&amp;$B52&amp;"|"&amp;$C52&amp;"|"&amp;$D52&amp;"|"&amp;BZ$1,'Raw Data'!$G$4:$Q$963,'Formatted Data'!BZ$2,FALSE)</f>
        <v>44</v>
      </c>
      <c r="CA52">
        <f>VLOOKUP($A52&amp;"|"&amp;$B52&amp;"|"&amp;$C52&amp;"|"&amp;$D52&amp;"|"&amp;CA$1,'Raw Data'!$G$4:$Q$963,'Formatted Data'!CA$2,FALSE)</f>
        <v>55</v>
      </c>
      <c r="CB52">
        <f>VLOOKUP($A52&amp;"|"&amp;$B52&amp;"|"&amp;$C52&amp;"|"&amp;$D52&amp;"|"&amp;CB$1,'Raw Data'!$G$4:$Q$963,'Formatted Data'!CB$2,FALSE)</f>
        <v>45</v>
      </c>
      <c r="CC52">
        <f>VLOOKUP($A52&amp;"|"&amp;$B52&amp;"|"&amp;$C52&amp;"|"&amp;$D52&amp;"|"&amp;CC$1,'Raw Data'!$G$4:$Q$963,'Formatted Data'!CC$2,FALSE)</f>
        <v>51</v>
      </c>
      <c r="CD52">
        <f>VLOOKUP($A52&amp;"|"&amp;$B52&amp;"|"&amp;$C52&amp;"|"&amp;$D52&amp;"|"&amp;CD$1,'Raw Data'!$G$4:$Q$963,'Formatted Data'!CD$2,FALSE)</f>
        <v>49</v>
      </c>
      <c r="CE52">
        <f>VLOOKUP($A52&amp;"|"&amp;$B52&amp;"|"&amp;$C52&amp;"|"&amp;$D52&amp;"|"&amp;CE$1,'Raw Data'!$G$4:$Q$963,'Formatted Data'!CE$2,FALSE)</f>
        <v>59</v>
      </c>
      <c r="CF52">
        <f>VLOOKUP($A52&amp;"|"&amp;$B52&amp;"|"&amp;$C52&amp;"|"&amp;$D52&amp;"|"&amp;CF$1,'Raw Data'!$G$4:$Q$963,'Formatted Data'!CF$2,FALSE)</f>
        <v>40</v>
      </c>
      <c r="CG52">
        <f>VLOOKUP($A52&amp;"|"&amp;$B52&amp;"|"&amp;$C52&amp;"|"&amp;$D52&amp;"|"&amp;CG$1,'Raw Data'!$G$4:$Q$963,'Formatted Data'!CG$2,FALSE)</f>
        <v>33</v>
      </c>
      <c r="CH52">
        <f>VLOOKUP($A52&amp;"|"&amp;$B52&amp;"|"&amp;$C52&amp;"|"&amp;$D52&amp;"|"&amp;CH$1,'Raw Data'!$G$4:$Q$963,'Formatted Data'!CH$2,FALSE)</f>
        <v>52</v>
      </c>
      <c r="CI52">
        <f>VLOOKUP($A52&amp;"|"&amp;$B52&amp;"|"&amp;$C52&amp;"|"&amp;$D52&amp;"|"&amp;CI$1,'Raw Data'!$G$4:$Q$963,'Formatted Data'!CI$2,FALSE)</f>
        <v>53</v>
      </c>
      <c r="CJ52">
        <f>VLOOKUP($A52&amp;"|"&amp;$B52&amp;"|"&amp;$C52&amp;"|"&amp;$D52&amp;"|"&amp;CJ$1,'Raw Data'!$G$4:$Q$963,'Formatted Data'!CJ$2,FALSE)</f>
        <v>57</v>
      </c>
      <c r="CK52">
        <f>VLOOKUP($A52&amp;"|"&amp;$B52&amp;"|"&amp;$C52&amp;"|"&amp;$D52&amp;"|"&amp;CK$1,'Raw Data'!$G$4:$Q$963,'Formatted Data'!CK$2,FALSE)</f>
        <v>45</v>
      </c>
      <c r="CL52">
        <f>VLOOKUP($A52&amp;"|"&amp;$B52&amp;"|"&amp;$C52&amp;"|"&amp;$D52&amp;"|"&amp;CL$1,'Raw Data'!$G$4:$Q$963,'Formatted Data'!CL$2,FALSE)</f>
        <v>62</v>
      </c>
      <c r="CM52">
        <f>VLOOKUP($A52&amp;"|"&amp;$B52&amp;"|"&amp;$C52&amp;"|"&amp;$D52&amp;"|"&amp;CM$1,'Raw Data'!$G$4:$Q$963,'Formatted Data'!CM$2,FALSE)</f>
        <v>60</v>
      </c>
      <c r="CN52">
        <f>VLOOKUP($A52&amp;"|"&amp;$B52&amp;"|"&amp;$C52&amp;"|"&amp;$D52&amp;"|"&amp;CN$1,'Raw Data'!$G$4:$Q$963,'Formatted Data'!CN$2,FALSE)</f>
        <v>58</v>
      </c>
      <c r="CO52">
        <f>VLOOKUP($A52&amp;"|"&amp;$B52&amp;"|"&amp;$C52&amp;"|"&amp;$D52&amp;"|"&amp;CO$1,'Raw Data'!$G$4:$Q$963,'Formatted Data'!CO$2,FALSE)</f>
        <v>61</v>
      </c>
      <c r="CP52">
        <f>VLOOKUP($A52&amp;"|"&amp;$B52&amp;"|"&amp;$C52&amp;"|"&amp;$D52&amp;"|"&amp;CP$1,'Raw Data'!$G$4:$Q$963,'Formatted Data'!CP$2,FALSE)</f>
        <v>45</v>
      </c>
      <c r="CQ52">
        <f>VLOOKUP($A52&amp;"|"&amp;$B52&amp;"|"&amp;$C52&amp;"|"&amp;$D52&amp;"|"&amp;CQ$1,'Raw Data'!$G$4:$Q$963,'Formatted Data'!CQ$2,FALSE)</f>
        <v>69</v>
      </c>
      <c r="CR52">
        <f>VLOOKUP($A52&amp;"|"&amp;$B52&amp;"|"&amp;$C52&amp;"|"&amp;$D52&amp;"|"&amp;CR$1,'Raw Data'!$G$4:$Q$963,'Formatted Data'!CR$2,FALSE)</f>
        <v>55</v>
      </c>
      <c r="CS52">
        <f>VLOOKUP($A52&amp;"|"&amp;$B52&amp;"|"&amp;$C52&amp;"|"&amp;$D52&amp;"|"&amp;CS$1,'Raw Data'!$G$4:$Q$963,'Formatted Data'!CS$2,FALSE)</f>
        <v>63</v>
      </c>
      <c r="CT52">
        <f>VLOOKUP($A52&amp;"|"&amp;$B52&amp;"|"&amp;$C52&amp;"|"&amp;$D52&amp;"|"&amp;CT$1,'Raw Data'!$G$4:$Q$963,'Formatted Data'!CT$2,FALSE)</f>
        <v>57</v>
      </c>
      <c r="CU52">
        <f>VLOOKUP($A52&amp;"|"&amp;$B52&amp;"|"&amp;$C52&amp;"|"&amp;$D52&amp;"|"&amp;CU$1,'Raw Data'!$G$4:$Q$963,'Formatted Data'!CU$2,FALSE)</f>
        <v>55</v>
      </c>
      <c r="CV52">
        <f>VLOOKUP($A52&amp;"|"&amp;$B52&amp;"|"&amp;$C52&amp;"|"&amp;$D52&amp;"|"&amp;CV$1,'Raw Data'!$G$4:$Q$963,'Formatted Data'!CV$2,FALSE)</f>
        <v>90</v>
      </c>
      <c r="CW52">
        <f>VLOOKUP($A52&amp;"|"&amp;$B52&amp;"|"&amp;$C52&amp;"|"&amp;$D52&amp;"|"&amp;CW$1,'Raw Data'!$G$4:$Q$963,'Formatted Data'!CW$2,FALSE)</f>
        <v>102</v>
      </c>
      <c r="CX52">
        <f>VLOOKUP($A52&amp;"|"&amp;$B52&amp;"|"&amp;$C52&amp;"|"&amp;$D52&amp;"|"&amp;CX$1,'Raw Data'!$G$4:$Q$963,'Formatted Data'!CX$2,FALSE)</f>
        <v>65</v>
      </c>
      <c r="CY52">
        <f>VLOOKUP($A52&amp;"|"&amp;$B52&amp;"|"&amp;$C52&amp;"|"&amp;$D52&amp;"|"&amp;CY$1,'Raw Data'!$G$4:$Q$963,'Formatted Data'!CY$2,FALSE)</f>
        <v>62</v>
      </c>
      <c r="CZ52">
        <f>VLOOKUP($A52&amp;"|"&amp;$B52&amp;"|"&amp;$C52&amp;"|"&amp;$D52&amp;"|"&amp;CZ$1,'Raw Data'!$G$4:$Q$963,'Formatted Data'!CZ$2,FALSE)</f>
        <v>47</v>
      </c>
      <c r="DA52">
        <f>VLOOKUP($A52&amp;"|"&amp;$B52&amp;"|"&amp;$C52&amp;"|"&amp;$D52&amp;"|"&amp;DA$1,'Raw Data'!$G$4:$Q$963,'Formatted Data'!DA$2,FALSE)</f>
        <v>61</v>
      </c>
      <c r="DB52">
        <f>VLOOKUP($A52&amp;"|"&amp;$B52&amp;"|"&amp;$C52&amp;"|"&amp;$D52&amp;"|"&amp;DB$1,'Raw Data'!$G$4:$Q$963,'Formatted Data'!DB$2,FALSE)</f>
        <v>50</v>
      </c>
      <c r="DC52">
        <f>VLOOKUP($A52&amp;"|"&amp;$B52&amp;"|"&amp;$C52&amp;"|"&amp;$D52&amp;"|"&amp;DC$1,'Raw Data'!$G$4:$Q$963,'Formatted Data'!DC$2,FALSE)</f>
        <v>44</v>
      </c>
      <c r="DD52">
        <f>VLOOKUP($A52&amp;"|"&amp;$B52&amp;"|"&amp;$C52&amp;"|"&amp;$D52&amp;"|"&amp;DD$1,'Raw Data'!$G$4:$Q$963,'Formatted Data'!DD$2,FALSE)</f>
        <v>41</v>
      </c>
      <c r="DE52">
        <f>VLOOKUP($A52&amp;"|"&amp;$B52&amp;"|"&amp;$C52&amp;"|"&amp;$D52&amp;"|"&amp;DE$1,'Raw Data'!$G$4:$Q$963,'Formatted Data'!DE$2,FALSE)</f>
        <v>49</v>
      </c>
      <c r="DF52">
        <f>VLOOKUP($A52&amp;"|"&amp;$B52&amp;"|"&amp;$C52&amp;"|"&amp;$D52&amp;"|"&amp;DF$1,'Raw Data'!$G$4:$Q$963,'Formatted Data'!DF$2,FALSE)</f>
        <v>55</v>
      </c>
      <c r="DG52">
        <f>VLOOKUP($A52&amp;"|"&amp;$B52&amp;"|"&amp;$C52&amp;"|"&amp;$D52&amp;"|"&amp;DG$1,'Raw Data'!$G$4:$Q$963,'Formatted Data'!DG$2,FALSE)</f>
        <v>60</v>
      </c>
      <c r="DH52">
        <f>VLOOKUP($A52&amp;"|"&amp;$B52&amp;"|"&amp;$C52&amp;"|"&amp;$D52&amp;"|"&amp;DH$1,'Raw Data'!$G$4:$Q$963,'Formatted Data'!DH$2,FALSE)</f>
        <v>60</v>
      </c>
      <c r="DI52">
        <f>VLOOKUP($A52&amp;"|"&amp;$B52&amp;"|"&amp;$C52&amp;"|"&amp;$D52&amp;"|"&amp;DI$1,'Raw Data'!$G$4:$Q$963,'Formatted Data'!DI$2,FALSE)</f>
        <v>69</v>
      </c>
      <c r="DJ52">
        <f>VLOOKUP($A52&amp;"|"&amp;$B52&amp;"|"&amp;$C52&amp;"|"&amp;$D52&amp;"|"&amp;DJ$1,'Raw Data'!$G$4:$Q$963,'Formatted Data'!DJ$2,FALSE)</f>
        <v>62</v>
      </c>
      <c r="DK52">
        <f>VLOOKUP($A52&amp;"|"&amp;$B52&amp;"|"&amp;$C52&amp;"|"&amp;$D52&amp;"|"&amp;DK$1,'Raw Data'!$G$4:$Q$963,'Formatted Data'!DK$2,FALSE)</f>
        <v>62</v>
      </c>
      <c r="DL52">
        <f>VLOOKUP($A52&amp;"|"&amp;$B52&amp;"|"&amp;$C52&amp;"|"&amp;$D52&amp;"|"&amp;DL$1,'Raw Data'!$G$4:$Q$963,'Formatted Data'!DL$2,FALSE)</f>
        <v>52</v>
      </c>
      <c r="DM52">
        <f>VLOOKUP($A52&amp;"|"&amp;$B52&amp;"|"&amp;$C52&amp;"|"&amp;$D52&amp;"|"&amp;DM$1,'Raw Data'!$G$4:$Q$963,'Formatted Data'!DM$2,FALSE)</f>
        <v>52</v>
      </c>
      <c r="DN52">
        <f>VLOOKUP($A52&amp;"|"&amp;$B52&amp;"|"&amp;$C52&amp;"|"&amp;$D52&amp;"|"&amp;DN$1,'Raw Data'!$G$4:$Q$963,'Formatted Data'!DN$2,FALSE)</f>
        <v>51</v>
      </c>
      <c r="DO52">
        <f>VLOOKUP($A52&amp;"|"&amp;$B52&amp;"|"&amp;$C52&amp;"|"&amp;$D52&amp;"|"&amp;DO$1,'Raw Data'!$G$4:$Q$963,'Formatted Data'!DO$2,FALSE)</f>
        <v>57</v>
      </c>
      <c r="DP52">
        <f>VLOOKUP($A52&amp;"|"&amp;$B52&amp;"|"&amp;$C52&amp;"|"&amp;$D52&amp;"|"&amp;DP$1,'Raw Data'!$G$4:$Q$963,'Formatted Data'!DP$2,FALSE)</f>
        <v>56</v>
      </c>
      <c r="DQ52">
        <f>VLOOKUP($A52&amp;"|"&amp;$B52&amp;"|"&amp;$C52&amp;"|"&amp;$D52&amp;"|"&amp;DQ$1,'Raw Data'!$G$4:$Q$963,'Formatted Data'!DQ$2,FALSE)</f>
        <v>58</v>
      </c>
      <c r="DR52">
        <f>VLOOKUP($A52&amp;"|"&amp;$B52&amp;"|"&amp;$C52&amp;"|"&amp;$D52&amp;"|"&amp;DR$1,'Raw Data'!$G$4:$Q$963,'Formatted Data'!DR$2,FALSE)</f>
        <v>76</v>
      </c>
      <c r="DS52">
        <f>VLOOKUP($A52&amp;"|"&amp;$B52&amp;"|"&amp;$C52&amp;"|"&amp;$D52&amp;"|"&amp;DS$1,'Raw Data'!$G$4:$Q$963,'Formatted Data'!DS$2,FALSE)</f>
        <v>56</v>
      </c>
      <c r="DT52">
        <f>VLOOKUP($A52&amp;"|"&amp;$B52&amp;"|"&amp;$C52&amp;"|"&amp;$D52&amp;"|"&amp;DT$1,'Raw Data'!$G$4:$Q$963,'Formatted Data'!DT$2,FALSE)</f>
        <v>78</v>
      </c>
    </row>
    <row r="53" spans="1:124" x14ac:dyDescent="0.2">
      <c r="A53" t="s">
        <v>34</v>
      </c>
      <c r="B53" t="s">
        <v>12</v>
      </c>
      <c r="C53" t="s">
        <v>31</v>
      </c>
      <c r="D53" t="s">
        <v>14</v>
      </c>
      <c r="E53">
        <f>VLOOKUP($A53&amp;"|"&amp;$B53&amp;"|"&amp;$C53&amp;"|"&amp;$D53&amp;"|"&amp;E$1,'Raw Data'!$G$4:$Q$963,'Formatted Data'!E$2,FALSE)</f>
        <v>82</v>
      </c>
      <c r="F53">
        <f>VLOOKUP($A53&amp;"|"&amp;$B53&amp;"|"&amp;$C53&amp;"|"&amp;$D53&amp;"|"&amp;F$1,'Raw Data'!$G$4:$Q$963,'Formatted Data'!F$2,FALSE)</f>
        <v>79</v>
      </c>
      <c r="G53">
        <f>VLOOKUP($A53&amp;"|"&amp;$B53&amp;"|"&amp;$C53&amp;"|"&amp;$D53&amp;"|"&amp;G$1,'Raw Data'!$G$4:$Q$963,'Formatted Data'!G$2,FALSE)</f>
        <v>91</v>
      </c>
      <c r="H53">
        <f>VLOOKUP($A53&amp;"|"&amp;$B53&amp;"|"&amp;$C53&amp;"|"&amp;$D53&amp;"|"&amp;H$1,'Raw Data'!$G$4:$Q$963,'Formatted Data'!H$2,FALSE)</f>
        <v>66</v>
      </c>
      <c r="I53">
        <f>VLOOKUP($A53&amp;"|"&amp;$B53&amp;"|"&amp;$C53&amp;"|"&amp;$D53&amp;"|"&amp;I$1,'Raw Data'!$G$4:$Q$963,'Formatted Data'!I$2,FALSE)</f>
        <v>57</v>
      </c>
      <c r="J53">
        <f>VLOOKUP($A53&amp;"|"&amp;$B53&amp;"|"&amp;$C53&amp;"|"&amp;$D53&amp;"|"&amp;J$1,'Raw Data'!$G$4:$Q$963,'Formatted Data'!J$2,FALSE)</f>
        <v>85</v>
      </c>
      <c r="K53">
        <f>VLOOKUP($A53&amp;"|"&amp;$B53&amp;"|"&amp;$C53&amp;"|"&amp;$D53&amp;"|"&amp;K$1,'Raw Data'!$G$4:$Q$963,'Formatted Data'!K$2,FALSE)</f>
        <v>70</v>
      </c>
      <c r="L53">
        <f>VLOOKUP($A53&amp;"|"&amp;$B53&amp;"|"&amp;$C53&amp;"|"&amp;$D53&amp;"|"&amp;L$1,'Raw Data'!$G$4:$Q$963,'Formatted Data'!L$2,FALSE)</f>
        <v>58</v>
      </c>
      <c r="M53">
        <f>VLOOKUP($A53&amp;"|"&amp;$B53&amp;"|"&amp;$C53&amp;"|"&amp;$D53&amp;"|"&amp;M$1,'Raw Data'!$G$4:$Q$963,'Formatted Data'!M$2,FALSE)</f>
        <v>60</v>
      </c>
      <c r="N53">
        <f>VLOOKUP($A53&amp;"|"&amp;$B53&amp;"|"&amp;$C53&amp;"|"&amp;$D53&amp;"|"&amp;N$1,'Raw Data'!$G$4:$Q$963,'Formatted Data'!N$2,FALSE)</f>
        <v>74</v>
      </c>
      <c r="O53">
        <f>VLOOKUP($A53&amp;"|"&amp;$B53&amp;"|"&amp;$C53&amp;"|"&amp;$D53&amp;"|"&amp;O$1,'Raw Data'!$G$4:$Q$963,'Formatted Data'!O$2,FALSE)</f>
        <v>66</v>
      </c>
      <c r="P53">
        <f>VLOOKUP($A53&amp;"|"&amp;$B53&amp;"|"&amp;$C53&amp;"|"&amp;$D53&amp;"|"&amp;P$1,'Raw Data'!$G$4:$Q$963,'Formatted Data'!P$2,FALSE)</f>
        <v>67</v>
      </c>
      <c r="Q53">
        <f>VLOOKUP($A53&amp;"|"&amp;$B53&amp;"|"&amp;$C53&amp;"|"&amp;$D53&amp;"|"&amp;Q$1,'Raw Data'!$G$4:$Q$963,'Formatted Data'!Q$2,FALSE)</f>
        <v>74</v>
      </c>
      <c r="R53">
        <f>VLOOKUP($A53&amp;"|"&amp;$B53&amp;"|"&amp;$C53&amp;"|"&amp;$D53&amp;"|"&amp;R$1,'Raw Data'!$G$4:$Q$963,'Formatted Data'!R$2,FALSE)</f>
        <v>82</v>
      </c>
      <c r="S53">
        <f>VLOOKUP($A53&amp;"|"&amp;$B53&amp;"|"&amp;$C53&amp;"|"&amp;$D53&amp;"|"&amp;S$1,'Raw Data'!$G$4:$Q$963,'Formatted Data'!S$2,FALSE)</f>
        <v>73</v>
      </c>
      <c r="T53">
        <f>VLOOKUP($A53&amp;"|"&amp;$B53&amp;"|"&amp;$C53&amp;"|"&amp;$D53&amp;"|"&amp;T$1,'Raw Data'!$G$4:$Q$963,'Formatted Data'!T$2,FALSE)</f>
        <v>64</v>
      </c>
      <c r="U53">
        <f>VLOOKUP($A53&amp;"|"&amp;$B53&amp;"|"&amp;$C53&amp;"|"&amp;$D53&amp;"|"&amp;U$1,'Raw Data'!$G$4:$Q$963,'Formatted Data'!U$2,FALSE)</f>
        <v>61</v>
      </c>
      <c r="V53">
        <f>VLOOKUP($A53&amp;"|"&amp;$B53&amp;"|"&amp;$C53&amp;"|"&amp;$D53&amp;"|"&amp;V$1,'Raw Data'!$G$4:$Q$963,'Formatted Data'!V$2,FALSE)</f>
        <v>59</v>
      </c>
      <c r="W53">
        <f>VLOOKUP($A53&amp;"|"&amp;$B53&amp;"|"&amp;$C53&amp;"|"&amp;$D53&amp;"|"&amp;W$1,'Raw Data'!$G$4:$Q$963,'Formatted Data'!W$2,FALSE)</f>
        <v>76</v>
      </c>
      <c r="X53">
        <f>VLOOKUP($A53&amp;"|"&amp;$B53&amp;"|"&amp;$C53&amp;"|"&amp;$D53&amp;"|"&amp;X$1,'Raw Data'!$G$4:$Q$963,'Formatted Data'!X$2,FALSE)</f>
        <v>58</v>
      </c>
      <c r="Y53">
        <f>VLOOKUP($A53&amp;"|"&amp;$B53&amp;"|"&amp;$C53&amp;"|"&amp;$D53&amp;"|"&amp;Y$1,'Raw Data'!$G$4:$Q$963,'Formatted Data'!Y$2,FALSE)</f>
        <v>55</v>
      </c>
      <c r="Z53">
        <f>VLOOKUP($A53&amp;"|"&amp;$B53&amp;"|"&amp;$C53&amp;"|"&amp;$D53&amp;"|"&amp;Z$1,'Raw Data'!$G$4:$Q$963,'Formatted Data'!Z$2,FALSE)</f>
        <v>63</v>
      </c>
      <c r="AA53">
        <f>VLOOKUP($A53&amp;"|"&amp;$B53&amp;"|"&amp;$C53&amp;"|"&amp;$D53&amp;"|"&amp;AA$1,'Raw Data'!$G$4:$Q$963,'Formatted Data'!AA$2,FALSE)</f>
        <v>70</v>
      </c>
      <c r="AB53">
        <f>VLOOKUP($A53&amp;"|"&amp;$B53&amp;"|"&amp;$C53&amp;"|"&amp;$D53&amp;"|"&amp;AB$1,'Raw Data'!$G$4:$Q$963,'Formatted Data'!AB$2,FALSE)</f>
        <v>73</v>
      </c>
      <c r="AC53">
        <f>VLOOKUP($A53&amp;"|"&amp;$B53&amp;"|"&amp;$C53&amp;"|"&amp;$D53&amp;"|"&amp;AC$1,'Raw Data'!$G$4:$Q$963,'Formatted Data'!AC$2,FALSE)</f>
        <v>73</v>
      </c>
      <c r="AD53">
        <f>VLOOKUP($A53&amp;"|"&amp;$B53&amp;"|"&amp;$C53&amp;"|"&amp;$D53&amp;"|"&amp;AD$1,'Raw Data'!$G$4:$Q$963,'Formatted Data'!AD$2,FALSE)</f>
        <v>101</v>
      </c>
      <c r="AE53">
        <f>VLOOKUP($A53&amp;"|"&amp;$B53&amp;"|"&amp;$C53&amp;"|"&amp;$D53&amp;"|"&amp;AE$1,'Raw Data'!$G$4:$Q$963,'Formatted Data'!AE$2,FALSE)</f>
        <v>66</v>
      </c>
      <c r="AF53">
        <f>VLOOKUP($A53&amp;"|"&amp;$B53&amp;"|"&amp;$C53&amp;"|"&amp;$D53&amp;"|"&amp;AF$1,'Raw Data'!$G$4:$Q$963,'Formatted Data'!AF$2,FALSE)</f>
        <v>78</v>
      </c>
      <c r="AG53">
        <f>VLOOKUP($A53&amp;"|"&amp;$B53&amp;"|"&amp;$C53&amp;"|"&amp;$D53&amp;"|"&amp;AG$1,'Raw Data'!$G$4:$Q$963,'Formatted Data'!AG$2,FALSE)</f>
        <v>59</v>
      </c>
      <c r="AH53">
        <f>VLOOKUP($A53&amp;"|"&amp;$B53&amp;"|"&amp;$C53&amp;"|"&amp;$D53&amp;"|"&amp;AH$1,'Raw Data'!$G$4:$Q$963,'Formatted Data'!AH$2,FALSE)</f>
        <v>65</v>
      </c>
      <c r="AI53">
        <f>VLOOKUP($A53&amp;"|"&amp;$B53&amp;"|"&amp;$C53&amp;"|"&amp;$D53&amp;"|"&amp;AI$1,'Raw Data'!$G$4:$Q$963,'Formatted Data'!AI$2,FALSE)</f>
        <v>59</v>
      </c>
      <c r="AJ53">
        <f>VLOOKUP($A53&amp;"|"&amp;$B53&amp;"|"&amp;$C53&amp;"|"&amp;$D53&amp;"|"&amp;AJ$1,'Raw Data'!$G$4:$Q$963,'Formatted Data'!AJ$2,FALSE)</f>
        <v>56</v>
      </c>
      <c r="AK53">
        <f>VLOOKUP($A53&amp;"|"&amp;$B53&amp;"|"&amp;$C53&amp;"|"&amp;$D53&amp;"|"&amp;AK$1,'Raw Data'!$G$4:$Q$963,'Formatted Data'!AK$2,FALSE)</f>
        <v>73</v>
      </c>
      <c r="AL53">
        <f>VLOOKUP($A53&amp;"|"&amp;$B53&amp;"|"&amp;$C53&amp;"|"&amp;$D53&amp;"|"&amp;AL$1,'Raw Data'!$G$4:$Q$963,'Formatted Data'!AL$2,FALSE)</f>
        <v>60</v>
      </c>
      <c r="AM53">
        <f>VLOOKUP($A53&amp;"|"&amp;$B53&amp;"|"&amp;$C53&amp;"|"&amp;$D53&amp;"|"&amp;AM$1,'Raw Data'!$G$4:$Q$963,'Formatted Data'!AM$2,FALSE)</f>
        <v>74</v>
      </c>
      <c r="AN53">
        <f>VLOOKUP($A53&amp;"|"&amp;$B53&amp;"|"&amp;$C53&amp;"|"&amp;$D53&amp;"|"&amp;AN$1,'Raw Data'!$G$4:$Q$963,'Formatted Data'!AN$2,FALSE)</f>
        <v>66</v>
      </c>
      <c r="AO53">
        <f>VLOOKUP($A53&amp;"|"&amp;$B53&amp;"|"&amp;$C53&amp;"|"&amp;$D53&amp;"|"&amp;AO$1,'Raw Data'!$G$4:$Q$963,'Formatted Data'!AO$2,FALSE)</f>
        <v>70</v>
      </c>
      <c r="AP53">
        <f>VLOOKUP($A53&amp;"|"&amp;$B53&amp;"|"&amp;$C53&amp;"|"&amp;$D53&amp;"|"&amp;AP$1,'Raw Data'!$G$4:$Q$963,'Formatted Data'!AP$2,FALSE)</f>
        <v>77</v>
      </c>
      <c r="AQ53">
        <f>VLOOKUP($A53&amp;"|"&amp;$B53&amp;"|"&amp;$C53&amp;"|"&amp;$D53&amp;"|"&amp;AQ$1,'Raw Data'!$G$4:$Q$963,'Formatted Data'!AQ$2,FALSE)</f>
        <v>59</v>
      </c>
      <c r="AR53">
        <f>VLOOKUP($A53&amp;"|"&amp;$B53&amp;"|"&amp;$C53&amp;"|"&amp;$D53&amp;"|"&amp;AR$1,'Raw Data'!$G$4:$Q$963,'Formatted Data'!AR$2,FALSE)</f>
        <v>74</v>
      </c>
      <c r="AS53">
        <f>VLOOKUP($A53&amp;"|"&amp;$B53&amp;"|"&amp;$C53&amp;"|"&amp;$D53&amp;"|"&amp;AS$1,'Raw Data'!$G$4:$Q$963,'Formatted Data'!AS$2,FALSE)</f>
        <v>69</v>
      </c>
      <c r="AT53">
        <f>VLOOKUP($A53&amp;"|"&amp;$B53&amp;"|"&amp;$C53&amp;"|"&amp;$D53&amp;"|"&amp;AT$1,'Raw Data'!$G$4:$Q$963,'Formatted Data'!AT$2,FALSE)</f>
        <v>56</v>
      </c>
      <c r="AU53">
        <f>VLOOKUP($A53&amp;"|"&amp;$B53&amp;"|"&amp;$C53&amp;"|"&amp;$D53&amp;"|"&amp;AU$1,'Raw Data'!$G$4:$Q$963,'Formatted Data'!AU$2,FALSE)</f>
        <v>59</v>
      </c>
      <c r="AV53">
        <f>VLOOKUP($A53&amp;"|"&amp;$B53&amp;"|"&amp;$C53&amp;"|"&amp;$D53&amp;"|"&amp;AV$1,'Raw Data'!$G$4:$Q$963,'Formatted Data'!AV$2,FALSE)</f>
        <v>63</v>
      </c>
      <c r="AW53">
        <f>VLOOKUP($A53&amp;"|"&amp;$B53&amp;"|"&amp;$C53&amp;"|"&amp;$D53&amp;"|"&amp;AW$1,'Raw Data'!$G$4:$Q$963,'Formatted Data'!AW$2,FALSE)</f>
        <v>55</v>
      </c>
      <c r="AX53">
        <f>VLOOKUP($A53&amp;"|"&amp;$B53&amp;"|"&amp;$C53&amp;"|"&amp;$D53&amp;"|"&amp;AX$1,'Raw Data'!$G$4:$Q$963,'Formatted Data'!AX$2,FALSE)</f>
        <v>71</v>
      </c>
      <c r="AY53">
        <f>VLOOKUP($A53&amp;"|"&amp;$B53&amp;"|"&amp;$C53&amp;"|"&amp;$D53&amp;"|"&amp;AY$1,'Raw Data'!$G$4:$Q$963,'Formatted Data'!AY$2,FALSE)</f>
        <v>65</v>
      </c>
      <c r="AZ53">
        <f>VLOOKUP($A53&amp;"|"&amp;$B53&amp;"|"&amp;$C53&amp;"|"&amp;$D53&amp;"|"&amp;AZ$1,'Raw Data'!$G$4:$Q$963,'Formatted Data'!AZ$2,FALSE)</f>
        <v>72</v>
      </c>
      <c r="BA53">
        <f>VLOOKUP($A53&amp;"|"&amp;$B53&amp;"|"&amp;$C53&amp;"|"&amp;$D53&amp;"|"&amp;BA$1,'Raw Data'!$G$4:$Q$963,'Formatted Data'!BA$2,FALSE)</f>
        <v>85</v>
      </c>
      <c r="BB53">
        <f>VLOOKUP($A53&amp;"|"&amp;$B53&amp;"|"&amp;$C53&amp;"|"&amp;$D53&amp;"|"&amp;BB$1,'Raw Data'!$G$4:$Q$963,'Formatted Data'!BB$2,FALSE)</f>
        <v>69</v>
      </c>
      <c r="BC53">
        <f>VLOOKUP($A53&amp;"|"&amp;$B53&amp;"|"&amp;$C53&amp;"|"&amp;$D53&amp;"|"&amp;BC$1,'Raw Data'!$G$4:$Q$963,'Formatted Data'!BC$2,FALSE)</f>
        <v>57</v>
      </c>
      <c r="BD53">
        <f>VLOOKUP($A53&amp;"|"&amp;$B53&amp;"|"&amp;$C53&amp;"|"&amp;$D53&amp;"|"&amp;BD$1,'Raw Data'!$G$4:$Q$963,'Formatted Data'!BD$2,FALSE)</f>
        <v>68</v>
      </c>
      <c r="BE53">
        <f>VLOOKUP($A53&amp;"|"&amp;$B53&amp;"|"&amp;$C53&amp;"|"&amp;$D53&amp;"|"&amp;BE$1,'Raw Data'!$G$4:$Q$963,'Formatted Data'!BE$2,FALSE)</f>
        <v>77</v>
      </c>
      <c r="BF53">
        <f>VLOOKUP($A53&amp;"|"&amp;$B53&amp;"|"&amp;$C53&amp;"|"&amp;$D53&amp;"|"&amp;BF$1,'Raw Data'!$G$4:$Q$963,'Formatted Data'!BF$2,FALSE)</f>
        <v>60</v>
      </c>
      <c r="BG53">
        <f>VLOOKUP($A53&amp;"|"&amp;$B53&amp;"|"&amp;$C53&amp;"|"&amp;$D53&amp;"|"&amp;BG$1,'Raw Data'!$G$4:$Q$963,'Formatted Data'!BG$2,FALSE)</f>
        <v>55</v>
      </c>
      <c r="BH53">
        <f>VLOOKUP($A53&amp;"|"&amp;$B53&amp;"|"&amp;$C53&amp;"|"&amp;$D53&amp;"|"&amp;BH$1,'Raw Data'!$G$4:$Q$963,'Formatted Data'!BH$2,FALSE)</f>
        <v>60</v>
      </c>
      <c r="BI53">
        <f>VLOOKUP($A53&amp;"|"&amp;$B53&amp;"|"&amp;$C53&amp;"|"&amp;$D53&amp;"|"&amp;BI$1,'Raw Data'!$G$4:$Q$963,'Formatted Data'!BI$2,FALSE)</f>
        <v>56</v>
      </c>
      <c r="BJ53">
        <f>VLOOKUP($A53&amp;"|"&amp;$B53&amp;"|"&amp;$C53&amp;"|"&amp;$D53&amp;"|"&amp;BJ$1,'Raw Data'!$G$4:$Q$963,'Formatted Data'!BJ$2,FALSE)</f>
        <v>52</v>
      </c>
      <c r="BK53">
        <f>VLOOKUP($A53&amp;"|"&amp;$B53&amp;"|"&amp;$C53&amp;"|"&amp;$D53&amp;"|"&amp;BK$1,'Raw Data'!$G$4:$Q$963,'Formatted Data'!BK$2,FALSE)</f>
        <v>73</v>
      </c>
      <c r="BL53">
        <f>VLOOKUP($A53&amp;"|"&amp;$B53&amp;"|"&amp;$C53&amp;"|"&amp;$D53&amp;"|"&amp;BL$1,'Raw Data'!$G$4:$Q$963,'Formatted Data'!BL$2,FALSE)</f>
        <v>87</v>
      </c>
      <c r="BM53">
        <f>VLOOKUP($A53&amp;"|"&amp;$B53&amp;"|"&amp;$C53&amp;"|"&amp;$D53&amp;"|"&amp;BM$1,'Raw Data'!$G$4:$Q$963,'Formatted Data'!BM$2,FALSE)</f>
        <v>63</v>
      </c>
      <c r="BN53">
        <f>VLOOKUP($A53&amp;"|"&amp;$B53&amp;"|"&amp;$C53&amp;"|"&amp;$D53&amp;"|"&amp;BN$1,'Raw Data'!$G$4:$Q$963,'Formatted Data'!BN$2,FALSE)</f>
        <v>71</v>
      </c>
      <c r="BO53">
        <f>VLOOKUP($A53&amp;"|"&amp;$B53&amp;"|"&amp;$C53&amp;"|"&amp;$D53&amp;"|"&amp;BO$1,'Raw Data'!$G$4:$Q$963,'Formatted Data'!BO$2,FALSE)</f>
        <v>99</v>
      </c>
      <c r="BP53">
        <f>VLOOKUP($A53&amp;"|"&amp;$B53&amp;"|"&amp;$C53&amp;"|"&amp;$D53&amp;"|"&amp;BP$1,'Raw Data'!$G$4:$Q$963,'Formatted Data'!BP$2,FALSE)</f>
        <v>71</v>
      </c>
      <c r="BQ53">
        <f>VLOOKUP($A53&amp;"|"&amp;$B53&amp;"|"&amp;$C53&amp;"|"&amp;$D53&amp;"|"&amp;BQ$1,'Raw Data'!$G$4:$Q$963,'Formatted Data'!BQ$2,FALSE)</f>
        <v>49</v>
      </c>
      <c r="BR53">
        <f>VLOOKUP($A53&amp;"|"&amp;$B53&amp;"|"&amp;$C53&amp;"|"&amp;$D53&amp;"|"&amp;BR$1,'Raw Data'!$G$4:$Q$963,'Formatted Data'!BR$2,FALSE)</f>
        <v>66</v>
      </c>
      <c r="BS53">
        <f>VLOOKUP($A53&amp;"|"&amp;$B53&amp;"|"&amp;$C53&amp;"|"&amp;$D53&amp;"|"&amp;BS$1,'Raw Data'!$G$4:$Q$963,'Formatted Data'!BS$2,FALSE)</f>
        <v>49</v>
      </c>
      <c r="BT53">
        <f>VLOOKUP($A53&amp;"|"&amp;$B53&amp;"|"&amp;$C53&amp;"|"&amp;$D53&amp;"|"&amp;BT$1,'Raw Data'!$G$4:$Q$963,'Formatted Data'!BT$2,FALSE)</f>
        <v>59</v>
      </c>
      <c r="BU53">
        <f>VLOOKUP($A53&amp;"|"&amp;$B53&amp;"|"&amp;$C53&amp;"|"&amp;$D53&amp;"|"&amp;BU$1,'Raw Data'!$G$4:$Q$963,'Formatted Data'!BU$2,FALSE)</f>
        <v>68</v>
      </c>
      <c r="BV53">
        <f>VLOOKUP($A53&amp;"|"&amp;$B53&amp;"|"&amp;$C53&amp;"|"&amp;$D53&amp;"|"&amp;BV$1,'Raw Data'!$G$4:$Q$963,'Formatted Data'!BV$2,FALSE)</f>
        <v>59</v>
      </c>
      <c r="BW53">
        <f>VLOOKUP($A53&amp;"|"&amp;$B53&amp;"|"&amp;$C53&amp;"|"&amp;$D53&amp;"|"&amp;BW$1,'Raw Data'!$G$4:$Q$963,'Formatted Data'!BW$2,FALSE)</f>
        <v>54</v>
      </c>
      <c r="BX53">
        <f>VLOOKUP($A53&amp;"|"&amp;$B53&amp;"|"&amp;$C53&amp;"|"&amp;$D53&amp;"|"&amp;BX$1,'Raw Data'!$G$4:$Q$963,'Formatted Data'!BX$2,FALSE)</f>
        <v>62</v>
      </c>
      <c r="BY53">
        <f>VLOOKUP($A53&amp;"|"&amp;$B53&amp;"|"&amp;$C53&amp;"|"&amp;$D53&amp;"|"&amp;BY$1,'Raw Data'!$G$4:$Q$963,'Formatted Data'!BY$2,FALSE)</f>
        <v>85</v>
      </c>
      <c r="BZ53">
        <f>VLOOKUP($A53&amp;"|"&amp;$B53&amp;"|"&amp;$C53&amp;"|"&amp;$D53&amp;"|"&amp;BZ$1,'Raw Data'!$G$4:$Q$963,'Formatted Data'!BZ$2,FALSE)</f>
        <v>48</v>
      </c>
      <c r="CA53">
        <f>VLOOKUP($A53&amp;"|"&amp;$B53&amp;"|"&amp;$C53&amp;"|"&amp;$D53&amp;"|"&amp;CA$1,'Raw Data'!$G$4:$Q$963,'Formatted Data'!CA$2,FALSE)</f>
        <v>63</v>
      </c>
      <c r="CB53">
        <f>VLOOKUP($A53&amp;"|"&amp;$B53&amp;"|"&amp;$C53&amp;"|"&amp;$D53&amp;"|"&amp;CB$1,'Raw Data'!$G$4:$Q$963,'Formatted Data'!CB$2,FALSE)</f>
        <v>70</v>
      </c>
      <c r="CC53">
        <f>VLOOKUP($A53&amp;"|"&amp;$B53&amp;"|"&amp;$C53&amp;"|"&amp;$D53&amp;"|"&amp;CC$1,'Raw Data'!$G$4:$Q$963,'Formatted Data'!CC$2,FALSE)</f>
        <v>68</v>
      </c>
      <c r="CD53">
        <f>VLOOKUP($A53&amp;"|"&amp;$B53&amp;"|"&amp;$C53&amp;"|"&amp;$D53&amp;"|"&amp;CD$1,'Raw Data'!$G$4:$Q$963,'Formatted Data'!CD$2,FALSE)</f>
        <v>60</v>
      </c>
      <c r="CE53">
        <f>VLOOKUP($A53&amp;"|"&amp;$B53&amp;"|"&amp;$C53&amp;"|"&amp;$D53&amp;"|"&amp;CE$1,'Raw Data'!$G$4:$Q$963,'Formatted Data'!CE$2,FALSE)</f>
        <v>60</v>
      </c>
      <c r="CF53">
        <f>VLOOKUP($A53&amp;"|"&amp;$B53&amp;"|"&amp;$C53&amp;"|"&amp;$D53&amp;"|"&amp;CF$1,'Raw Data'!$G$4:$Q$963,'Formatted Data'!CF$2,FALSE)</f>
        <v>60</v>
      </c>
      <c r="CG53">
        <f>VLOOKUP($A53&amp;"|"&amp;$B53&amp;"|"&amp;$C53&amp;"|"&amp;$D53&amp;"|"&amp;CG$1,'Raw Data'!$G$4:$Q$963,'Formatted Data'!CG$2,FALSE)</f>
        <v>44</v>
      </c>
      <c r="CH53">
        <f>VLOOKUP($A53&amp;"|"&amp;$B53&amp;"|"&amp;$C53&amp;"|"&amp;$D53&amp;"|"&amp;CH$1,'Raw Data'!$G$4:$Q$963,'Formatted Data'!CH$2,FALSE)</f>
        <v>74</v>
      </c>
      <c r="CI53">
        <f>VLOOKUP($A53&amp;"|"&amp;$B53&amp;"|"&amp;$C53&amp;"|"&amp;$D53&amp;"|"&amp;CI$1,'Raw Data'!$G$4:$Q$963,'Formatted Data'!CI$2,FALSE)</f>
        <v>68</v>
      </c>
      <c r="CJ53">
        <f>VLOOKUP($A53&amp;"|"&amp;$B53&amp;"|"&amp;$C53&amp;"|"&amp;$D53&amp;"|"&amp;CJ$1,'Raw Data'!$G$4:$Q$963,'Formatted Data'!CJ$2,FALSE)</f>
        <v>66</v>
      </c>
      <c r="CK53">
        <f>VLOOKUP($A53&amp;"|"&amp;$B53&amp;"|"&amp;$C53&amp;"|"&amp;$D53&amp;"|"&amp;CK$1,'Raw Data'!$G$4:$Q$963,'Formatted Data'!CK$2,FALSE)</f>
        <v>74</v>
      </c>
      <c r="CL53">
        <f>VLOOKUP($A53&amp;"|"&amp;$B53&amp;"|"&amp;$C53&amp;"|"&amp;$D53&amp;"|"&amp;CL$1,'Raw Data'!$G$4:$Q$963,'Formatted Data'!CL$2,FALSE)</f>
        <v>61</v>
      </c>
      <c r="CM53">
        <f>VLOOKUP($A53&amp;"|"&amp;$B53&amp;"|"&amp;$C53&amp;"|"&amp;$D53&amp;"|"&amp;CM$1,'Raw Data'!$G$4:$Q$963,'Formatted Data'!CM$2,FALSE)</f>
        <v>72</v>
      </c>
      <c r="CN53">
        <f>VLOOKUP($A53&amp;"|"&amp;$B53&amp;"|"&amp;$C53&amp;"|"&amp;$D53&amp;"|"&amp;CN$1,'Raw Data'!$G$4:$Q$963,'Formatted Data'!CN$2,FALSE)</f>
        <v>60</v>
      </c>
      <c r="CO53">
        <f>VLOOKUP($A53&amp;"|"&amp;$B53&amp;"|"&amp;$C53&amp;"|"&amp;$D53&amp;"|"&amp;CO$1,'Raw Data'!$G$4:$Q$963,'Formatted Data'!CO$2,FALSE)</f>
        <v>80</v>
      </c>
      <c r="CP53">
        <f>VLOOKUP($A53&amp;"|"&amp;$B53&amp;"|"&amp;$C53&amp;"|"&amp;$D53&amp;"|"&amp;CP$1,'Raw Data'!$G$4:$Q$963,'Formatted Data'!CP$2,FALSE)</f>
        <v>55</v>
      </c>
      <c r="CQ53">
        <f>VLOOKUP($A53&amp;"|"&amp;$B53&amp;"|"&amp;$C53&amp;"|"&amp;$D53&amp;"|"&amp;CQ$1,'Raw Data'!$G$4:$Q$963,'Formatted Data'!CQ$2,FALSE)</f>
        <v>56</v>
      </c>
      <c r="CR53">
        <f>VLOOKUP($A53&amp;"|"&amp;$B53&amp;"|"&amp;$C53&amp;"|"&amp;$D53&amp;"|"&amp;CR$1,'Raw Data'!$G$4:$Q$963,'Formatted Data'!CR$2,FALSE)</f>
        <v>76</v>
      </c>
      <c r="CS53">
        <f>VLOOKUP($A53&amp;"|"&amp;$B53&amp;"|"&amp;$C53&amp;"|"&amp;$D53&amp;"|"&amp;CS$1,'Raw Data'!$G$4:$Q$963,'Formatted Data'!CS$2,FALSE)</f>
        <v>58</v>
      </c>
      <c r="CT53">
        <f>VLOOKUP($A53&amp;"|"&amp;$B53&amp;"|"&amp;$C53&amp;"|"&amp;$D53&amp;"|"&amp;CT$1,'Raw Data'!$G$4:$Q$963,'Formatted Data'!CT$2,FALSE)</f>
        <v>59</v>
      </c>
      <c r="CU53">
        <f>VLOOKUP($A53&amp;"|"&amp;$B53&amp;"|"&amp;$C53&amp;"|"&amp;$D53&amp;"|"&amp;CU$1,'Raw Data'!$G$4:$Q$963,'Formatted Data'!CU$2,FALSE)</f>
        <v>70</v>
      </c>
      <c r="CV53">
        <f>VLOOKUP($A53&amp;"|"&amp;$B53&amp;"|"&amp;$C53&amp;"|"&amp;$D53&amp;"|"&amp;CV$1,'Raw Data'!$G$4:$Q$963,'Formatted Data'!CV$2,FALSE)</f>
        <v>95</v>
      </c>
      <c r="CW53">
        <f>VLOOKUP($A53&amp;"|"&amp;$B53&amp;"|"&amp;$C53&amp;"|"&amp;$D53&amp;"|"&amp;CW$1,'Raw Data'!$G$4:$Q$963,'Formatted Data'!CW$2,FALSE)</f>
        <v>137</v>
      </c>
      <c r="CX53">
        <f>VLOOKUP($A53&amp;"|"&amp;$B53&amp;"|"&amp;$C53&amp;"|"&amp;$D53&amp;"|"&amp;CX$1,'Raw Data'!$G$4:$Q$963,'Formatted Data'!CX$2,FALSE)</f>
        <v>86</v>
      </c>
      <c r="CY53">
        <f>VLOOKUP($A53&amp;"|"&amp;$B53&amp;"|"&amp;$C53&amp;"|"&amp;$D53&amp;"|"&amp;CY$1,'Raw Data'!$G$4:$Q$963,'Formatted Data'!CY$2,FALSE)</f>
        <v>53</v>
      </c>
      <c r="CZ53">
        <f>VLOOKUP($A53&amp;"|"&amp;$B53&amp;"|"&amp;$C53&amp;"|"&amp;$D53&amp;"|"&amp;CZ$1,'Raw Data'!$G$4:$Q$963,'Formatted Data'!CZ$2,FALSE)</f>
        <v>45</v>
      </c>
      <c r="DA53">
        <f>VLOOKUP($A53&amp;"|"&amp;$B53&amp;"|"&amp;$C53&amp;"|"&amp;$D53&amp;"|"&amp;DA$1,'Raw Data'!$G$4:$Q$963,'Formatted Data'!DA$2,FALSE)</f>
        <v>53</v>
      </c>
      <c r="DB53">
        <f>VLOOKUP($A53&amp;"|"&amp;$B53&amp;"|"&amp;$C53&amp;"|"&amp;$D53&amp;"|"&amp;DB$1,'Raw Data'!$G$4:$Q$963,'Formatted Data'!DB$2,FALSE)</f>
        <v>41</v>
      </c>
      <c r="DC53">
        <f>VLOOKUP($A53&amp;"|"&amp;$B53&amp;"|"&amp;$C53&amp;"|"&amp;$D53&amp;"|"&amp;DC$1,'Raw Data'!$G$4:$Q$963,'Formatted Data'!DC$2,FALSE)</f>
        <v>55</v>
      </c>
      <c r="DD53">
        <f>VLOOKUP($A53&amp;"|"&amp;$B53&amp;"|"&amp;$C53&amp;"|"&amp;$D53&amp;"|"&amp;DD$1,'Raw Data'!$G$4:$Q$963,'Formatted Data'!DD$2,FALSE)</f>
        <v>65</v>
      </c>
      <c r="DE53">
        <f>VLOOKUP($A53&amp;"|"&amp;$B53&amp;"|"&amp;$C53&amp;"|"&amp;$D53&amp;"|"&amp;DE$1,'Raw Data'!$G$4:$Q$963,'Formatted Data'!DE$2,FALSE)</f>
        <v>53</v>
      </c>
      <c r="DF53">
        <f>VLOOKUP($A53&amp;"|"&amp;$B53&amp;"|"&amp;$C53&amp;"|"&amp;$D53&amp;"|"&amp;DF$1,'Raw Data'!$G$4:$Q$963,'Formatted Data'!DF$2,FALSE)</f>
        <v>72</v>
      </c>
      <c r="DG53">
        <f>VLOOKUP($A53&amp;"|"&amp;$B53&amp;"|"&amp;$C53&amp;"|"&amp;$D53&amp;"|"&amp;DG$1,'Raw Data'!$G$4:$Q$963,'Formatted Data'!DG$2,FALSE)</f>
        <v>63</v>
      </c>
      <c r="DH53">
        <f>VLOOKUP($A53&amp;"|"&amp;$B53&amp;"|"&amp;$C53&amp;"|"&amp;$D53&amp;"|"&amp;DH$1,'Raw Data'!$G$4:$Q$963,'Formatted Data'!DH$2,FALSE)</f>
        <v>76</v>
      </c>
      <c r="DI53">
        <f>VLOOKUP($A53&amp;"|"&amp;$B53&amp;"|"&amp;$C53&amp;"|"&amp;$D53&amp;"|"&amp;DI$1,'Raw Data'!$G$4:$Q$963,'Formatted Data'!DI$2,FALSE)</f>
        <v>85</v>
      </c>
      <c r="DJ53">
        <f>VLOOKUP($A53&amp;"|"&amp;$B53&amp;"|"&amp;$C53&amp;"|"&amp;$D53&amp;"|"&amp;DJ$1,'Raw Data'!$G$4:$Q$963,'Formatted Data'!DJ$2,FALSE)</f>
        <v>80</v>
      </c>
      <c r="DK53">
        <f>VLOOKUP($A53&amp;"|"&amp;$B53&amp;"|"&amp;$C53&amp;"|"&amp;$D53&amp;"|"&amp;DK$1,'Raw Data'!$G$4:$Q$963,'Formatted Data'!DK$2,FALSE)</f>
        <v>61</v>
      </c>
      <c r="DL53">
        <f>VLOOKUP($A53&amp;"|"&amp;$B53&amp;"|"&amp;$C53&amp;"|"&amp;$D53&amp;"|"&amp;DL$1,'Raw Data'!$G$4:$Q$963,'Formatted Data'!DL$2,FALSE)</f>
        <v>67</v>
      </c>
      <c r="DM53">
        <f>VLOOKUP($A53&amp;"|"&amp;$B53&amp;"|"&amp;$C53&amp;"|"&amp;$D53&amp;"|"&amp;DM$1,'Raw Data'!$G$4:$Q$963,'Formatted Data'!DM$2,FALSE)</f>
        <v>72</v>
      </c>
      <c r="DN53">
        <f>VLOOKUP($A53&amp;"|"&amp;$B53&amp;"|"&amp;$C53&amp;"|"&amp;$D53&amp;"|"&amp;DN$1,'Raw Data'!$G$4:$Q$963,'Formatted Data'!DN$2,FALSE)</f>
        <v>66</v>
      </c>
      <c r="DO53">
        <f>VLOOKUP($A53&amp;"|"&amp;$B53&amp;"|"&amp;$C53&amp;"|"&amp;$D53&amp;"|"&amp;DO$1,'Raw Data'!$G$4:$Q$963,'Formatted Data'!DO$2,FALSE)</f>
        <v>59</v>
      </c>
      <c r="DP53">
        <f>VLOOKUP($A53&amp;"|"&amp;$B53&amp;"|"&amp;$C53&amp;"|"&amp;$D53&amp;"|"&amp;DP$1,'Raw Data'!$G$4:$Q$963,'Formatted Data'!DP$2,FALSE)</f>
        <v>69</v>
      </c>
      <c r="DQ53">
        <f>VLOOKUP($A53&amp;"|"&amp;$B53&amp;"|"&amp;$C53&amp;"|"&amp;$D53&amp;"|"&amp;DQ$1,'Raw Data'!$G$4:$Q$963,'Formatted Data'!DQ$2,FALSE)</f>
        <v>59</v>
      </c>
      <c r="DR53">
        <f>VLOOKUP($A53&amp;"|"&amp;$B53&amp;"|"&amp;$C53&amp;"|"&amp;$D53&amp;"|"&amp;DR$1,'Raw Data'!$G$4:$Q$963,'Formatted Data'!DR$2,FALSE)</f>
        <v>52</v>
      </c>
      <c r="DS53">
        <f>VLOOKUP($A53&amp;"|"&amp;$B53&amp;"|"&amp;$C53&amp;"|"&amp;$D53&amp;"|"&amp;DS$1,'Raw Data'!$G$4:$Q$963,'Formatted Data'!DS$2,FALSE)</f>
        <v>66</v>
      </c>
      <c r="DT53">
        <f>VLOOKUP($A53&amp;"|"&amp;$B53&amp;"|"&amp;$C53&amp;"|"&amp;$D53&amp;"|"&amp;DT$1,'Raw Data'!$G$4:$Q$963,'Formatted Data'!DT$2,FALSE)</f>
        <v>99</v>
      </c>
    </row>
    <row r="54" spans="1:124" x14ac:dyDescent="0.2">
      <c r="A54" t="s">
        <v>34</v>
      </c>
      <c r="B54" t="s">
        <v>12</v>
      </c>
      <c r="C54" t="s">
        <v>31</v>
      </c>
      <c r="D54" t="s">
        <v>27</v>
      </c>
      <c r="E54">
        <f>VLOOKUP($A54&amp;"|"&amp;$B54&amp;"|"&amp;$C54&amp;"|"&amp;$D54&amp;"|"&amp;E$1,'Raw Data'!$G$4:$Q$963,'Formatted Data'!E$2,FALSE)</f>
        <v>145</v>
      </c>
      <c r="F54">
        <f>VLOOKUP($A54&amp;"|"&amp;$B54&amp;"|"&amp;$C54&amp;"|"&amp;$D54&amp;"|"&amp;F$1,'Raw Data'!$G$4:$Q$963,'Formatted Data'!F$2,FALSE)</f>
        <v>124</v>
      </c>
      <c r="G54">
        <f>VLOOKUP($A54&amp;"|"&amp;$B54&amp;"|"&amp;$C54&amp;"|"&amp;$D54&amp;"|"&amp;G$1,'Raw Data'!$G$4:$Q$963,'Formatted Data'!G$2,FALSE)</f>
        <v>134</v>
      </c>
      <c r="H54">
        <f>VLOOKUP($A54&amp;"|"&amp;$B54&amp;"|"&amp;$C54&amp;"|"&amp;$D54&amp;"|"&amp;H$1,'Raw Data'!$G$4:$Q$963,'Formatted Data'!H$2,FALSE)</f>
        <v>128</v>
      </c>
      <c r="I54">
        <f>VLOOKUP($A54&amp;"|"&amp;$B54&amp;"|"&amp;$C54&amp;"|"&amp;$D54&amp;"|"&amp;I$1,'Raw Data'!$G$4:$Q$963,'Formatted Data'!I$2,FALSE)</f>
        <v>113</v>
      </c>
      <c r="J54">
        <f>VLOOKUP($A54&amp;"|"&amp;$B54&amp;"|"&amp;$C54&amp;"|"&amp;$D54&amp;"|"&amp;J$1,'Raw Data'!$G$4:$Q$963,'Formatted Data'!J$2,FALSE)</f>
        <v>100</v>
      </c>
      <c r="K54">
        <f>VLOOKUP($A54&amp;"|"&amp;$B54&amp;"|"&amp;$C54&amp;"|"&amp;$D54&amp;"|"&amp;K$1,'Raw Data'!$G$4:$Q$963,'Formatted Data'!K$2,FALSE)</f>
        <v>98</v>
      </c>
      <c r="L54">
        <f>VLOOKUP($A54&amp;"|"&amp;$B54&amp;"|"&amp;$C54&amp;"|"&amp;$D54&amp;"|"&amp;L$1,'Raw Data'!$G$4:$Q$963,'Formatted Data'!L$2,FALSE)</f>
        <v>104</v>
      </c>
      <c r="M54">
        <f>VLOOKUP($A54&amp;"|"&amp;$B54&amp;"|"&amp;$C54&amp;"|"&amp;$D54&amp;"|"&amp;M$1,'Raw Data'!$G$4:$Q$963,'Formatted Data'!M$2,FALSE)</f>
        <v>121</v>
      </c>
      <c r="N54">
        <f>VLOOKUP($A54&amp;"|"&amp;$B54&amp;"|"&amp;$C54&amp;"|"&amp;$D54&amp;"|"&amp;N$1,'Raw Data'!$G$4:$Q$963,'Formatted Data'!N$2,FALSE)</f>
        <v>112</v>
      </c>
      <c r="O54">
        <f>VLOOKUP($A54&amp;"|"&amp;$B54&amp;"|"&amp;$C54&amp;"|"&amp;$D54&amp;"|"&amp;O$1,'Raw Data'!$G$4:$Q$963,'Formatted Data'!O$2,FALSE)</f>
        <v>114</v>
      </c>
      <c r="P54">
        <f>VLOOKUP($A54&amp;"|"&amp;$B54&amp;"|"&amp;$C54&amp;"|"&amp;$D54&amp;"|"&amp;P$1,'Raw Data'!$G$4:$Q$963,'Formatted Data'!P$2,FALSE)</f>
        <v>123</v>
      </c>
      <c r="Q54">
        <f>VLOOKUP($A54&amp;"|"&amp;$B54&amp;"|"&amp;$C54&amp;"|"&amp;$D54&amp;"|"&amp;Q$1,'Raw Data'!$G$4:$Q$963,'Formatted Data'!Q$2,FALSE)</f>
        <v>124</v>
      </c>
      <c r="R54">
        <f>VLOOKUP($A54&amp;"|"&amp;$B54&amp;"|"&amp;$C54&amp;"|"&amp;$D54&amp;"|"&amp;R$1,'Raw Data'!$G$4:$Q$963,'Formatted Data'!R$2,FALSE)</f>
        <v>124</v>
      </c>
      <c r="S54">
        <f>VLOOKUP($A54&amp;"|"&amp;$B54&amp;"|"&amp;$C54&amp;"|"&amp;$D54&amp;"|"&amp;S$1,'Raw Data'!$G$4:$Q$963,'Formatted Data'!S$2,FALSE)</f>
        <v>116</v>
      </c>
      <c r="T54">
        <f>VLOOKUP($A54&amp;"|"&amp;$B54&amp;"|"&amp;$C54&amp;"|"&amp;$D54&amp;"|"&amp;T$1,'Raw Data'!$G$4:$Q$963,'Formatted Data'!T$2,FALSE)</f>
        <v>112</v>
      </c>
      <c r="U54">
        <f>VLOOKUP($A54&amp;"|"&amp;$B54&amp;"|"&amp;$C54&amp;"|"&amp;$D54&amp;"|"&amp;U$1,'Raw Data'!$G$4:$Q$963,'Formatted Data'!U$2,FALSE)</f>
        <v>122</v>
      </c>
      <c r="V54">
        <f>VLOOKUP($A54&amp;"|"&amp;$B54&amp;"|"&amp;$C54&amp;"|"&amp;$D54&amp;"|"&amp;V$1,'Raw Data'!$G$4:$Q$963,'Formatted Data'!V$2,FALSE)</f>
        <v>90</v>
      </c>
      <c r="W54">
        <f>VLOOKUP($A54&amp;"|"&amp;$B54&amp;"|"&amp;$C54&amp;"|"&amp;$D54&amp;"|"&amp;W$1,'Raw Data'!$G$4:$Q$963,'Formatted Data'!W$2,FALSE)</f>
        <v>113</v>
      </c>
      <c r="X54">
        <f>VLOOKUP($A54&amp;"|"&amp;$B54&amp;"|"&amp;$C54&amp;"|"&amp;$D54&amp;"|"&amp;X$1,'Raw Data'!$G$4:$Q$963,'Formatted Data'!X$2,FALSE)</f>
        <v>112</v>
      </c>
      <c r="Y54">
        <f>VLOOKUP($A54&amp;"|"&amp;$B54&amp;"|"&amp;$C54&amp;"|"&amp;$D54&amp;"|"&amp;Y$1,'Raw Data'!$G$4:$Q$963,'Formatted Data'!Y$2,FALSE)</f>
        <v>114</v>
      </c>
      <c r="Z54">
        <f>VLOOKUP($A54&amp;"|"&amp;$B54&amp;"|"&amp;$C54&amp;"|"&amp;$D54&amp;"|"&amp;Z$1,'Raw Data'!$G$4:$Q$963,'Formatted Data'!Z$2,FALSE)</f>
        <v>94</v>
      </c>
      <c r="AA54">
        <f>VLOOKUP($A54&amp;"|"&amp;$B54&amp;"|"&amp;$C54&amp;"|"&amp;$D54&amp;"|"&amp;AA$1,'Raw Data'!$G$4:$Q$963,'Formatted Data'!AA$2,FALSE)</f>
        <v>125</v>
      </c>
      <c r="AB54">
        <f>VLOOKUP($A54&amp;"|"&amp;$B54&amp;"|"&amp;$C54&amp;"|"&amp;$D54&amp;"|"&amp;AB$1,'Raw Data'!$G$4:$Q$963,'Formatted Data'!AB$2,FALSE)</f>
        <v>128</v>
      </c>
      <c r="AC54">
        <f>VLOOKUP($A54&amp;"|"&amp;$B54&amp;"|"&amp;$C54&amp;"|"&amp;$D54&amp;"|"&amp;AC$1,'Raw Data'!$G$4:$Q$963,'Formatted Data'!AC$2,FALSE)</f>
        <v>124</v>
      </c>
      <c r="AD54">
        <f>VLOOKUP($A54&amp;"|"&amp;$B54&amp;"|"&amp;$C54&amp;"|"&amp;$D54&amp;"|"&amp;AD$1,'Raw Data'!$G$4:$Q$963,'Formatted Data'!AD$2,FALSE)</f>
        <v>148</v>
      </c>
      <c r="AE54">
        <f>VLOOKUP($A54&amp;"|"&amp;$B54&amp;"|"&amp;$C54&amp;"|"&amp;$D54&amp;"|"&amp;AE$1,'Raw Data'!$G$4:$Q$963,'Formatted Data'!AE$2,FALSE)</f>
        <v>123</v>
      </c>
      <c r="AF54">
        <f>VLOOKUP($A54&amp;"|"&amp;$B54&amp;"|"&amp;$C54&amp;"|"&amp;$D54&amp;"|"&amp;AF$1,'Raw Data'!$G$4:$Q$963,'Formatted Data'!AF$2,FALSE)</f>
        <v>112</v>
      </c>
      <c r="AG54">
        <f>VLOOKUP($A54&amp;"|"&amp;$B54&amp;"|"&amp;$C54&amp;"|"&amp;$D54&amp;"|"&amp;AG$1,'Raw Data'!$G$4:$Q$963,'Formatted Data'!AG$2,FALSE)</f>
        <v>125</v>
      </c>
      <c r="AH54">
        <f>VLOOKUP($A54&amp;"|"&amp;$B54&amp;"|"&amp;$C54&amp;"|"&amp;$D54&amp;"|"&amp;AH$1,'Raw Data'!$G$4:$Q$963,'Formatted Data'!AH$2,FALSE)</f>
        <v>112</v>
      </c>
      <c r="AI54">
        <f>VLOOKUP($A54&amp;"|"&amp;$B54&amp;"|"&amp;$C54&amp;"|"&amp;$D54&amp;"|"&amp;AI$1,'Raw Data'!$G$4:$Q$963,'Formatted Data'!AI$2,FALSE)</f>
        <v>91</v>
      </c>
      <c r="AJ54">
        <f>VLOOKUP($A54&amp;"|"&amp;$B54&amp;"|"&amp;$C54&amp;"|"&amp;$D54&amp;"|"&amp;AJ$1,'Raw Data'!$G$4:$Q$963,'Formatted Data'!AJ$2,FALSE)</f>
        <v>102</v>
      </c>
      <c r="AK54">
        <f>VLOOKUP($A54&amp;"|"&amp;$B54&amp;"|"&amp;$C54&amp;"|"&amp;$D54&amp;"|"&amp;AK$1,'Raw Data'!$G$4:$Q$963,'Formatted Data'!AK$2,FALSE)</f>
        <v>107</v>
      </c>
      <c r="AL54">
        <f>VLOOKUP($A54&amp;"|"&amp;$B54&amp;"|"&amp;$C54&amp;"|"&amp;$D54&amp;"|"&amp;AL$1,'Raw Data'!$G$4:$Q$963,'Formatted Data'!AL$2,FALSE)</f>
        <v>96</v>
      </c>
      <c r="AM54">
        <f>VLOOKUP($A54&amp;"|"&amp;$B54&amp;"|"&amp;$C54&amp;"|"&amp;$D54&amp;"|"&amp;AM$1,'Raw Data'!$G$4:$Q$963,'Formatted Data'!AM$2,FALSE)</f>
        <v>108</v>
      </c>
      <c r="AN54">
        <f>VLOOKUP($A54&amp;"|"&amp;$B54&amp;"|"&amp;$C54&amp;"|"&amp;$D54&amp;"|"&amp;AN$1,'Raw Data'!$G$4:$Q$963,'Formatted Data'!AN$2,FALSE)</f>
        <v>118</v>
      </c>
      <c r="AO54">
        <f>VLOOKUP($A54&amp;"|"&amp;$B54&amp;"|"&amp;$C54&amp;"|"&amp;$D54&amp;"|"&amp;AO$1,'Raw Data'!$G$4:$Q$963,'Formatted Data'!AO$2,FALSE)</f>
        <v>123</v>
      </c>
      <c r="AP54">
        <f>VLOOKUP($A54&amp;"|"&amp;$B54&amp;"|"&amp;$C54&amp;"|"&amp;$D54&amp;"|"&amp;AP$1,'Raw Data'!$G$4:$Q$963,'Formatted Data'!AP$2,FALSE)</f>
        <v>116</v>
      </c>
      <c r="AQ54">
        <f>VLOOKUP($A54&amp;"|"&amp;$B54&amp;"|"&amp;$C54&amp;"|"&amp;$D54&amp;"|"&amp;AQ$1,'Raw Data'!$G$4:$Q$963,'Formatted Data'!AQ$2,FALSE)</f>
        <v>116</v>
      </c>
      <c r="AR54">
        <f>VLOOKUP($A54&amp;"|"&amp;$B54&amp;"|"&amp;$C54&amp;"|"&amp;$D54&amp;"|"&amp;AR$1,'Raw Data'!$G$4:$Q$963,'Formatted Data'!AR$2,FALSE)</f>
        <v>117</v>
      </c>
      <c r="AS54">
        <f>VLOOKUP($A54&amp;"|"&amp;$B54&amp;"|"&amp;$C54&amp;"|"&amp;$D54&amp;"|"&amp;AS$1,'Raw Data'!$G$4:$Q$963,'Formatted Data'!AS$2,FALSE)</f>
        <v>108</v>
      </c>
      <c r="AT54">
        <f>VLOOKUP($A54&amp;"|"&amp;$B54&amp;"|"&amp;$C54&amp;"|"&amp;$D54&amp;"|"&amp;AT$1,'Raw Data'!$G$4:$Q$963,'Formatted Data'!AT$2,FALSE)</f>
        <v>97</v>
      </c>
      <c r="AU54">
        <f>VLOOKUP($A54&amp;"|"&amp;$B54&amp;"|"&amp;$C54&amp;"|"&amp;$D54&amp;"|"&amp;AU$1,'Raw Data'!$G$4:$Q$963,'Formatted Data'!AU$2,FALSE)</f>
        <v>109</v>
      </c>
      <c r="AV54">
        <f>VLOOKUP($A54&amp;"|"&amp;$B54&amp;"|"&amp;$C54&amp;"|"&amp;$D54&amp;"|"&amp;AV$1,'Raw Data'!$G$4:$Q$963,'Formatted Data'!AV$2,FALSE)</f>
        <v>105</v>
      </c>
      <c r="AW54">
        <f>VLOOKUP($A54&amp;"|"&amp;$B54&amp;"|"&amp;$C54&amp;"|"&amp;$D54&amp;"|"&amp;AW$1,'Raw Data'!$G$4:$Q$963,'Formatted Data'!AW$2,FALSE)</f>
        <v>101</v>
      </c>
      <c r="AX54">
        <f>VLOOKUP($A54&amp;"|"&amp;$B54&amp;"|"&amp;$C54&amp;"|"&amp;$D54&amp;"|"&amp;AX$1,'Raw Data'!$G$4:$Q$963,'Formatted Data'!AX$2,FALSE)</f>
        <v>118</v>
      </c>
      <c r="AY54">
        <f>VLOOKUP($A54&amp;"|"&amp;$B54&amp;"|"&amp;$C54&amp;"|"&amp;$D54&amp;"|"&amp;AY$1,'Raw Data'!$G$4:$Q$963,'Formatted Data'!AY$2,FALSE)</f>
        <v>117</v>
      </c>
      <c r="AZ54">
        <f>VLOOKUP($A54&amp;"|"&amp;$B54&amp;"|"&amp;$C54&amp;"|"&amp;$D54&amp;"|"&amp;AZ$1,'Raw Data'!$G$4:$Q$963,'Formatted Data'!AZ$2,FALSE)</f>
        <v>120</v>
      </c>
      <c r="BA54">
        <f>VLOOKUP($A54&amp;"|"&amp;$B54&amp;"|"&amp;$C54&amp;"|"&amp;$D54&amp;"|"&amp;BA$1,'Raw Data'!$G$4:$Q$963,'Formatted Data'!BA$2,FALSE)</f>
        <v>143</v>
      </c>
      <c r="BB54">
        <f>VLOOKUP($A54&amp;"|"&amp;$B54&amp;"|"&amp;$C54&amp;"|"&amp;$D54&amp;"|"&amp;BB$1,'Raw Data'!$G$4:$Q$963,'Formatted Data'!BB$2,FALSE)</f>
        <v>134</v>
      </c>
      <c r="BC54">
        <f>VLOOKUP($A54&amp;"|"&amp;$B54&amp;"|"&amp;$C54&amp;"|"&amp;$D54&amp;"|"&amp;BC$1,'Raw Data'!$G$4:$Q$963,'Formatted Data'!BC$2,FALSE)</f>
        <v>119</v>
      </c>
      <c r="BD54">
        <f>VLOOKUP($A54&amp;"|"&amp;$B54&amp;"|"&amp;$C54&amp;"|"&amp;$D54&amp;"|"&amp;BD$1,'Raw Data'!$G$4:$Q$963,'Formatted Data'!BD$2,FALSE)</f>
        <v>111</v>
      </c>
      <c r="BE54">
        <f>VLOOKUP($A54&amp;"|"&amp;$B54&amp;"|"&amp;$C54&amp;"|"&amp;$D54&amp;"|"&amp;BE$1,'Raw Data'!$G$4:$Q$963,'Formatted Data'!BE$2,FALSE)</f>
        <v>127</v>
      </c>
      <c r="BF54">
        <f>VLOOKUP($A54&amp;"|"&amp;$B54&amp;"|"&amp;$C54&amp;"|"&amp;$D54&amp;"|"&amp;BF$1,'Raw Data'!$G$4:$Q$963,'Formatted Data'!BF$2,FALSE)</f>
        <v>105</v>
      </c>
      <c r="BG54">
        <f>VLOOKUP($A54&amp;"|"&amp;$B54&amp;"|"&amp;$C54&amp;"|"&amp;$D54&amp;"|"&amp;BG$1,'Raw Data'!$G$4:$Q$963,'Formatted Data'!BG$2,FALSE)</f>
        <v>93</v>
      </c>
      <c r="BH54">
        <f>VLOOKUP($A54&amp;"|"&amp;$B54&amp;"|"&amp;$C54&amp;"|"&amp;$D54&amp;"|"&amp;BH$1,'Raw Data'!$G$4:$Q$963,'Formatted Data'!BH$2,FALSE)</f>
        <v>106</v>
      </c>
      <c r="BI54">
        <f>VLOOKUP($A54&amp;"|"&amp;$B54&amp;"|"&amp;$C54&amp;"|"&amp;$D54&amp;"|"&amp;BI$1,'Raw Data'!$G$4:$Q$963,'Formatted Data'!BI$2,FALSE)</f>
        <v>112</v>
      </c>
      <c r="BJ54">
        <f>VLOOKUP($A54&amp;"|"&amp;$B54&amp;"|"&amp;$C54&amp;"|"&amp;$D54&amp;"|"&amp;BJ$1,'Raw Data'!$G$4:$Q$963,'Formatted Data'!BJ$2,FALSE)</f>
        <v>115</v>
      </c>
      <c r="BK54">
        <f>VLOOKUP($A54&amp;"|"&amp;$B54&amp;"|"&amp;$C54&amp;"|"&amp;$D54&amp;"|"&amp;BK$1,'Raw Data'!$G$4:$Q$963,'Formatted Data'!BK$2,FALSE)</f>
        <v>121</v>
      </c>
      <c r="BL54">
        <f>VLOOKUP($A54&amp;"|"&amp;$B54&amp;"|"&amp;$C54&amp;"|"&amp;$D54&amp;"|"&amp;BL$1,'Raw Data'!$G$4:$Q$963,'Formatted Data'!BL$2,FALSE)</f>
        <v>129</v>
      </c>
      <c r="BM54">
        <f>VLOOKUP($A54&amp;"|"&amp;$B54&amp;"|"&amp;$C54&amp;"|"&amp;$D54&amp;"|"&amp;BM$1,'Raw Data'!$G$4:$Q$963,'Formatted Data'!BM$2,FALSE)</f>
        <v>112</v>
      </c>
      <c r="BN54">
        <f>VLOOKUP($A54&amp;"|"&amp;$B54&amp;"|"&amp;$C54&amp;"|"&amp;$D54&amp;"|"&amp;BN$1,'Raw Data'!$G$4:$Q$963,'Formatted Data'!BN$2,FALSE)</f>
        <v>134</v>
      </c>
      <c r="BO54">
        <f>VLOOKUP($A54&amp;"|"&amp;$B54&amp;"|"&amp;$C54&amp;"|"&amp;$D54&amp;"|"&amp;BO$1,'Raw Data'!$G$4:$Q$963,'Formatted Data'!BO$2,FALSE)</f>
        <v>141</v>
      </c>
      <c r="BP54">
        <f>VLOOKUP($A54&amp;"|"&amp;$B54&amp;"|"&amp;$C54&amp;"|"&amp;$D54&amp;"|"&amp;BP$1,'Raw Data'!$G$4:$Q$963,'Formatted Data'!BP$2,FALSE)</f>
        <v>96</v>
      </c>
      <c r="BQ54">
        <f>VLOOKUP($A54&amp;"|"&amp;$B54&amp;"|"&amp;$C54&amp;"|"&amp;$D54&amp;"|"&amp;BQ$1,'Raw Data'!$G$4:$Q$963,'Formatted Data'!BQ$2,FALSE)</f>
        <v>95</v>
      </c>
      <c r="BR54">
        <f>VLOOKUP($A54&amp;"|"&amp;$B54&amp;"|"&amp;$C54&amp;"|"&amp;$D54&amp;"|"&amp;BR$1,'Raw Data'!$G$4:$Q$963,'Formatted Data'!BR$2,FALSE)</f>
        <v>106</v>
      </c>
      <c r="BS54">
        <f>VLOOKUP($A54&amp;"|"&amp;$B54&amp;"|"&amp;$C54&amp;"|"&amp;$D54&amp;"|"&amp;BS$1,'Raw Data'!$G$4:$Q$963,'Formatted Data'!BS$2,FALSE)</f>
        <v>106</v>
      </c>
      <c r="BT54">
        <f>VLOOKUP($A54&amp;"|"&amp;$B54&amp;"|"&amp;$C54&amp;"|"&amp;$D54&amp;"|"&amp;BT$1,'Raw Data'!$G$4:$Q$963,'Formatted Data'!BT$2,FALSE)</f>
        <v>91</v>
      </c>
      <c r="BU54">
        <f>VLOOKUP($A54&amp;"|"&amp;$B54&amp;"|"&amp;$C54&amp;"|"&amp;$D54&amp;"|"&amp;BU$1,'Raw Data'!$G$4:$Q$963,'Formatted Data'!BU$2,FALSE)</f>
        <v>96</v>
      </c>
      <c r="BV54">
        <f>VLOOKUP($A54&amp;"|"&amp;$B54&amp;"|"&amp;$C54&amp;"|"&amp;$D54&amp;"|"&amp;BV$1,'Raw Data'!$G$4:$Q$963,'Formatted Data'!BV$2,FALSE)</f>
        <v>89</v>
      </c>
      <c r="BW54">
        <f>VLOOKUP($A54&amp;"|"&amp;$B54&amp;"|"&amp;$C54&amp;"|"&amp;$D54&amp;"|"&amp;BW$1,'Raw Data'!$G$4:$Q$963,'Formatted Data'!BW$2,FALSE)</f>
        <v>96</v>
      </c>
      <c r="BX54">
        <f>VLOOKUP($A54&amp;"|"&amp;$B54&amp;"|"&amp;$C54&amp;"|"&amp;$D54&amp;"|"&amp;BX$1,'Raw Data'!$G$4:$Q$963,'Formatted Data'!BX$2,FALSE)</f>
        <v>102</v>
      </c>
      <c r="BY54">
        <f>VLOOKUP($A54&amp;"|"&amp;$B54&amp;"|"&amp;$C54&amp;"|"&amp;$D54&amp;"|"&amp;BY$1,'Raw Data'!$G$4:$Q$963,'Formatted Data'!BY$2,FALSE)</f>
        <v>123</v>
      </c>
      <c r="BZ54">
        <f>VLOOKUP($A54&amp;"|"&amp;$B54&amp;"|"&amp;$C54&amp;"|"&amp;$D54&amp;"|"&amp;BZ$1,'Raw Data'!$G$4:$Q$963,'Formatted Data'!BZ$2,FALSE)</f>
        <v>107</v>
      </c>
      <c r="CA54">
        <f>VLOOKUP($A54&amp;"|"&amp;$B54&amp;"|"&amp;$C54&amp;"|"&amp;$D54&amp;"|"&amp;CA$1,'Raw Data'!$G$4:$Q$963,'Formatted Data'!CA$2,FALSE)</f>
        <v>119</v>
      </c>
      <c r="CB54">
        <f>VLOOKUP($A54&amp;"|"&amp;$B54&amp;"|"&amp;$C54&amp;"|"&amp;$D54&amp;"|"&amp;CB$1,'Raw Data'!$G$4:$Q$963,'Formatted Data'!CB$2,FALSE)</f>
        <v>116</v>
      </c>
      <c r="CC54">
        <f>VLOOKUP($A54&amp;"|"&amp;$B54&amp;"|"&amp;$C54&amp;"|"&amp;$D54&amp;"|"&amp;CC$1,'Raw Data'!$G$4:$Q$963,'Formatted Data'!CC$2,FALSE)</f>
        <v>115</v>
      </c>
      <c r="CD54">
        <f>VLOOKUP($A54&amp;"|"&amp;$B54&amp;"|"&amp;$C54&amp;"|"&amp;$D54&amp;"|"&amp;CD$1,'Raw Data'!$G$4:$Q$963,'Formatted Data'!CD$2,FALSE)</f>
        <v>109</v>
      </c>
      <c r="CE54">
        <f>VLOOKUP($A54&amp;"|"&amp;$B54&amp;"|"&amp;$C54&amp;"|"&amp;$D54&amp;"|"&amp;CE$1,'Raw Data'!$G$4:$Q$963,'Formatted Data'!CE$2,FALSE)</f>
        <v>96</v>
      </c>
      <c r="CF54">
        <f>VLOOKUP($A54&amp;"|"&amp;$B54&amp;"|"&amp;$C54&amp;"|"&amp;$D54&amp;"|"&amp;CF$1,'Raw Data'!$G$4:$Q$963,'Formatted Data'!CF$2,FALSE)</f>
        <v>109</v>
      </c>
      <c r="CG54">
        <f>VLOOKUP($A54&amp;"|"&amp;$B54&amp;"|"&amp;$C54&amp;"|"&amp;$D54&amp;"|"&amp;CG$1,'Raw Data'!$G$4:$Q$963,'Formatted Data'!CG$2,FALSE)</f>
        <v>95</v>
      </c>
      <c r="CH54">
        <f>VLOOKUP($A54&amp;"|"&amp;$B54&amp;"|"&amp;$C54&amp;"|"&amp;$D54&amp;"|"&amp;CH$1,'Raw Data'!$G$4:$Q$963,'Formatted Data'!CH$2,FALSE)</f>
        <v>94</v>
      </c>
      <c r="CI54">
        <f>VLOOKUP($A54&amp;"|"&amp;$B54&amp;"|"&amp;$C54&amp;"|"&amp;$D54&amp;"|"&amp;CI$1,'Raw Data'!$G$4:$Q$963,'Formatted Data'!CI$2,FALSE)</f>
        <v>116</v>
      </c>
      <c r="CJ54">
        <f>VLOOKUP($A54&amp;"|"&amp;$B54&amp;"|"&amp;$C54&amp;"|"&amp;$D54&amp;"|"&amp;CJ$1,'Raw Data'!$G$4:$Q$963,'Formatted Data'!CJ$2,FALSE)</f>
        <v>142</v>
      </c>
      <c r="CK54">
        <f>VLOOKUP($A54&amp;"|"&amp;$B54&amp;"|"&amp;$C54&amp;"|"&amp;$D54&amp;"|"&amp;CK$1,'Raw Data'!$G$4:$Q$963,'Formatted Data'!CK$2,FALSE)</f>
        <v>108</v>
      </c>
      <c r="CL54">
        <f>VLOOKUP($A54&amp;"|"&amp;$B54&amp;"|"&amp;$C54&amp;"|"&amp;$D54&amp;"|"&amp;CL$1,'Raw Data'!$G$4:$Q$963,'Formatted Data'!CL$2,FALSE)</f>
        <v>128</v>
      </c>
      <c r="CM54">
        <f>VLOOKUP($A54&amp;"|"&amp;$B54&amp;"|"&amp;$C54&amp;"|"&amp;$D54&amp;"|"&amp;CM$1,'Raw Data'!$G$4:$Q$963,'Formatted Data'!CM$2,FALSE)</f>
        <v>114</v>
      </c>
      <c r="CN54">
        <f>VLOOKUP($A54&amp;"|"&amp;$B54&amp;"|"&amp;$C54&amp;"|"&amp;$D54&amp;"|"&amp;CN$1,'Raw Data'!$G$4:$Q$963,'Formatted Data'!CN$2,FALSE)</f>
        <v>118</v>
      </c>
      <c r="CO54">
        <f>VLOOKUP($A54&amp;"|"&amp;$B54&amp;"|"&amp;$C54&amp;"|"&amp;$D54&amp;"|"&amp;CO$1,'Raw Data'!$G$4:$Q$963,'Formatted Data'!CO$2,FALSE)</f>
        <v>130</v>
      </c>
      <c r="CP54">
        <f>VLOOKUP($A54&amp;"|"&amp;$B54&amp;"|"&amp;$C54&amp;"|"&amp;$D54&amp;"|"&amp;CP$1,'Raw Data'!$G$4:$Q$963,'Formatted Data'!CP$2,FALSE)</f>
        <v>75</v>
      </c>
      <c r="CQ54">
        <f>VLOOKUP($A54&amp;"|"&amp;$B54&amp;"|"&amp;$C54&amp;"|"&amp;$D54&amp;"|"&amp;CQ$1,'Raw Data'!$G$4:$Q$963,'Formatted Data'!CQ$2,FALSE)</f>
        <v>102</v>
      </c>
      <c r="CR54">
        <f>VLOOKUP($A54&amp;"|"&amp;$B54&amp;"|"&amp;$C54&amp;"|"&amp;$D54&amp;"|"&amp;CR$1,'Raw Data'!$G$4:$Q$963,'Formatted Data'!CR$2,FALSE)</f>
        <v>85</v>
      </c>
      <c r="CS54">
        <f>VLOOKUP($A54&amp;"|"&amp;$B54&amp;"|"&amp;$C54&amp;"|"&amp;$D54&amp;"|"&amp;CS$1,'Raw Data'!$G$4:$Q$963,'Formatted Data'!CS$2,FALSE)</f>
        <v>97</v>
      </c>
      <c r="CT54">
        <f>VLOOKUP($A54&amp;"|"&amp;$B54&amp;"|"&amp;$C54&amp;"|"&amp;$D54&amp;"|"&amp;CT$1,'Raw Data'!$G$4:$Q$963,'Formatted Data'!CT$2,FALSE)</f>
        <v>101</v>
      </c>
      <c r="CU54">
        <f>VLOOKUP($A54&amp;"|"&amp;$B54&amp;"|"&amp;$C54&amp;"|"&amp;$D54&amp;"|"&amp;CU$1,'Raw Data'!$G$4:$Q$963,'Formatted Data'!CU$2,FALSE)</f>
        <v>114</v>
      </c>
      <c r="CV54">
        <f>VLOOKUP($A54&amp;"|"&amp;$B54&amp;"|"&amp;$C54&amp;"|"&amp;$D54&amp;"|"&amp;CV$1,'Raw Data'!$G$4:$Q$963,'Formatted Data'!CV$2,FALSE)</f>
        <v>158</v>
      </c>
      <c r="CW54">
        <f>VLOOKUP($A54&amp;"|"&amp;$B54&amp;"|"&amp;$C54&amp;"|"&amp;$D54&amp;"|"&amp;CW$1,'Raw Data'!$G$4:$Q$963,'Formatted Data'!CW$2,FALSE)</f>
        <v>192</v>
      </c>
      <c r="CX54">
        <f>VLOOKUP($A54&amp;"|"&amp;$B54&amp;"|"&amp;$C54&amp;"|"&amp;$D54&amp;"|"&amp;CX$1,'Raw Data'!$G$4:$Q$963,'Formatted Data'!CX$2,FALSE)</f>
        <v>104</v>
      </c>
      <c r="CY54">
        <f>VLOOKUP($A54&amp;"|"&amp;$B54&amp;"|"&amp;$C54&amp;"|"&amp;$D54&amp;"|"&amp;CY$1,'Raw Data'!$G$4:$Q$963,'Formatted Data'!CY$2,FALSE)</f>
        <v>99</v>
      </c>
      <c r="CZ54">
        <f>VLOOKUP($A54&amp;"|"&amp;$B54&amp;"|"&amp;$C54&amp;"|"&amp;$D54&amp;"|"&amp;CZ$1,'Raw Data'!$G$4:$Q$963,'Formatted Data'!CZ$2,FALSE)</f>
        <v>81</v>
      </c>
      <c r="DA54">
        <f>VLOOKUP($A54&amp;"|"&amp;$B54&amp;"|"&amp;$C54&amp;"|"&amp;$D54&amp;"|"&amp;DA$1,'Raw Data'!$G$4:$Q$963,'Formatted Data'!DA$2,FALSE)</f>
        <v>86</v>
      </c>
      <c r="DB54">
        <f>VLOOKUP($A54&amp;"|"&amp;$B54&amp;"|"&amp;$C54&amp;"|"&amp;$D54&amp;"|"&amp;DB$1,'Raw Data'!$G$4:$Q$963,'Formatted Data'!DB$2,FALSE)</f>
        <v>79</v>
      </c>
      <c r="DC54">
        <f>VLOOKUP($A54&amp;"|"&amp;$B54&amp;"|"&amp;$C54&amp;"|"&amp;$D54&amp;"|"&amp;DC$1,'Raw Data'!$G$4:$Q$963,'Formatted Data'!DC$2,FALSE)</f>
        <v>104</v>
      </c>
      <c r="DD54">
        <f>VLOOKUP($A54&amp;"|"&amp;$B54&amp;"|"&amp;$C54&amp;"|"&amp;$D54&amp;"|"&amp;DD$1,'Raw Data'!$G$4:$Q$963,'Formatted Data'!DD$2,FALSE)</f>
        <v>91</v>
      </c>
      <c r="DE54">
        <f>VLOOKUP($A54&amp;"|"&amp;$B54&amp;"|"&amp;$C54&amp;"|"&amp;$D54&amp;"|"&amp;DE$1,'Raw Data'!$G$4:$Q$963,'Formatted Data'!DE$2,FALSE)</f>
        <v>105</v>
      </c>
      <c r="DF54">
        <f>VLOOKUP($A54&amp;"|"&amp;$B54&amp;"|"&amp;$C54&amp;"|"&amp;$D54&amp;"|"&amp;DF$1,'Raw Data'!$G$4:$Q$963,'Formatted Data'!DF$2,FALSE)</f>
        <v>107</v>
      </c>
      <c r="DG54">
        <f>VLOOKUP($A54&amp;"|"&amp;$B54&amp;"|"&amp;$C54&amp;"|"&amp;$D54&amp;"|"&amp;DG$1,'Raw Data'!$G$4:$Q$963,'Formatted Data'!DG$2,FALSE)</f>
        <v>82</v>
      </c>
      <c r="DH54">
        <f>VLOOKUP($A54&amp;"|"&amp;$B54&amp;"|"&amp;$C54&amp;"|"&amp;$D54&amp;"|"&amp;DH$1,'Raw Data'!$G$4:$Q$963,'Formatted Data'!DH$2,FALSE)</f>
        <v>115</v>
      </c>
      <c r="DI54">
        <f>VLOOKUP($A54&amp;"|"&amp;$B54&amp;"|"&amp;$C54&amp;"|"&amp;$D54&amp;"|"&amp;DI$1,'Raw Data'!$G$4:$Q$963,'Formatted Data'!DI$2,FALSE)</f>
        <v>126</v>
      </c>
      <c r="DJ54">
        <f>VLOOKUP($A54&amp;"|"&amp;$B54&amp;"|"&amp;$C54&amp;"|"&amp;$D54&amp;"|"&amp;DJ$1,'Raw Data'!$G$4:$Q$963,'Formatted Data'!DJ$2,FALSE)</f>
        <v>101</v>
      </c>
      <c r="DK54">
        <f>VLOOKUP($A54&amp;"|"&amp;$B54&amp;"|"&amp;$C54&amp;"|"&amp;$D54&amp;"|"&amp;DK$1,'Raw Data'!$G$4:$Q$963,'Formatted Data'!DK$2,FALSE)</f>
        <v>101</v>
      </c>
      <c r="DL54">
        <f>VLOOKUP($A54&amp;"|"&amp;$B54&amp;"|"&amp;$C54&amp;"|"&amp;$D54&amp;"|"&amp;DL$1,'Raw Data'!$G$4:$Q$963,'Formatted Data'!DL$2,FALSE)</f>
        <v>88</v>
      </c>
      <c r="DM54">
        <f>VLOOKUP($A54&amp;"|"&amp;$B54&amp;"|"&amp;$C54&amp;"|"&amp;$D54&amp;"|"&amp;DM$1,'Raw Data'!$G$4:$Q$963,'Formatted Data'!DM$2,FALSE)</f>
        <v>76</v>
      </c>
      <c r="DN54">
        <f>VLOOKUP($A54&amp;"|"&amp;$B54&amp;"|"&amp;$C54&amp;"|"&amp;$D54&amp;"|"&amp;DN$1,'Raw Data'!$G$4:$Q$963,'Formatted Data'!DN$2,FALSE)</f>
        <v>123</v>
      </c>
      <c r="DO54">
        <f>VLOOKUP($A54&amp;"|"&amp;$B54&amp;"|"&amp;$C54&amp;"|"&amp;$D54&amp;"|"&amp;DO$1,'Raw Data'!$G$4:$Q$963,'Formatted Data'!DO$2,FALSE)</f>
        <v>94</v>
      </c>
      <c r="DP54">
        <f>VLOOKUP($A54&amp;"|"&amp;$B54&amp;"|"&amp;$C54&amp;"|"&amp;$D54&amp;"|"&amp;DP$1,'Raw Data'!$G$4:$Q$963,'Formatted Data'!DP$2,FALSE)</f>
        <v>107</v>
      </c>
      <c r="DQ54">
        <f>VLOOKUP($A54&amp;"|"&amp;$B54&amp;"|"&amp;$C54&amp;"|"&amp;$D54&amp;"|"&amp;DQ$1,'Raw Data'!$G$4:$Q$963,'Formatted Data'!DQ$2,FALSE)</f>
        <v>98</v>
      </c>
      <c r="DR54">
        <f>VLOOKUP($A54&amp;"|"&amp;$B54&amp;"|"&amp;$C54&amp;"|"&amp;$D54&amp;"|"&amp;DR$1,'Raw Data'!$G$4:$Q$963,'Formatted Data'!DR$2,FALSE)</f>
        <v>97</v>
      </c>
      <c r="DS54">
        <f>VLOOKUP($A54&amp;"|"&amp;$B54&amp;"|"&amp;$C54&amp;"|"&amp;$D54&amp;"|"&amp;DS$1,'Raw Data'!$G$4:$Q$963,'Formatted Data'!DS$2,FALSE)</f>
        <v>109</v>
      </c>
      <c r="DT54">
        <f>VLOOKUP($A54&amp;"|"&amp;$B54&amp;"|"&amp;$C54&amp;"|"&amp;$D54&amp;"|"&amp;DT$1,'Raw Data'!$G$4:$Q$963,'Formatted Data'!DT$2,FALSE)</f>
        <v>112</v>
      </c>
    </row>
    <row r="55" spans="1:124" x14ac:dyDescent="0.2">
      <c r="A55" t="s">
        <v>34</v>
      </c>
      <c r="B55" t="s">
        <v>32</v>
      </c>
      <c r="C55" t="s">
        <v>13</v>
      </c>
      <c r="D55" t="s">
        <v>14</v>
      </c>
      <c r="E55">
        <f>VLOOKUP($A55&amp;"|"&amp;$B55&amp;"|"&amp;$C55&amp;"|"&amp;$D55&amp;"|"&amp;E$1,'Raw Data'!$G$4:$Q$963,'Formatted Data'!E$2,FALSE)</f>
        <v>0</v>
      </c>
      <c r="F55">
        <f>VLOOKUP($A55&amp;"|"&amp;$B55&amp;"|"&amp;$C55&amp;"|"&amp;$D55&amp;"|"&amp;F$1,'Raw Data'!$G$4:$Q$963,'Formatted Data'!F$2,FALSE)</f>
        <v>0</v>
      </c>
      <c r="G55">
        <f>VLOOKUP($A55&amp;"|"&amp;$B55&amp;"|"&amp;$C55&amp;"|"&amp;$D55&amp;"|"&amp;G$1,'Raw Data'!$G$4:$Q$963,'Formatted Data'!G$2,FALSE)</f>
        <v>1</v>
      </c>
      <c r="H55">
        <f>VLOOKUP($A55&amp;"|"&amp;$B55&amp;"|"&amp;$C55&amp;"|"&amp;$D55&amp;"|"&amp;H$1,'Raw Data'!$G$4:$Q$963,'Formatted Data'!H$2,FALSE)</f>
        <v>0</v>
      </c>
      <c r="I55">
        <f>VLOOKUP($A55&amp;"|"&amp;$B55&amp;"|"&amp;$C55&amp;"|"&amp;$D55&amp;"|"&amp;I$1,'Raw Data'!$G$4:$Q$963,'Formatted Data'!I$2,FALSE)</f>
        <v>4</v>
      </c>
      <c r="J55">
        <f>VLOOKUP($A55&amp;"|"&amp;$B55&amp;"|"&amp;$C55&amp;"|"&amp;$D55&amp;"|"&amp;J$1,'Raw Data'!$G$4:$Q$963,'Formatted Data'!J$2,FALSE)</f>
        <v>0</v>
      </c>
      <c r="K55">
        <f>VLOOKUP($A55&amp;"|"&amp;$B55&amp;"|"&amp;$C55&amp;"|"&amp;$D55&amp;"|"&amp;K$1,'Raw Data'!$G$4:$Q$963,'Formatted Data'!K$2,FALSE)</f>
        <v>0</v>
      </c>
      <c r="L55">
        <f>VLOOKUP($A55&amp;"|"&amp;$B55&amp;"|"&amp;$C55&amp;"|"&amp;$D55&amp;"|"&amp;L$1,'Raw Data'!$G$4:$Q$963,'Formatted Data'!L$2,FALSE)</f>
        <v>1</v>
      </c>
      <c r="M55">
        <f>VLOOKUP($A55&amp;"|"&amp;$B55&amp;"|"&amp;$C55&amp;"|"&amp;$D55&amp;"|"&amp;M$1,'Raw Data'!$G$4:$Q$963,'Formatted Data'!M$2,FALSE)</f>
        <v>0</v>
      </c>
      <c r="N55">
        <f>VLOOKUP($A55&amp;"|"&amp;$B55&amp;"|"&amp;$C55&amp;"|"&amp;$D55&amp;"|"&amp;N$1,'Raw Data'!$G$4:$Q$963,'Formatted Data'!N$2,FALSE)</f>
        <v>2</v>
      </c>
      <c r="O55">
        <f>VLOOKUP($A55&amp;"|"&amp;$B55&amp;"|"&amp;$C55&amp;"|"&amp;$D55&amp;"|"&amp;O$1,'Raw Data'!$G$4:$Q$963,'Formatted Data'!O$2,FALSE)</f>
        <v>0</v>
      </c>
      <c r="P55">
        <f>VLOOKUP($A55&amp;"|"&amp;$B55&amp;"|"&amp;$C55&amp;"|"&amp;$D55&amp;"|"&amp;P$1,'Raw Data'!$G$4:$Q$963,'Formatted Data'!P$2,FALSE)</f>
        <v>0</v>
      </c>
      <c r="Q55">
        <f>VLOOKUP($A55&amp;"|"&amp;$B55&amp;"|"&amp;$C55&amp;"|"&amp;$D55&amp;"|"&amp;Q$1,'Raw Data'!$G$4:$Q$963,'Formatted Data'!Q$2,FALSE)</f>
        <v>0</v>
      </c>
      <c r="R55">
        <f>VLOOKUP($A55&amp;"|"&amp;$B55&amp;"|"&amp;$C55&amp;"|"&amp;$D55&amp;"|"&amp;R$1,'Raw Data'!$G$4:$Q$963,'Formatted Data'!R$2,FALSE)</f>
        <v>0</v>
      </c>
      <c r="S55">
        <f>VLOOKUP($A55&amp;"|"&amp;$B55&amp;"|"&amp;$C55&amp;"|"&amp;$D55&amp;"|"&amp;S$1,'Raw Data'!$G$4:$Q$963,'Formatted Data'!S$2,FALSE)</f>
        <v>0</v>
      </c>
      <c r="T55">
        <f>VLOOKUP($A55&amp;"|"&amp;$B55&amp;"|"&amp;$C55&amp;"|"&amp;$D55&amp;"|"&amp;T$1,'Raw Data'!$G$4:$Q$963,'Formatted Data'!T$2,FALSE)</f>
        <v>1</v>
      </c>
      <c r="U55">
        <f>VLOOKUP($A55&amp;"|"&amp;$B55&amp;"|"&amp;$C55&amp;"|"&amp;$D55&amp;"|"&amp;U$1,'Raw Data'!$G$4:$Q$963,'Formatted Data'!U$2,FALSE)</f>
        <v>0</v>
      </c>
      <c r="V55">
        <f>VLOOKUP($A55&amp;"|"&amp;$B55&amp;"|"&amp;$C55&amp;"|"&amp;$D55&amp;"|"&amp;V$1,'Raw Data'!$G$4:$Q$963,'Formatted Data'!V$2,FALSE)</f>
        <v>2</v>
      </c>
      <c r="W55">
        <f>VLOOKUP($A55&amp;"|"&amp;$B55&amp;"|"&amp;$C55&amp;"|"&amp;$D55&amp;"|"&amp;W$1,'Raw Data'!$G$4:$Q$963,'Formatted Data'!W$2,FALSE)</f>
        <v>1</v>
      </c>
      <c r="X55">
        <f>VLOOKUP($A55&amp;"|"&amp;$B55&amp;"|"&amp;$C55&amp;"|"&amp;$D55&amp;"|"&amp;X$1,'Raw Data'!$G$4:$Q$963,'Formatted Data'!X$2,FALSE)</f>
        <v>2</v>
      </c>
      <c r="Y55">
        <f>VLOOKUP($A55&amp;"|"&amp;$B55&amp;"|"&amp;$C55&amp;"|"&amp;$D55&amp;"|"&amp;Y$1,'Raw Data'!$G$4:$Q$963,'Formatted Data'!Y$2,FALSE)</f>
        <v>0</v>
      </c>
      <c r="Z55">
        <f>VLOOKUP($A55&amp;"|"&amp;$B55&amp;"|"&amp;$C55&amp;"|"&amp;$D55&amp;"|"&amp;Z$1,'Raw Data'!$G$4:$Q$963,'Formatted Data'!Z$2,FALSE)</f>
        <v>1</v>
      </c>
      <c r="AA55">
        <f>VLOOKUP($A55&amp;"|"&amp;$B55&amp;"|"&amp;$C55&amp;"|"&amp;$D55&amp;"|"&amp;AA$1,'Raw Data'!$G$4:$Q$963,'Formatted Data'!AA$2,FALSE)</f>
        <v>0</v>
      </c>
      <c r="AB55">
        <f>VLOOKUP($A55&amp;"|"&amp;$B55&amp;"|"&amp;$C55&amp;"|"&amp;$D55&amp;"|"&amp;AB$1,'Raw Data'!$G$4:$Q$963,'Formatted Data'!AB$2,FALSE)</f>
        <v>2</v>
      </c>
      <c r="AC55">
        <f>VLOOKUP($A55&amp;"|"&amp;$B55&amp;"|"&amp;$C55&amp;"|"&amp;$D55&amp;"|"&amp;AC$1,'Raw Data'!$G$4:$Q$963,'Formatted Data'!AC$2,FALSE)</f>
        <v>2</v>
      </c>
      <c r="AD55">
        <f>VLOOKUP($A55&amp;"|"&amp;$B55&amp;"|"&amp;$C55&amp;"|"&amp;$D55&amp;"|"&amp;AD$1,'Raw Data'!$G$4:$Q$963,'Formatted Data'!AD$2,FALSE)</f>
        <v>1</v>
      </c>
      <c r="AE55">
        <f>VLOOKUP($A55&amp;"|"&amp;$B55&amp;"|"&amp;$C55&amp;"|"&amp;$D55&amp;"|"&amp;AE$1,'Raw Data'!$G$4:$Q$963,'Formatted Data'!AE$2,FALSE)</f>
        <v>1</v>
      </c>
      <c r="AF55">
        <f>VLOOKUP($A55&amp;"|"&amp;$B55&amp;"|"&amp;$C55&amp;"|"&amp;$D55&amp;"|"&amp;AF$1,'Raw Data'!$G$4:$Q$963,'Formatted Data'!AF$2,FALSE)</f>
        <v>0</v>
      </c>
      <c r="AG55">
        <f>VLOOKUP($A55&amp;"|"&amp;$B55&amp;"|"&amp;$C55&amp;"|"&amp;$D55&amp;"|"&amp;AG$1,'Raw Data'!$G$4:$Q$963,'Formatted Data'!AG$2,FALSE)</f>
        <v>0</v>
      </c>
      <c r="AH55">
        <f>VLOOKUP($A55&amp;"|"&amp;$B55&amp;"|"&amp;$C55&amp;"|"&amp;$D55&amp;"|"&amp;AH$1,'Raw Data'!$G$4:$Q$963,'Formatted Data'!AH$2,FALSE)</f>
        <v>0</v>
      </c>
      <c r="AI55">
        <f>VLOOKUP($A55&amp;"|"&amp;$B55&amp;"|"&amp;$C55&amp;"|"&amp;$D55&amp;"|"&amp;AI$1,'Raw Data'!$G$4:$Q$963,'Formatted Data'!AI$2,FALSE)</f>
        <v>1</v>
      </c>
      <c r="AJ55">
        <f>VLOOKUP($A55&amp;"|"&amp;$B55&amp;"|"&amp;$C55&amp;"|"&amp;$D55&amp;"|"&amp;AJ$1,'Raw Data'!$G$4:$Q$963,'Formatted Data'!AJ$2,FALSE)</f>
        <v>1</v>
      </c>
      <c r="AK55">
        <f>VLOOKUP($A55&amp;"|"&amp;$B55&amp;"|"&amp;$C55&amp;"|"&amp;$D55&amp;"|"&amp;AK$1,'Raw Data'!$G$4:$Q$963,'Formatted Data'!AK$2,FALSE)</f>
        <v>2</v>
      </c>
      <c r="AL55">
        <f>VLOOKUP($A55&amp;"|"&amp;$B55&amp;"|"&amp;$C55&amp;"|"&amp;$D55&amp;"|"&amp;AL$1,'Raw Data'!$G$4:$Q$963,'Formatted Data'!AL$2,FALSE)</f>
        <v>1</v>
      </c>
      <c r="AM55">
        <f>VLOOKUP($A55&amp;"|"&amp;$B55&amp;"|"&amp;$C55&amp;"|"&amp;$D55&amp;"|"&amp;AM$1,'Raw Data'!$G$4:$Q$963,'Formatted Data'!AM$2,FALSE)</f>
        <v>0</v>
      </c>
      <c r="AN55">
        <f>VLOOKUP($A55&amp;"|"&amp;$B55&amp;"|"&amp;$C55&amp;"|"&amp;$D55&amp;"|"&amp;AN$1,'Raw Data'!$G$4:$Q$963,'Formatted Data'!AN$2,FALSE)</f>
        <v>2</v>
      </c>
      <c r="AO55">
        <f>VLOOKUP($A55&amp;"|"&amp;$B55&amp;"|"&amp;$C55&amp;"|"&amp;$D55&amp;"|"&amp;AO$1,'Raw Data'!$G$4:$Q$963,'Formatted Data'!AO$2,FALSE)</f>
        <v>0</v>
      </c>
      <c r="AP55">
        <f>VLOOKUP($A55&amp;"|"&amp;$B55&amp;"|"&amp;$C55&amp;"|"&amp;$D55&amp;"|"&amp;AP$1,'Raw Data'!$G$4:$Q$963,'Formatted Data'!AP$2,FALSE)</f>
        <v>2</v>
      </c>
      <c r="AQ55">
        <f>VLOOKUP($A55&amp;"|"&amp;$B55&amp;"|"&amp;$C55&amp;"|"&amp;$D55&amp;"|"&amp;AQ$1,'Raw Data'!$G$4:$Q$963,'Formatted Data'!AQ$2,FALSE)</f>
        <v>1</v>
      </c>
      <c r="AR55">
        <f>VLOOKUP($A55&amp;"|"&amp;$B55&amp;"|"&amp;$C55&amp;"|"&amp;$D55&amp;"|"&amp;AR$1,'Raw Data'!$G$4:$Q$963,'Formatted Data'!AR$2,FALSE)</f>
        <v>1</v>
      </c>
      <c r="AS55">
        <f>VLOOKUP($A55&amp;"|"&amp;$B55&amp;"|"&amp;$C55&amp;"|"&amp;$D55&amp;"|"&amp;AS$1,'Raw Data'!$G$4:$Q$963,'Formatted Data'!AS$2,FALSE)</f>
        <v>1</v>
      </c>
      <c r="AT55">
        <f>VLOOKUP($A55&amp;"|"&amp;$B55&amp;"|"&amp;$C55&amp;"|"&amp;$D55&amp;"|"&amp;AT$1,'Raw Data'!$G$4:$Q$963,'Formatted Data'!AT$2,FALSE)</f>
        <v>0</v>
      </c>
      <c r="AU55">
        <f>VLOOKUP($A55&amp;"|"&amp;$B55&amp;"|"&amp;$C55&amp;"|"&amp;$D55&amp;"|"&amp;AU$1,'Raw Data'!$G$4:$Q$963,'Formatted Data'!AU$2,FALSE)</f>
        <v>0</v>
      </c>
      <c r="AV55">
        <f>VLOOKUP($A55&amp;"|"&amp;$B55&amp;"|"&amp;$C55&amp;"|"&amp;$D55&amp;"|"&amp;AV$1,'Raw Data'!$G$4:$Q$963,'Formatted Data'!AV$2,FALSE)</f>
        <v>1</v>
      </c>
      <c r="AW55">
        <f>VLOOKUP($A55&amp;"|"&amp;$B55&amp;"|"&amp;$C55&amp;"|"&amp;$D55&amp;"|"&amp;AW$1,'Raw Data'!$G$4:$Q$963,'Formatted Data'!AW$2,FALSE)</f>
        <v>1</v>
      </c>
      <c r="AX55">
        <f>VLOOKUP($A55&amp;"|"&amp;$B55&amp;"|"&amp;$C55&amp;"|"&amp;$D55&amp;"|"&amp;AX$1,'Raw Data'!$G$4:$Q$963,'Formatted Data'!AX$2,FALSE)</f>
        <v>0</v>
      </c>
      <c r="AY55">
        <f>VLOOKUP($A55&amp;"|"&amp;$B55&amp;"|"&amp;$C55&amp;"|"&amp;$D55&amp;"|"&amp;AY$1,'Raw Data'!$G$4:$Q$963,'Formatted Data'!AY$2,FALSE)</f>
        <v>1</v>
      </c>
      <c r="AZ55">
        <f>VLOOKUP($A55&amp;"|"&amp;$B55&amp;"|"&amp;$C55&amp;"|"&amp;$D55&amp;"|"&amp;AZ$1,'Raw Data'!$G$4:$Q$963,'Formatted Data'!AZ$2,FALSE)</f>
        <v>1</v>
      </c>
      <c r="BA55">
        <f>VLOOKUP($A55&amp;"|"&amp;$B55&amp;"|"&amp;$C55&amp;"|"&amp;$D55&amp;"|"&amp;BA$1,'Raw Data'!$G$4:$Q$963,'Formatted Data'!BA$2,FALSE)</f>
        <v>1</v>
      </c>
      <c r="BB55">
        <f>VLOOKUP($A55&amp;"|"&amp;$B55&amp;"|"&amp;$C55&amp;"|"&amp;$D55&amp;"|"&amp;BB$1,'Raw Data'!$G$4:$Q$963,'Formatted Data'!BB$2,FALSE)</f>
        <v>1</v>
      </c>
      <c r="BC55">
        <f>VLOOKUP($A55&amp;"|"&amp;$B55&amp;"|"&amp;$C55&amp;"|"&amp;$D55&amp;"|"&amp;BC$1,'Raw Data'!$G$4:$Q$963,'Formatted Data'!BC$2,FALSE)</f>
        <v>2</v>
      </c>
      <c r="BD55">
        <f>VLOOKUP($A55&amp;"|"&amp;$B55&amp;"|"&amp;$C55&amp;"|"&amp;$D55&amp;"|"&amp;BD$1,'Raw Data'!$G$4:$Q$963,'Formatted Data'!BD$2,FALSE)</f>
        <v>0</v>
      </c>
      <c r="BE55">
        <f>VLOOKUP($A55&amp;"|"&amp;$B55&amp;"|"&amp;$C55&amp;"|"&amp;$D55&amp;"|"&amp;BE$1,'Raw Data'!$G$4:$Q$963,'Formatted Data'!BE$2,FALSE)</f>
        <v>0</v>
      </c>
      <c r="BF55">
        <f>VLOOKUP($A55&amp;"|"&amp;$B55&amp;"|"&amp;$C55&amp;"|"&amp;$D55&amp;"|"&amp;BF$1,'Raw Data'!$G$4:$Q$963,'Formatted Data'!BF$2,FALSE)</f>
        <v>1</v>
      </c>
      <c r="BG55">
        <f>VLOOKUP($A55&amp;"|"&amp;$B55&amp;"|"&amp;$C55&amp;"|"&amp;$D55&amp;"|"&amp;BG$1,'Raw Data'!$G$4:$Q$963,'Formatted Data'!BG$2,FALSE)</f>
        <v>0</v>
      </c>
      <c r="BH55">
        <f>VLOOKUP($A55&amp;"|"&amp;$B55&amp;"|"&amp;$C55&amp;"|"&amp;$D55&amp;"|"&amp;BH$1,'Raw Data'!$G$4:$Q$963,'Formatted Data'!BH$2,FALSE)</f>
        <v>1</v>
      </c>
      <c r="BI55">
        <f>VLOOKUP($A55&amp;"|"&amp;$B55&amp;"|"&amp;$C55&amp;"|"&amp;$D55&amp;"|"&amp;BI$1,'Raw Data'!$G$4:$Q$963,'Formatted Data'!BI$2,FALSE)</f>
        <v>1</v>
      </c>
      <c r="BJ55">
        <f>VLOOKUP($A55&amp;"|"&amp;$B55&amp;"|"&amp;$C55&amp;"|"&amp;$D55&amp;"|"&amp;BJ$1,'Raw Data'!$G$4:$Q$963,'Formatted Data'!BJ$2,FALSE)</f>
        <v>0</v>
      </c>
      <c r="BK55">
        <f>VLOOKUP($A55&amp;"|"&amp;$B55&amp;"|"&amp;$C55&amp;"|"&amp;$D55&amp;"|"&amp;BK$1,'Raw Data'!$G$4:$Q$963,'Formatted Data'!BK$2,FALSE)</f>
        <v>0</v>
      </c>
      <c r="BL55">
        <f>VLOOKUP($A55&amp;"|"&amp;$B55&amp;"|"&amp;$C55&amp;"|"&amp;$D55&amp;"|"&amp;BL$1,'Raw Data'!$G$4:$Q$963,'Formatted Data'!BL$2,FALSE)</f>
        <v>2</v>
      </c>
      <c r="BM55">
        <f>VLOOKUP($A55&amp;"|"&amp;$B55&amp;"|"&amp;$C55&amp;"|"&amp;$D55&amp;"|"&amp;BM$1,'Raw Data'!$G$4:$Q$963,'Formatted Data'!BM$2,FALSE)</f>
        <v>1</v>
      </c>
      <c r="BN55">
        <f>VLOOKUP($A55&amp;"|"&amp;$B55&amp;"|"&amp;$C55&amp;"|"&amp;$D55&amp;"|"&amp;BN$1,'Raw Data'!$G$4:$Q$963,'Formatted Data'!BN$2,FALSE)</f>
        <v>1</v>
      </c>
      <c r="BO55">
        <f>VLOOKUP($A55&amp;"|"&amp;$B55&amp;"|"&amp;$C55&amp;"|"&amp;$D55&amp;"|"&amp;BO$1,'Raw Data'!$G$4:$Q$963,'Formatted Data'!BO$2,FALSE)</f>
        <v>1</v>
      </c>
      <c r="BP55">
        <f>VLOOKUP($A55&amp;"|"&amp;$B55&amp;"|"&amp;$C55&amp;"|"&amp;$D55&amp;"|"&amp;BP$1,'Raw Data'!$G$4:$Q$963,'Formatted Data'!BP$2,FALSE)</f>
        <v>1</v>
      </c>
      <c r="BQ55">
        <f>VLOOKUP($A55&amp;"|"&amp;$B55&amp;"|"&amp;$C55&amp;"|"&amp;$D55&amp;"|"&amp;BQ$1,'Raw Data'!$G$4:$Q$963,'Formatted Data'!BQ$2,FALSE)</f>
        <v>1</v>
      </c>
      <c r="BR55">
        <f>VLOOKUP($A55&amp;"|"&amp;$B55&amp;"|"&amp;$C55&amp;"|"&amp;$D55&amp;"|"&amp;BR$1,'Raw Data'!$G$4:$Q$963,'Formatted Data'!BR$2,FALSE)</f>
        <v>1</v>
      </c>
      <c r="BS55">
        <f>VLOOKUP($A55&amp;"|"&amp;$B55&amp;"|"&amp;$C55&amp;"|"&amp;$D55&amp;"|"&amp;BS$1,'Raw Data'!$G$4:$Q$963,'Formatted Data'!BS$2,FALSE)</f>
        <v>1</v>
      </c>
      <c r="BT55">
        <f>VLOOKUP($A55&amp;"|"&amp;$B55&amp;"|"&amp;$C55&amp;"|"&amp;$D55&amp;"|"&amp;BT$1,'Raw Data'!$G$4:$Q$963,'Formatted Data'!BT$2,FALSE)</f>
        <v>3</v>
      </c>
      <c r="BU55">
        <f>VLOOKUP($A55&amp;"|"&amp;$B55&amp;"|"&amp;$C55&amp;"|"&amp;$D55&amp;"|"&amp;BU$1,'Raw Data'!$G$4:$Q$963,'Formatted Data'!BU$2,FALSE)</f>
        <v>2</v>
      </c>
      <c r="BV55">
        <f>VLOOKUP($A55&amp;"|"&amp;$B55&amp;"|"&amp;$C55&amp;"|"&amp;$D55&amp;"|"&amp;BV$1,'Raw Data'!$G$4:$Q$963,'Formatted Data'!BV$2,FALSE)</f>
        <v>0</v>
      </c>
      <c r="BW55">
        <f>VLOOKUP($A55&amp;"|"&amp;$B55&amp;"|"&amp;$C55&amp;"|"&amp;$D55&amp;"|"&amp;BW$1,'Raw Data'!$G$4:$Q$963,'Formatted Data'!BW$2,FALSE)</f>
        <v>2</v>
      </c>
      <c r="BX55">
        <f>VLOOKUP($A55&amp;"|"&amp;$B55&amp;"|"&amp;$C55&amp;"|"&amp;$D55&amp;"|"&amp;BX$1,'Raw Data'!$G$4:$Q$963,'Formatted Data'!BX$2,FALSE)</f>
        <v>2</v>
      </c>
      <c r="BY55">
        <f>VLOOKUP($A55&amp;"|"&amp;$B55&amp;"|"&amp;$C55&amp;"|"&amp;$D55&amp;"|"&amp;BY$1,'Raw Data'!$G$4:$Q$963,'Formatted Data'!BY$2,FALSE)</f>
        <v>1</v>
      </c>
      <c r="BZ55">
        <f>VLOOKUP($A55&amp;"|"&amp;$B55&amp;"|"&amp;$C55&amp;"|"&amp;$D55&amp;"|"&amp;BZ$1,'Raw Data'!$G$4:$Q$963,'Formatted Data'!BZ$2,FALSE)</f>
        <v>0</v>
      </c>
      <c r="CA55">
        <f>VLOOKUP($A55&amp;"|"&amp;$B55&amp;"|"&amp;$C55&amp;"|"&amp;$D55&amp;"|"&amp;CA$1,'Raw Data'!$G$4:$Q$963,'Formatted Data'!CA$2,FALSE)</f>
        <v>0</v>
      </c>
      <c r="CB55">
        <f>VLOOKUP($A55&amp;"|"&amp;$B55&amp;"|"&amp;$C55&amp;"|"&amp;$D55&amp;"|"&amp;CB$1,'Raw Data'!$G$4:$Q$963,'Formatted Data'!CB$2,FALSE)</f>
        <v>0</v>
      </c>
      <c r="CC55">
        <f>VLOOKUP($A55&amp;"|"&amp;$B55&amp;"|"&amp;$C55&amp;"|"&amp;$D55&amp;"|"&amp;CC$1,'Raw Data'!$G$4:$Q$963,'Formatted Data'!CC$2,FALSE)</f>
        <v>0</v>
      </c>
      <c r="CD55">
        <f>VLOOKUP($A55&amp;"|"&amp;$B55&amp;"|"&amp;$C55&amp;"|"&amp;$D55&amp;"|"&amp;CD$1,'Raw Data'!$G$4:$Q$963,'Formatted Data'!CD$2,FALSE)</f>
        <v>2</v>
      </c>
      <c r="CE55">
        <f>VLOOKUP($A55&amp;"|"&amp;$B55&amp;"|"&amp;$C55&amp;"|"&amp;$D55&amp;"|"&amp;CE$1,'Raw Data'!$G$4:$Q$963,'Formatted Data'!CE$2,FALSE)</f>
        <v>2</v>
      </c>
      <c r="CF55">
        <f>VLOOKUP($A55&amp;"|"&amp;$B55&amp;"|"&amp;$C55&amp;"|"&amp;$D55&amp;"|"&amp;CF$1,'Raw Data'!$G$4:$Q$963,'Formatted Data'!CF$2,FALSE)</f>
        <v>1</v>
      </c>
      <c r="CG55">
        <f>VLOOKUP($A55&amp;"|"&amp;$B55&amp;"|"&amp;$C55&amp;"|"&amp;$D55&amp;"|"&amp;CG$1,'Raw Data'!$G$4:$Q$963,'Formatted Data'!CG$2,FALSE)</f>
        <v>1</v>
      </c>
      <c r="CH55">
        <f>VLOOKUP($A55&amp;"|"&amp;$B55&amp;"|"&amp;$C55&amp;"|"&amp;$D55&amp;"|"&amp;CH$1,'Raw Data'!$G$4:$Q$963,'Formatted Data'!CH$2,FALSE)</f>
        <v>1</v>
      </c>
      <c r="CI55">
        <f>VLOOKUP($A55&amp;"|"&amp;$B55&amp;"|"&amp;$C55&amp;"|"&amp;$D55&amp;"|"&amp;CI$1,'Raw Data'!$G$4:$Q$963,'Formatted Data'!CI$2,FALSE)</f>
        <v>2</v>
      </c>
      <c r="CJ55">
        <f>VLOOKUP($A55&amp;"|"&amp;$B55&amp;"|"&amp;$C55&amp;"|"&amp;$D55&amp;"|"&amp;CJ$1,'Raw Data'!$G$4:$Q$963,'Formatted Data'!CJ$2,FALSE)</f>
        <v>0</v>
      </c>
      <c r="CK55">
        <f>VLOOKUP($A55&amp;"|"&amp;$B55&amp;"|"&amp;$C55&amp;"|"&amp;$D55&amp;"|"&amp;CK$1,'Raw Data'!$G$4:$Q$963,'Formatted Data'!CK$2,FALSE)</f>
        <v>0</v>
      </c>
      <c r="CL55">
        <f>VLOOKUP($A55&amp;"|"&amp;$B55&amp;"|"&amp;$C55&amp;"|"&amp;$D55&amp;"|"&amp;CL$1,'Raw Data'!$G$4:$Q$963,'Formatted Data'!CL$2,FALSE)</f>
        <v>2</v>
      </c>
      <c r="CM55">
        <f>VLOOKUP($A55&amp;"|"&amp;$B55&amp;"|"&amp;$C55&amp;"|"&amp;$D55&amp;"|"&amp;CM$1,'Raw Data'!$G$4:$Q$963,'Formatted Data'!CM$2,FALSE)</f>
        <v>1</v>
      </c>
      <c r="CN55">
        <f>VLOOKUP($A55&amp;"|"&amp;$B55&amp;"|"&amp;$C55&amp;"|"&amp;$D55&amp;"|"&amp;CN$1,'Raw Data'!$G$4:$Q$963,'Formatted Data'!CN$2,FALSE)</f>
        <v>1</v>
      </c>
      <c r="CO55">
        <f>VLOOKUP($A55&amp;"|"&amp;$B55&amp;"|"&amp;$C55&amp;"|"&amp;$D55&amp;"|"&amp;CO$1,'Raw Data'!$G$4:$Q$963,'Formatted Data'!CO$2,FALSE)</f>
        <v>1</v>
      </c>
      <c r="CP55">
        <f>VLOOKUP($A55&amp;"|"&amp;$B55&amp;"|"&amp;$C55&amp;"|"&amp;$D55&amp;"|"&amp;CP$1,'Raw Data'!$G$4:$Q$963,'Formatted Data'!CP$2,FALSE)</f>
        <v>0</v>
      </c>
      <c r="CQ55">
        <f>VLOOKUP($A55&amp;"|"&amp;$B55&amp;"|"&amp;$C55&amp;"|"&amp;$D55&amp;"|"&amp;CQ$1,'Raw Data'!$G$4:$Q$963,'Formatted Data'!CQ$2,FALSE)</f>
        <v>0</v>
      </c>
      <c r="CR55">
        <f>VLOOKUP($A55&amp;"|"&amp;$B55&amp;"|"&amp;$C55&amp;"|"&amp;$D55&amp;"|"&amp;CR$1,'Raw Data'!$G$4:$Q$963,'Formatted Data'!CR$2,FALSE)</f>
        <v>2</v>
      </c>
      <c r="CS55">
        <f>VLOOKUP($A55&amp;"|"&amp;$B55&amp;"|"&amp;$C55&amp;"|"&amp;$D55&amp;"|"&amp;CS$1,'Raw Data'!$G$4:$Q$963,'Formatted Data'!CS$2,FALSE)</f>
        <v>1</v>
      </c>
      <c r="CT55">
        <f>VLOOKUP($A55&amp;"|"&amp;$B55&amp;"|"&amp;$C55&amp;"|"&amp;$D55&amp;"|"&amp;CT$1,'Raw Data'!$G$4:$Q$963,'Formatted Data'!CT$2,FALSE)</f>
        <v>1</v>
      </c>
      <c r="CU55">
        <f>VLOOKUP($A55&amp;"|"&amp;$B55&amp;"|"&amp;$C55&amp;"|"&amp;$D55&amp;"|"&amp;CU$1,'Raw Data'!$G$4:$Q$963,'Formatted Data'!CU$2,FALSE)</f>
        <v>2</v>
      </c>
      <c r="CV55">
        <f>VLOOKUP($A55&amp;"|"&amp;$B55&amp;"|"&amp;$C55&amp;"|"&amp;$D55&amp;"|"&amp;CV$1,'Raw Data'!$G$4:$Q$963,'Formatted Data'!CV$2,FALSE)</f>
        <v>1</v>
      </c>
      <c r="CW55">
        <f>VLOOKUP($A55&amp;"|"&amp;$B55&amp;"|"&amp;$C55&amp;"|"&amp;$D55&amp;"|"&amp;CW$1,'Raw Data'!$G$4:$Q$963,'Formatted Data'!CW$2,FALSE)</f>
        <v>1</v>
      </c>
      <c r="CX55">
        <f>VLOOKUP($A55&amp;"|"&amp;$B55&amp;"|"&amp;$C55&amp;"|"&amp;$D55&amp;"|"&amp;CX$1,'Raw Data'!$G$4:$Q$963,'Formatted Data'!CX$2,FALSE)</f>
        <v>1</v>
      </c>
      <c r="CY55">
        <f>VLOOKUP($A55&amp;"|"&amp;$B55&amp;"|"&amp;$C55&amp;"|"&amp;$D55&amp;"|"&amp;CY$1,'Raw Data'!$G$4:$Q$963,'Formatted Data'!CY$2,FALSE)</f>
        <v>0</v>
      </c>
      <c r="CZ55">
        <f>VLOOKUP($A55&amp;"|"&amp;$B55&amp;"|"&amp;$C55&amp;"|"&amp;$D55&amp;"|"&amp;CZ$1,'Raw Data'!$G$4:$Q$963,'Formatted Data'!CZ$2,FALSE)</f>
        <v>0</v>
      </c>
      <c r="DA55">
        <f>VLOOKUP($A55&amp;"|"&amp;$B55&amp;"|"&amp;$C55&amp;"|"&amp;$D55&amp;"|"&amp;DA$1,'Raw Data'!$G$4:$Q$963,'Formatted Data'!DA$2,FALSE)</f>
        <v>1</v>
      </c>
      <c r="DB55">
        <f>VLOOKUP($A55&amp;"|"&amp;$B55&amp;"|"&amp;$C55&amp;"|"&amp;$D55&amp;"|"&amp;DB$1,'Raw Data'!$G$4:$Q$963,'Formatted Data'!DB$2,FALSE)</f>
        <v>1</v>
      </c>
      <c r="DC55">
        <f>VLOOKUP($A55&amp;"|"&amp;$B55&amp;"|"&amp;$C55&amp;"|"&amp;$D55&amp;"|"&amp;DC$1,'Raw Data'!$G$4:$Q$963,'Formatted Data'!DC$2,FALSE)</f>
        <v>2</v>
      </c>
      <c r="DD55">
        <f>VLOOKUP($A55&amp;"|"&amp;$B55&amp;"|"&amp;$C55&amp;"|"&amp;$D55&amp;"|"&amp;DD$1,'Raw Data'!$G$4:$Q$963,'Formatted Data'!DD$2,FALSE)</f>
        <v>0</v>
      </c>
      <c r="DE55">
        <f>VLOOKUP($A55&amp;"|"&amp;$B55&amp;"|"&amp;$C55&amp;"|"&amp;$D55&amp;"|"&amp;DE$1,'Raw Data'!$G$4:$Q$963,'Formatted Data'!DE$2,FALSE)</f>
        <v>3</v>
      </c>
      <c r="DF55">
        <f>VLOOKUP($A55&amp;"|"&amp;$B55&amp;"|"&amp;$C55&amp;"|"&amp;$D55&amp;"|"&amp;DF$1,'Raw Data'!$G$4:$Q$963,'Formatted Data'!DF$2,FALSE)</f>
        <v>0</v>
      </c>
      <c r="DG55">
        <f>VLOOKUP($A55&amp;"|"&amp;$B55&amp;"|"&amp;$C55&amp;"|"&amp;$D55&amp;"|"&amp;DG$1,'Raw Data'!$G$4:$Q$963,'Formatted Data'!DG$2,FALSE)</f>
        <v>1</v>
      </c>
      <c r="DH55">
        <f>VLOOKUP($A55&amp;"|"&amp;$B55&amp;"|"&amp;$C55&amp;"|"&amp;$D55&amp;"|"&amp;DH$1,'Raw Data'!$G$4:$Q$963,'Formatted Data'!DH$2,FALSE)</f>
        <v>1</v>
      </c>
      <c r="DI55">
        <f>VLOOKUP($A55&amp;"|"&amp;$B55&amp;"|"&amp;$C55&amp;"|"&amp;$D55&amp;"|"&amp;DI$1,'Raw Data'!$G$4:$Q$963,'Formatted Data'!DI$2,FALSE)</f>
        <v>1</v>
      </c>
      <c r="DJ55">
        <f>VLOOKUP($A55&amp;"|"&amp;$B55&amp;"|"&amp;$C55&amp;"|"&amp;$D55&amp;"|"&amp;DJ$1,'Raw Data'!$G$4:$Q$963,'Formatted Data'!DJ$2,FALSE)</f>
        <v>1</v>
      </c>
      <c r="DK55">
        <f>VLOOKUP($A55&amp;"|"&amp;$B55&amp;"|"&amp;$C55&amp;"|"&amp;$D55&amp;"|"&amp;DK$1,'Raw Data'!$G$4:$Q$963,'Formatted Data'!DK$2,FALSE)</f>
        <v>3</v>
      </c>
      <c r="DL55">
        <f>VLOOKUP($A55&amp;"|"&amp;$B55&amp;"|"&amp;$C55&amp;"|"&amp;$D55&amp;"|"&amp;DL$1,'Raw Data'!$G$4:$Q$963,'Formatted Data'!DL$2,FALSE)</f>
        <v>2</v>
      </c>
      <c r="DM55">
        <f>VLOOKUP($A55&amp;"|"&amp;$B55&amp;"|"&amp;$C55&amp;"|"&amp;$D55&amp;"|"&amp;DM$1,'Raw Data'!$G$4:$Q$963,'Formatted Data'!DM$2,FALSE)</f>
        <v>2</v>
      </c>
      <c r="DN55">
        <f>VLOOKUP($A55&amp;"|"&amp;$B55&amp;"|"&amp;$C55&amp;"|"&amp;$D55&amp;"|"&amp;DN$1,'Raw Data'!$G$4:$Q$963,'Formatted Data'!DN$2,FALSE)</f>
        <v>1</v>
      </c>
      <c r="DO55">
        <f>VLOOKUP($A55&amp;"|"&amp;$B55&amp;"|"&amp;$C55&amp;"|"&amp;$D55&amp;"|"&amp;DO$1,'Raw Data'!$G$4:$Q$963,'Formatted Data'!DO$2,FALSE)</f>
        <v>1</v>
      </c>
      <c r="DP55">
        <f>VLOOKUP($A55&amp;"|"&amp;$B55&amp;"|"&amp;$C55&amp;"|"&amp;$D55&amp;"|"&amp;DP$1,'Raw Data'!$G$4:$Q$963,'Formatted Data'!DP$2,FALSE)</f>
        <v>1</v>
      </c>
      <c r="DQ55">
        <f>VLOOKUP($A55&amp;"|"&amp;$B55&amp;"|"&amp;$C55&amp;"|"&amp;$D55&amp;"|"&amp;DQ$1,'Raw Data'!$G$4:$Q$963,'Formatted Data'!DQ$2,FALSE)</f>
        <v>1</v>
      </c>
      <c r="DR55">
        <f>VLOOKUP($A55&amp;"|"&amp;$B55&amp;"|"&amp;$C55&amp;"|"&amp;$D55&amp;"|"&amp;DR$1,'Raw Data'!$G$4:$Q$963,'Formatted Data'!DR$2,FALSE)</f>
        <v>4</v>
      </c>
      <c r="DS55">
        <f>VLOOKUP($A55&amp;"|"&amp;$B55&amp;"|"&amp;$C55&amp;"|"&amp;$D55&amp;"|"&amp;DS$1,'Raw Data'!$G$4:$Q$963,'Formatted Data'!DS$2,FALSE)</f>
        <v>3</v>
      </c>
      <c r="DT55">
        <f>VLOOKUP($A55&amp;"|"&amp;$B55&amp;"|"&amp;$C55&amp;"|"&amp;$D55&amp;"|"&amp;DT$1,'Raw Data'!$G$4:$Q$963,'Formatted Data'!DT$2,FALSE)</f>
        <v>0</v>
      </c>
    </row>
    <row r="56" spans="1:124" x14ac:dyDescent="0.2">
      <c r="A56" t="s">
        <v>34</v>
      </c>
      <c r="B56" t="s">
        <v>32</v>
      </c>
      <c r="C56" t="s">
        <v>13</v>
      </c>
      <c r="D56" t="s">
        <v>27</v>
      </c>
      <c r="E56">
        <f>VLOOKUP($A56&amp;"|"&amp;$B56&amp;"|"&amp;$C56&amp;"|"&amp;$D56&amp;"|"&amp;E$1,'Raw Data'!$G$4:$Q$963,'Formatted Data'!E$2,FALSE)</f>
        <v>1</v>
      </c>
      <c r="F56">
        <f>VLOOKUP($A56&amp;"|"&amp;$B56&amp;"|"&amp;$C56&amp;"|"&amp;$D56&amp;"|"&amp;F$1,'Raw Data'!$G$4:$Q$963,'Formatted Data'!F$2,FALSE)</f>
        <v>0</v>
      </c>
      <c r="G56">
        <f>VLOOKUP($A56&amp;"|"&amp;$B56&amp;"|"&amp;$C56&amp;"|"&amp;$D56&amp;"|"&amp;G$1,'Raw Data'!$G$4:$Q$963,'Formatted Data'!G$2,FALSE)</f>
        <v>1</v>
      </c>
      <c r="H56">
        <f>VLOOKUP($A56&amp;"|"&amp;$B56&amp;"|"&amp;$C56&amp;"|"&amp;$D56&amp;"|"&amp;H$1,'Raw Data'!$G$4:$Q$963,'Formatted Data'!H$2,FALSE)</f>
        <v>0</v>
      </c>
      <c r="I56">
        <f>VLOOKUP($A56&amp;"|"&amp;$B56&amp;"|"&amp;$C56&amp;"|"&amp;$D56&amp;"|"&amp;I$1,'Raw Data'!$G$4:$Q$963,'Formatted Data'!I$2,FALSE)</f>
        <v>1</v>
      </c>
      <c r="J56">
        <f>VLOOKUP($A56&amp;"|"&amp;$B56&amp;"|"&amp;$C56&amp;"|"&amp;$D56&amp;"|"&amp;J$1,'Raw Data'!$G$4:$Q$963,'Formatted Data'!J$2,FALSE)</f>
        <v>0</v>
      </c>
      <c r="K56">
        <f>VLOOKUP($A56&amp;"|"&amp;$B56&amp;"|"&amp;$C56&amp;"|"&amp;$D56&amp;"|"&amp;K$1,'Raw Data'!$G$4:$Q$963,'Formatted Data'!K$2,FALSE)</f>
        <v>1</v>
      </c>
      <c r="L56">
        <f>VLOOKUP($A56&amp;"|"&amp;$B56&amp;"|"&amp;$C56&amp;"|"&amp;$D56&amp;"|"&amp;L$1,'Raw Data'!$G$4:$Q$963,'Formatted Data'!L$2,FALSE)</f>
        <v>1</v>
      </c>
      <c r="M56">
        <f>VLOOKUP($A56&amp;"|"&amp;$B56&amp;"|"&amp;$C56&amp;"|"&amp;$D56&amp;"|"&amp;M$1,'Raw Data'!$G$4:$Q$963,'Formatted Data'!M$2,FALSE)</f>
        <v>0</v>
      </c>
      <c r="N56">
        <f>VLOOKUP($A56&amp;"|"&amp;$B56&amp;"|"&amp;$C56&amp;"|"&amp;$D56&amp;"|"&amp;N$1,'Raw Data'!$G$4:$Q$963,'Formatted Data'!N$2,FALSE)</f>
        <v>0</v>
      </c>
      <c r="O56">
        <f>VLOOKUP($A56&amp;"|"&amp;$B56&amp;"|"&amp;$C56&amp;"|"&amp;$D56&amp;"|"&amp;O$1,'Raw Data'!$G$4:$Q$963,'Formatted Data'!O$2,FALSE)</f>
        <v>0</v>
      </c>
      <c r="P56">
        <f>VLOOKUP($A56&amp;"|"&amp;$B56&amp;"|"&amp;$C56&amp;"|"&amp;$D56&amp;"|"&amp;P$1,'Raw Data'!$G$4:$Q$963,'Formatted Data'!P$2,FALSE)</f>
        <v>0</v>
      </c>
      <c r="Q56">
        <f>VLOOKUP($A56&amp;"|"&amp;$B56&amp;"|"&amp;$C56&amp;"|"&amp;$D56&amp;"|"&amp;Q$1,'Raw Data'!$G$4:$Q$963,'Formatted Data'!Q$2,FALSE)</f>
        <v>1</v>
      </c>
      <c r="R56">
        <f>VLOOKUP($A56&amp;"|"&amp;$B56&amp;"|"&amp;$C56&amp;"|"&amp;$D56&amp;"|"&amp;R$1,'Raw Data'!$G$4:$Q$963,'Formatted Data'!R$2,FALSE)</f>
        <v>0</v>
      </c>
      <c r="S56">
        <f>VLOOKUP($A56&amp;"|"&amp;$B56&amp;"|"&amp;$C56&amp;"|"&amp;$D56&amp;"|"&amp;S$1,'Raw Data'!$G$4:$Q$963,'Formatted Data'!S$2,FALSE)</f>
        <v>0</v>
      </c>
      <c r="T56">
        <f>VLOOKUP($A56&amp;"|"&amp;$B56&amp;"|"&amp;$C56&amp;"|"&amp;$D56&amp;"|"&amp;T$1,'Raw Data'!$G$4:$Q$963,'Formatted Data'!T$2,FALSE)</f>
        <v>1</v>
      </c>
      <c r="U56">
        <f>VLOOKUP($A56&amp;"|"&amp;$B56&amp;"|"&amp;$C56&amp;"|"&amp;$D56&amp;"|"&amp;U$1,'Raw Data'!$G$4:$Q$963,'Formatted Data'!U$2,FALSE)</f>
        <v>1</v>
      </c>
      <c r="V56">
        <f>VLOOKUP($A56&amp;"|"&amp;$B56&amp;"|"&amp;$C56&amp;"|"&amp;$D56&amp;"|"&amp;V$1,'Raw Data'!$G$4:$Q$963,'Formatted Data'!V$2,FALSE)</f>
        <v>1</v>
      </c>
      <c r="W56">
        <f>VLOOKUP($A56&amp;"|"&amp;$B56&amp;"|"&amp;$C56&amp;"|"&amp;$D56&amp;"|"&amp;W$1,'Raw Data'!$G$4:$Q$963,'Formatted Data'!W$2,FALSE)</f>
        <v>0</v>
      </c>
      <c r="X56">
        <f>VLOOKUP($A56&amp;"|"&amp;$B56&amp;"|"&amp;$C56&amp;"|"&amp;$D56&amp;"|"&amp;X$1,'Raw Data'!$G$4:$Q$963,'Formatted Data'!X$2,FALSE)</f>
        <v>0</v>
      </c>
      <c r="Y56">
        <f>VLOOKUP($A56&amp;"|"&amp;$B56&amp;"|"&amp;$C56&amp;"|"&amp;$D56&amp;"|"&amp;Y$1,'Raw Data'!$G$4:$Q$963,'Formatted Data'!Y$2,FALSE)</f>
        <v>0</v>
      </c>
      <c r="Z56">
        <f>VLOOKUP($A56&amp;"|"&amp;$B56&amp;"|"&amp;$C56&amp;"|"&amp;$D56&amp;"|"&amp;Z$1,'Raw Data'!$G$4:$Q$963,'Formatted Data'!Z$2,FALSE)</f>
        <v>0</v>
      </c>
      <c r="AA56">
        <f>VLOOKUP($A56&amp;"|"&amp;$B56&amp;"|"&amp;$C56&amp;"|"&amp;$D56&amp;"|"&amp;AA$1,'Raw Data'!$G$4:$Q$963,'Formatted Data'!AA$2,FALSE)</f>
        <v>0</v>
      </c>
      <c r="AB56">
        <f>VLOOKUP($A56&amp;"|"&amp;$B56&amp;"|"&amp;$C56&amp;"|"&amp;$D56&amp;"|"&amp;AB$1,'Raw Data'!$G$4:$Q$963,'Formatted Data'!AB$2,FALSE)</f>
        <v>1</v>
      </c>
      <c r="AC56">
        <f>VLOOKUP($A56&amp;"|"&amp;$B56&amp;"|"&amp;$C56&amp;"|"&amp;$D56&amp;"|"&amp;AC$1,'Raw Data'!$G$4:$Q$963,'Formatted Data'!AC$2,FALSE)</f>
        <v>0</v>
      </c>
      <c r="AD56">
        <f>VLOOKUP($A56&amp;"|"&amp;$B56&amp;"|"&amp;$C56&amp;"|"&amp;$D56&amp;"|"&amp;AD$1,'Raw Data'!$G$4:$Q$963,'Formatted Data'!AD$2,FALSE)</f>
        <v>0</v>
      </c>
      <c r="AE56">
        <f>VLOOKUP($A56&amp;"|"&amp;$B56&amp;"|"&amp;$C56&amp;"|"&amp;$D56&amp;"|"&amp;AE$1,'Raw Data'!$G$4:$Q$963,'Formatted Data'!AE$2,FALSE)</f>
        <v>1</v>
      </c>
      <c r="AF56">
        <f>VLOOKUP($A56&amp;"|"&amp;$B56&amp;"|"&amp;$C56&amp;"|"&amp;$D56&amp;"|"&amp;AF$1,'Raw Data'!$G$4:$Q$963,'Formatted Data'!AF$2,FALSE)</f>
        <v>0</v>
      </c>
      <c r="AG56">
        <f>VLOOKUP($A56&amp;"|"&amp;$B56&amp;"|"&amp;$C56&amp;"|"&amp;$D56&amp;"|"&amp;AG$1,'Raw Data'!$G$4:$Q$963,'Formatted Data'!AG$2,FALSE)</f>
        <v>0</v>
      </c>
      <c r="AH56">
        <f>VLOOKUP($A56&amp;"|"&amp;$B56&amp;"|"&amp;$C56&amp;"|"&amp;$D56&amp;"|"&amp;AH$1,'Raw Data'!$G$4:$Q$963,'Formatted Data'!AH$2,FALSE)</f>
        <v>0</v>
      </c>
      <c r="AI56">
        <f>VLOOKUP($A56&amp;"|"&amp;$B56&amp;"|"&amp;$C56&amp;"|"&amp;$D56&amp;"|"&amp;AI$1,'Raw Data'!$G$4:$Q$963,'Formatted Data'!AI$2,FALSE)</f>
        <v>0</v>
      </c>
      <c r="AJ56">
        <f>VLOOKUP($A56&amp;"|"&amp;$B56&amp;"|"&amp;$C56&amp;"|"&amp;$D56&amp;"|"&amp;AJ$1,'Raw Data'!$G$4:$Q$963,'Formatted Data'!AJ$2,FALSE)</f>
        <v>1</v>
      </c>
      <c r="AK56">
        <f>VLOOKUP($A56&amp;"|"&amp;$B56&amp;"|"&amp;$C56&amp;"|"&amp;$D56&amp;"|"&amp;AK$1,'Raw Data'!$G$4:$Q$963,'Formatted Data'!AK$2,FALSE)</f>
        <v>1</v>
      </c>
      <c r="AL56">
        <f>VLOOKUP($A56&amp;"|"&amp;$B56&amp;"|"&amp;$C56&amp;"|"&amp;$D56&amp;"|"&amp;AL$1,'Raw Data'!$G$4:$Q$963,'Formatted Data'!AL$2,FALSE)</f>
        <v>0</v>
      </c>
      <c r="AM56">
        <f>VLOOKUP($A56&amp;"|"&amp;$B56&amp;"|"&amp;$C56&amp;"|"&amp;$D56&amp;"|"&amp;AM$1,'Raw Data'!$G$4:$Q$963,'Formatted Data'!AM$2,FALSE)</f>
        <v>1</v>
      </c>
      <c r="AN56">
        <f>VLOOKUP($A56&amp;"|"&amp;$B56&amp;"|"&amp;$C56&amp;"|"&amp;$D56&amp;"|"&amp;AN$1,'Raw Data'!$G$4:$Q$963,'Formatted Data'!AN$2,FALSE)</f>
        <v>1</v>
      </c>
      <c r="AO56">
        <f>VLOOKUP($A56&amp;"|"&amp;$B56&amp;"|"&amp;$C56&amp;"|"&amp;$D56&amp;"|"&amp;AO$1,'Raw Data'!$G$4:$Q$963,'Formatted Data'!AO$2,FALSE)</f>
        <v>1</v>
      </c>
      <c r="AP56">
        <f>VLOOKUP($A56&amp;"|"&amp;$B56&amp;"|"&amp;$C56&amp;"|"&amp;$D56&amp;"|"&amp;AP$1,'Raw Data'!$G$4:$Q$963,'Formatted Data'!AP$2,FALSE)</f>
        <v>2</v>
      </c>
      <c r="AQ56">
        <f>VLOOKUP($A56&amp;"|"&amp;$B56&amp;"|"&amp;$C56&amp;"|"&amp;$D56&amp;"|"&amp;AQ$1,'Raw Data'!$G$4:$Q$963,'Formatted Data'!AQ$2,FALSE)</f>
        <v>0</v>
      </c>
      <c r="AR56">
        <f>VLOOKUP($A56&amp;"|"&amp;$B56&amp;"|"&amp;$C56&amp;"|"&amp;$D56&amp;"|"&amp;AR$1,'Raw Data'!$G$4:$Q$963,'Formatted Data'!AR$2,FALSE)</f>
        <v>1</v>
      </c>
      <c r="AS56">
        <f>VLOOKUP($A56&amp;"|"&amp;$B56&amp;"|"&amp;$C56&amp;"|"&amp;$D56&amp;"|"&amp;AS$1,'Raw Data'!$G$4:$Q$963,'Formatted Data'!AS$2,FALSE)</f>
        <v>1</v>
      </c>
      <c r="AT56">
        <f>VLOOKUP($A56&amp;"|"&amp;$B56&amp;"|"&amp;$C56&amp;"|"&amp;$D56&amp;"|"&amp;AT$1,'Raw Data'!$G$4:$Q$963,'Formatted Data'!AT$2,FALSE)</f>
        <v>1</v>
      </c>
      <c r="AU56">
        <f>VLOOKUP($A56&amp;"|"&amp;$B56&amp;"|"&amp;$C56&amp;"|"&amp;$D56&amp;"|"&amp;AU$1,'Raw Data'!$G$4:$Q$963,'Formatted Data'!AU$2,FALSE)</f>
        <v>1</v>
      </c>
      <c r="AV56">
        <f>VLOOKUP($A56&amp;"|"&amp;$B56&amp;"|"&amp;$C56&amp;"|"&amp;$D56&amp;"|"&amp;AV$1,'Raw Data'!$G$4:$Q$963,'Formatted Data'!AV$2,FALSE)</f>
        <v>0</v>
      </c>
      <c r="AW56">
        <f>VLOOKUP($A56&amp;"|"&amp;$B56&amp;"|"&amp;$C56&amp;"|"&amp;$D56&amp;"|"&amp;AW$1,'Raw Data'!$G$4:$Q$963,'Formatted Data'!AW$2,FALSE)</f>
        <v>0</v>
      </c>
      <c r="AX56">
        <f>VLOOKUP($A56&amp;"|"&amp;$B56&amp;"|"&amp;$C56&amp;"|"&amp;$D56&amp;"|"&amp;AX$1,'Raw Data'!$G$4:$Q$963,'Formatted Data'!AX$2,FALSE)</f>
        <v>0</v>
      </c>
      <c r="AY56">
        <f>VLOOKUP($A56&amp;"|"&amp;$B56&amp;"|"&amp;$C56&amp;"|"&amp;$D56&amp;"|"&amp;AY$1,'Raw Data'!$G$4:$Q$963,'Formatted Data'!AY$2,FALSE)</f>
        <v>0</v>
      </c>
      <c r="AZ56">
        <f>VLOOKUP($A56&amp;"|"&amp;$B56&amp;"|"&amp;$C56&amp;"|"&amp;$D56&amp;"|"&amp;AZ$1,'Raw Data'!$G$4:$Q$963,'Formatted Data'!AZ$2,FALSE)</f>
        <v>0</v>
      </c>
      <c r="BA56">
        <f>VLOOKUP($A56&amp;"|"&amp;$B56&amp;"|"&amp;$C56&amp;"|"&amp;$D56&amp;"|"&amp;BA$1,'Raw Data'!$G$4:$Q$963,'Formatted Data'!BA$2,FALSE)</f>
        <v>0</v>
      </c>
      <c r="BB56">
        <f>VLOOKUP($A56&amp;"|"&amp;$B56&amp;"|"&amp;$C56&amp;"|"&amp;$D56&amp;"|"&amp;BB$1,'Raw Data'!$G$4:$Q$963,'Formatted Data'!BB$2,FALSE)</f>
        <v>1</v>
      </c>
      <c r="BC56">
        <f>VLOOKUP($A56&amp;"|"&amp;$B56&amp;"|"&amp;$C56&amp;"|"&amp;$D56&amp;"|"&amp;BC$1,'Raw Data'!$G$4:$Q$963,'Formatted Data'!BC$2,FALSE)</f>
        <v>1</v>
      </c>
      <c r="BD56">
        <f>VLOOKUP($A56&amp;"|"&amp;$B56&amp;"|"&amp;$C56&amp;"|"&amp;$D56&amp;"|"&amp;BD$1,'Raw Data'!$G$4:$Q$963,'Formatted Data'!BD$2,FALSE)</f>
        <v>0</v>
      </c>
      <c r="BE56">
        <f>VLOOKUP($A56&amp;"|"&amp;$B56&amp;"|"&amp;$C56&amp;"|"&amp;$D56&amp;"|"&amp;BE$1,'Raw Data'!$G$4:$Q$963,'Formatted Data'!BE$2,FALSE)</f>
        <v>0</v>
      </c>
      <c r="BF56">
        <f>VLOOKUP($A56&amp;"|"&amp;$B56&amp;"|"&amp;$C56&amp;"|"&amp;$D56&amp;"|"&amp;BF$1,'Raw Data'!$G$4:$Q$963,'Formatted Data'!BF$2,FALSE)</f>
        <v>0</v>
      </c>
      <c r="BG56">
        <f>VLOOKUP($A56&amp;"|"&amp;$B56&amp;"|"&amp;$C56&amp;"|"&amp;$D56&amp;"|"&amp;BG$1,'Raw Data'!$G$4:$Q$963,'Formatted Data'!BG$2,FALSE)</f>
        <v>0</v>
      </c>
      <c r="BH56">
        <f>VLOOKUP($A56&amp;"|"&amp;$B56&amp;"|"&amp;$C56&amp;"|"&amp;$D56&amp;"|"&amp;BH$1,'Raw Data'!$G$4:$Q$963,'Formatted Data'!BH$2,FALSE)</f>
        <v>1</v>
      </c>
      <c r="BI56">
        <f>VLOOKUP($A56&amp;"|"&amp;$B56&amp;"|"&amp;$C56&amp;"|"&amp;$D56&amp;"|"&amp;BI$1,'Raw Data'!$G$4:$Q$963,'Formatted Data'!BI$2,FALSE)</f>
        <v>0</v>
      </c>
      <c r="BJ56">
        <f>VLOOKUP($A56&amp;"|"&amp;$B56&amp;"|"&amp;$C56&amp;"|"&amp;$D56&amp;"|"&amp;BJ$1,'Raw Data'!$G$4:$Q$963,'Formatted Data'!BJ$2,FALSE)</f>
        <v>0</v>
      </c>
      <c r="BK56">
        <f>VLOOKUP($A56&amp;"|"&amp;$B56&amp;"|"&amp;$C56&amp;"|"&amp;$D56&amp;"|"&amp;BK$1,'Raw Data'!$G$4:$Q$963,'Formatted Data'!BK$2,FALSE)</f>
        <v>1</v>
      </c>
      <c r="BL56">
        <f>VLOOKUP($A56&amp;"|"&amp;$B56&amp;"|"&amp;$C56&amp;"|"&amp;$D56&amp;"|"&amp;BL$1,'Raw Data'!$G$4:$Q$963,'Formatted Data'!BL$2,FALSE)</f>
        <v>0</v>
      </c>
      <c r="BM56">
        <f>VLOOKUP($A56&amp;"|"&amp;$B56&amp;"|"&amp;$C56&amp;"|"&amp;$D56&amp;"|"&amp;BM$1,'Raw Data'!$G$4:$Q$963,'Formatted Data'!BM$2,FALSE)</f>
        <v>0</v>
      </c>
      <c r="BN56">
        <f>VLOOKUP($A56&amp;"|"&amp;$B56&amp;"|"&amp;$C56&amp;"|"&amp;$D56&amp;"|"&amp;BN$1,'Raw Data'!$G$4:$Q$963,'Formatted Data'!BN$2,FALSE)</f>
        <v>1</v>
      </c>
      <c r="BO56">
        <f>VLOOKUP($A56&amp;"|"&amp;$B56&amp;"|"&amp;$C56&amp;"|"&amp;$D56&amp;"|"&amp;BO$1,'Raw Data'!$G$4:$Q$963,'Formatted Data'!BO$2,FALSE)</f>
        <v>1</v>
      </c>
      <c r="BP56">
        <f>VLOOKUP($A56&amp;"|"&amp;$B56&amp;"|"&amp;$C56&amp;"|"&amp;$D56&amp;"|"&amp;BP$1,'Raw Data'!$G$4:$Q$963,'Formatted Data'!BP$2,FALSE)</f>
        <v>1</v>
      </c>
      <c r="BQ56">
        <f>VLOOKUP($A56&amp;"|"&amp;$B56&amp;"|"&amp;$C56&amp;"|"&amp;$D56&amp;"|"&amp;BQ$1,'Raw Data'!$G$4:$Q$963,'Formatted Data'!BQ$2,FALSE)</f>
        <v>0</v>
      </c>
      <c r="BR56">
        <f>VLOOKUP($A56&amp;"|"&amp;$B56&amp;"|"&amp;$C56&amp;"|"&amp;$D56&amp;"|"&amp;BR$1,'Raw Data'!$G$4:$Q$963,'Formatted Data'!BR$2,FALSE)</f>
        <v>0</v>
      </c>
      <c r="BS56">
        <f>VLOOKUP($A56&amp;"|"&amp;$B56&amp;"|"&amp;$C56&amp;"|"&amp;$D56&amp;"|"&amp;BS$1,'Raw Data'!$G$4:$Q$963,'Formatted Data'!BS$2,FALSE)</f>
        <v>0</v>
      </c>
      <c r="BT56">
        <f>VLOOKUP($A56&amp;"|"&amp;$B56&amp;"|"&amp;$C56&amp;"|"&amp;$D56&amp;"|"&amp;BT$1,'Raw Data'!$G$4:$Q$963,'Formatted Data'!BT$2,FALSE)</f>
        <v>0</v>
      </c>
      <c r="BU56">
        <f>VLOOKUP($A56&amp;"|"&amp;$B56&amp;"|"&amp;$C56&amp;"|"&amp;$D56&amp;"|"&amp;BU$1,'Raw Data'!$G$4:$Q$963,'Formatted Data'!BU$2,FALSE)</f>
        <v>0</v>
      </c>
      <c r="BV56">
        <f>VLOOKUP($A56&amp;"|"&amp;$B56&amp;"|"&amp;$C56&amp;"|"&amp;$D56&amp;"|"&amp;BV$1,'Raw Data'!$G$4:$Q$963,'Formatted Data'!BV$2,FALSE)</f>
        <v>0</v>
      </c>
      <c r="BW56">
        <f>VLOOKUP($A56&amp;"|"&amp;$B56&amp;"|"&amp;$C56&amp;"|"&amp;$D56&amp;"|"&amp;BW$1,'Raw Data'!$G$4:$Q$963,'Formatted Data'!BW$2,FALSE)</f>
        <v>0</v>
      </c>
      <c r="BX56">
        <f>VLOOKUP($A56&amp;"|"&amp;$B56&amp;"|"&amp;$C56&amp;"|"&amp;$D56&amp;"|"&amp;BX$1,'Raw Data'!$G$4:$Q$963,'Formatted Data'!BX$2,FALSE)</f>
        <v>0</v>
      </c>
      <c r="BY56">
        <f>VLOOKUP($A56&amp;"|"&amp;$B56&amp;"|"&amp;$C56&amp;"|"&amp;$D56&amp;"|"&amp;BY$1,'Raw Data'!$G$4:$Q$963,'Formatted Data'!BY$2,FALSE)</f>
        <v>0</v>
      </c>
      <c r="BZ56">
        <f>VLOOKUP($A56&amp;"|"&amp;$B56&amp;"|"&amp;$C56&amp;"|"&amp;$D56&amp;"|"&amp;BZ$1,'Raw Data'!$G$4:$Q$963,'Formatted Data'!BZ$2,FALSE)</f>
        <v>0</v>
      </c>
      <c r="CA56">
        <f>VLOOKUP($A56&amp;"|"&amp;$B56&amp;"|"&amp;$C56&amp;"|"&amp;$D56&amp;"|"&amp;CA$1,'Raw Data'!$G$4:$Q$963,'Formatted Data'!CA$2,FALSE)</f>
        <v>1</v>
      </c>
      <c r="CB56">
        <f>VLOOKUP($A56&amp;"|"&amp;$B56&amp;"|"&amp;$C56&amp;"|"&amp;$D56&amp;"|"&amp;CB$1,'Raw Data'!$G$4:$Q$963,'Formatted Data'!CB$2,FALSE)</f>
        <v>0</v>
      </c>
      <c r="CC56">
        <f>VLOOKUP($A56&amp;"|"&amp;$B56&amp;"|"&amp;$C56&amp;"|"&amp;$D56&amp;"|"&amp;CC$1,'Raw Data'!$G$4:$Q$963,'Formatted Data'!CC$2,FALSE)</f>
        <v>0</v>
      </c>
      <c r="CD56">
        <f>VLOOKUP($A56&amp;"|"&amp;$B56&amp;"|"&amp;$C56&amp;"|"&amp;$D56&amp;"|"&amp;CD$1,'Raw Data'!$G$4:$Q$963,'Formatted Data'!CD$2,FALSE)</f>
        <v>2</v>
      </c>
      <c r="CE56">
        <f>VLOOKUP($A56&amp;"|"&amp;$B56&amp;"|"&amp;$C56&amp;"|"&amp;$D56&amp;"|"&amp;CE$1,'Raw Data'!$G$4:$Q$963,'Formatted Data'!CE$2,FALSE)</f>
        <v>0</v>
      </c>
      <c r="CF56">
        <f>VLOOKUP($A56&amp;"|"&amp;$B56&amp;"|"&amp;$C56&amp;"|"&amp;$D56&amp;"|"&amp;CF$1,'Raw Data'!$G$4:$Q$963,'Formatted Data'!CF$2,FALSE)</f>
        <v>0</v>
      </c>
      <c r="CG56">
        <f>VLOOKUP($A56&amp;"|"&amp;$B56&amp;"|"&amp;$C56&amp;"|"&amp;$D56&amp;"|"&amp;CG$1,'Raw Data'!$G$4:$Q$963,'Formatted Data'!CG$2,FALSE)</f>
        <v>0</v>
      </c>
      <c r="CH56">
        <f>VLOOKUP($A56&amp;"|"&amp;$B56&amp;"|"&amp;$C56&amp;"|"&amp;$D56&amp;"|"&amp;CH$1,'Raw Data'!$G$4:$Q$963,'Formatted Data'!CH$2,FALSE)</f>
        <v>1</v>
      </c>
      <c r="CI56">
        <f>VLOOKUP($A56&amp;"|"&amp;$B56&amp;"|"&amp;$C56&amp;"|"&amp;$D56&amp;"|"&amp;CI$1,'Raw Data'!$G$4:$Q$963,'Formatted Data'!CI$2,FALSE)</f>
        <v>3</v>
      </c>
      <c r="CJ56">
        <f>VLOOKUP($A56&amp;"|"&amp;$B56&amp;"|"&amp;$C56&amp;"|"&amp;$D56&amp;"|"&amp;CJ$1,'Raw Data'!$G$4:$Q$963,'Formatted Data'!CJ$2,FALSE)</f>
        <v>0</v>
      </c>
      <c r="CK56">
        <f>VLOOKUP($A56&amp;"|"&amp;$B56&amp;"|"&amp;$C56&amp;"|"&amp;$D56&amp;"|"&amp;CK$1,'Raw Data'!$G$4:$Q$963,'Formatted Data'!CK$2,FALSE)</f>
        <v>0</v>
      </c>
      <c r="CL56">
        <f>VLOOKUP($A56&amp;"|"&amp;$B56&amp;"|"&amp;$C56&amp;"|"&amp;$D56&amp;"|"&amp;CL$1,'Raw Data'!$G$4:$Q$963,'Formatted Data'!CL$2,FALSE)</f>
        <v>0</v>
      </c>
      <c r="CM56">
        <f>VLOOKUP($A56&amp;"|"&amp;$B56&amp;"|"&amp;$C56&amp;"|"&amp;$D56&amp;"|"&amp;CM$1,'Raw Data'!$G$4:$Q$963,'Formatted Data'!CM$2,FALSE)</f>
        <v>2</v>
      </c>
      <c r="CN56">
        <f>VLOOKUP($A56&amp;"|"&amp;$B56&amp;"|"&amp;$C56&amp;"|"&amp;$D56&amp;"|"&amp;CN$1,'Raw Data'!$G$4:$Q$963,'Formatted Data'!CN$2,FALSE)</f>
        <v>0</v>
      </c>
      <c r="CO56">
        <f>VLOOKUP($A56&amp;"|"&amp;$B56&amp;"|"&amp;$C56&amp;"|"&amp;$D56&amp;"|"&amp;CO$1,'Raw Data'!$G$4:$Q$963,'Formatted Data'!CO$2,FALSE)</f>
        <v>0</v>
      </c>
      <c r="CP56">
        <f>VLOOKUP($A56&amp;"|"&amp;$B56&amp;"|"&amp;$C56&amp;"|"&amp;$D56&amp;"|"&amp;CP$1,'Raw Data'!$G$4:$Q$963,'Formatted Data'!CP$2,FALSE)</f>
        <v>0</v>
      </c>
      <c r="CQ56">
        <f>VLOOKUP($A56&amp;"|"&amp;$B56&amp;"|"&amp;$C56&amp;"|"&amp;$D56&amp;"|"&amp;CQ$1,'Raw Data'!$G$4:$Q$963,'Formatted Data'!CQ$2,FALSE)</f>
        <v>0</v>
      </c>
      <c r="CR56">
        <f>VLOOKUP($A56&amp;"|"&amp;$B56&amp;"|"&amp;$C56&amp;"|"&amp;$D56&amp;"|"&amp;CR$1,'Raw Data'!$G$4:$Q$963,'Formatted Data'!CR$2,FALSE)</f>
        <v>0</v>
      </c>
      <c r="CS56">
        <f>VLOOKUP($A56&amp;"|"&amp;$B56&amp;"|"&amp;$C56&amp;"|"&amp;$D56&amp;"|"&amp;CS$1,'Raw Data'!$G$4:$Q$963,'Formatted Data'!CS$2,FALSE)</f>
        <v>0</v>
      </c>
      <c r="CT56">
        <f>VLOOKUP($A56&amp;"|"&amp;$B56&amp;"|"&amp;$C56&amp;"|"&amp;$D56&amp;"|"&amp;CT$1,'Raw Data'!$G$4:$Q$963,'Formatted Data'!CT$2,FALSE)</f>
        <v>2</v>
      </c>
      <c r="CU56">
        <f>VLOOKUP($A56&amp;"|"&amp;$B56&amp;"|"&amp;$C56&amp;"|"&amp;$D56&amp;"|"&amp;CU$1,'Raw Data'!$G$4:$Q$963,'Formatted Data'!CU$2,FALSE)</f>
        <v>1</v>
      </c>
      <c r="CV56">
        <f>VLOOKUP($A56&amp;"|"&amp;$B56&amp;"|"&amp;$C56&amp;"|"&amp;$D56&amp;"|"&amp;CV$1,'Raw Data'!$G$4:$Q$963,'Formatted Data'!CV$2,FALSE)</f>
        <v>1</v>
      </c>
      <c r="CW56">
        <f>VLOOKUP($A56&amp;"|"&amp;$B56&amp;"|"&amp;$C56&amp;"|"&amp;$D56&amp;"|"&amp;CW$1,'Raw Data'!$G$4:$Q$963,'Formatted Data'!CW$2,FALSE)</f>
        <v>0</v>
      </c>
      <c r="CX56">
        <f>VLOOKUP($A56&amp;"|"&amp;$B56&amp;"|"&amp;$C56&amp;"|"&amp;$D56&amp;"|"&amp;CX$1,'Raw Data'!$G$4:$Q$963,'Formatted Data'!CX$2,FALSE)</f>
        <v>0</v>
      </c>
      <c r="CY56">
        <f>VLOOKUP($A56&amp;"|"&amp;$B56&amp;"|"&amp;$C56&amp;"|"&amp;$D56&amp;"|"&amp;CY$1,'Raw Data'!$G$4:$Q$963,'Formatted Data'!CY$2,FALSE)</f>
        <v>2</v>
      </c>
      <c r="CZ56">
        <f>VLOOKUP($A56&amp;"|"&amp;$B56&amp;"|"&amp;$C56&amp;"|"&amp;$D56&amp;"|"&amp;CZ$1,'Raw Data'!$G$4:$Q$963,'Formatted Data'!CZ$2,FALSE)</f>
        <v>0</v>
      </c>
      <c r="DA56">
        <f>VLOOKUP($A56&amp;"|"&amp;$B56&amp;"|"&amp;$C56&amp;"|"&amp;$D56&amp;"|"&amp;DA$1,'Raw Data'!$G$4:$Q$963,'Formatted Data'!DA$2,FALSE)</f>
        <v>0</v>
      </c>
      <c r="DB56">
        <f>VLOOKUP($A56&amp;"|"&amp;$B56&amp;"|"&amp;$C56&amp;"|"&amp;$D56&amp;"|"&amp;DB$1,'Raw Data'!$G$4:$Q$963,'Formatted Data'!DB$2,FALSE)</f>
        <v>0</v>
      </c>
      <c r="DC56">
        <f>VLOOKUP($A56&amp;"|"&amp;$B56&amp;"|"&amp;$C56&amp;"|"&amp;$D56&amp;"|"&amp;DC$1,'Raw Data'!$G$4:$Q$963,'Formatted Data'!DC$2,FALSE)</f>
        <v>0</v>
      </c>
      <c r="DD56">
        <f>VLOOKUP($A56&amp;"|"&amp;$B56&amp;"|"&amp;$C56&amp;"|"&amp;$D56&amp;"|"&amp;DD$1,'Raw Data'!$G$4:$Q$963,'Formatted Data'!DD$2,FALSE)</f>
        <v>0</v>
      </c>
      <c r="DE56">
        <f>VLOOKUP($A56&amp;"|"&amp;$B56&amp;"|"&amp;$C56&amp;"|"&amp;$D56&amp;"|"&amp;DE$1,'Raw Data'!$G$4:$Q$963,'Formatted Data'!DE$2,FALSE)</f>
        <v>0</v>
      </c>
      <c r="DF56">
        <f>VLOOKUP($A56&amp;"|"&amp;$B56&amp;"|"&amp;$C56&amp;"|"&amp;$D56&amp;"|"&amp;DF$1,'Raw Data'!$G$4:$Q$963,'Formatted Data'!DF$2,FALSE)</f>
        <v>0</v>
      </c>
      <c r="DG56">
        <f>VLOOKUP($A56&amp;"|"&amp;$B56&amp;"|"&amp;$C56&amp;"|"&amp;$D56&amp;"|"&amp;DG$1,'Raw Data'!$G$4:$Q$963,'Formatted Data'!DG$2,FALSE)</f>
        <v>0</v>
      </c>
      <c r="DH56">
        <f>VLOOKUP($A56&amp;"|"&amp;$B56&amp;"|"&amp;$C56&amp;"|"&amp;$D56&amp;"|"&amp;DH$1,'Raw Data'!$G$4:$Q$963,'Formatted Data'!DH$2,FALSE)</f>
        <v>0</v>
      </c>
      <c r="DI56">
        <f>VLOOKUP($A56&amp;"|"&amp;$B56&amp;"|"&amp;$C56&amp;"|"&amp;$D56&amp;"|"&amp;DI$1,'Raw Data'!$G$4:$Q$963,'Formatted Data'!DI$2,FALSE)</f>
        <v>0</v>
      </c>
      <c r="DJ56">
        <f>VLOOKUP($A56&amp;"|"&amp;$B56&amp;"|"&amp;$C56&amp;"|"&amp;$D56&amp;"|"&amp;DJ$1,'Raw Data'!$G$4:$Q$963,'Formatted Data'!DJ$2,FALSE)</f>
        <v>0</v>
      </c>
      <c r="DK56">
        <f>VLOOKUP($A56&amp;"|"&amp;$B56&amp;"|"&amp;$C56&amp;"|"&amp;$D56&amp;"|"&amp;DK$1,'Raw Data'!$G$4:$Q$963,'Formatted Data'!DK$2,FALSE)</f>
        <v>0</v>
      </c>
      <c r="DL56">
        <f>VLOOKUP($A56&amp;"|"&amp;$B56&amp;"|"&amp;$C56&amp;"|"&amp;$D56&amp;"|"&amp;DL$1,'Raw Data'!$G$4:$Q$963,'Formatted Data'!DL$2,FALSE)</f>
        <v>0</v>
      </c>
      <c r="DM56">
        <f>VLOOKUP($A56&amp;"|"&amp;$B56&amp;"|"&amp;$C56&amp;"|"&amp;$D56&amp;"|"&amp;DM$1,'Raw Data'!$G$4:$Q$963,'Formatted Data'!DM$2,FALSE)</f>
        <v>1</v>
      </c>
      <c r="DN56">
        <f>VLOOKUP($A56&amp;"|"&amp;$B56&amp;"|"&amp;$C56&amp;"|"&amp;$D56&amp;"|"&amp;DN$1,'Raw Data'!$G$4:$Q$963,'Formatted Data'!DN$2,FALSE)</f>
        <v>0</v>
      </c>
      <c r="DO56">
        <f>VLOOKUP($A56&amp;"|"&amp;$B56&amp;"|"&amp;$C56&amp;"|"&amp;$D56&amp;"|"&amp;DO$1,'Raw Data'!$G$4:$Q$963,'Formatted Data'!DO$2,FALSE)</f>
        <v>0</v>
      </c>
      <c r="DP56">
        <f>VLOOKUP($A56&amp;"|"&amp;$B56&amp;"|"&amp;$C56&amp;"|"&amp;$D56&amp;"|"&amp;DP$1,'Raw Data'!$G$4:$Q$963,'Formatted Data'!DP$2,FALSE)</f>
        <v>0</v>
      </c>
      <c r="DQ56">
        <f>VLOOKUP($A56&amp;"|"&amp;$B56&amp;"|"&amp;$C56&amp;"|"&amp;$D56&amp;"|"&amp;DQ$1,'Raw Data'!$G$4:$Q$963,'Formatted Data'!DQ$2,FALSE)</f>
        <v>0</v>
      </c>
      <c r="DR56">
        <f>VLOOKUP($A56&amp;"|"&amp;$B56&amp;"|"&amp;$C56&amp;"|"&amp;$D56&amp;"|"&amp;DR$1,'Raw Data'!$G$4:$Q$963,'Formatted Data'!DR$2,FALSE)</f>
        <v>0</v>
      </c>
      <c r="DS56">
        <f>VLOOKUP($A56&amp;"|"&amp;$B56&amp;"|"&amp;$C56&amp;"|"&amp;$D56&amp;"|"&amp;DS$1,'Raw Data'!$G$4:$Q$963,'Formatted Data'!DS$2,FALSE)</f>
        <v>0</v>
      </c>
      <c r="DT56">
        <f>VLOOKUP($A56&amp;"|"&amp;$B56&amp;"|"&amp;$C56&amp;"|"&amp;$D56&amp;"|"&amp;DT$1,'Raw Data'!$G$4:$Q$963,'Formatted Data'!DT$2,FALSE)</f>
        <v>1</v>
      </c>
    </row>
    <row r="57" spans="1:124" x14ac:dyDescent="0.2">
      <c r="A57" t="s">
        <v>34</v>
      </c>
      <c r="B57" t="s">
        <v>32</v>
      </c>
      <c r="C57" t="s">
        <v>28</v>
      </c>
      <c r="D57" t="s">
        <v>14</v>
      </c>
      <c r="E57">
        <f>VLOOKUP($A57&amp;"|"&amp;$B57&amp;"|"&amp;$C57&amp;"|"&amp;$D57&amp;"|"&amp;E$1,'Raw Data'!$G$4:$Q$963,'Formatted Data'!E$2,FALSE)</f>
        <v>7</v>
      </c>
      <c r="F57">
        <f>VLOOKUP($A57&amp;"|"&amp;$B57&amp;"|"&amp;$C57&amp;"|"&amp;$D57&amp;"|"&amp;F$1,'Raw Data'!$G$4:$Q$963,'Formatted Data'!F$2,FALSE)</f>
        <v>9</v>
      </c>
      <c r="G57">
        <f>VLOOKUP($A57&amp;"|"&amp;$B57&amp;"|"&amp;$C57&amp;"|"&amp;$D57&amp;"|"&amp;G$1,'Raw Data'!$G$4:$Q$963,'Formatted Data'!G$2,FALSE)</f>
        <v>8</v>
      </c>
      <c r="H57">
        <f>VLOOKUP($A57&amp;"|"&amp;$B57&amp;"|"&amp;$C57&amp;"|"&amp;$D57&amp;"|"&amp;H$1,'Raw Data'!$G$4:$Q$963,'Formatted Data'!H$2,FALSE)</f>
        <v>8</v>
      </c>
      <c r="I57">
        <f>VLOOKUP($A57&amp;"|"&amp;$B57&amp;"|"&amp;$C57&amp;"|"&amp;$D57&amp;"|"&amp;I$1,'Raw Data'!$G$4:$Q$963,'Formatted Data'!I$2,FALSE)</f>
        <v>4</v>
      </c>
      <c r="J57">
        <f>VLOOKUP($A57&amp;"|"&amp;$B57&amp;"|"&amp;$C57&amp;"|"&amp;$D57&amp;"|"&amp;J$1,'Raw Data'!$G$4:$Q$963,'Formatted Data'!J$2,FALSE)</f>
        <v>12</v>
      </c>
      <c r="K57">
        <f>VLOOKUP($A57&amp;"|"&amp;$B57&amp;"|"&amp;$C57&amp;"|"&amp;$D57&amp;"|"&amp;K$1,'Raw Data'!$G$4:$Q$963,'Formatted Data'!K$2,FALSE)</f>
        <v>7</v>
      </c>
      <c r="L57">
        <f>VLOOKUP($A57&amp;"|"&amp;$B57&amp;"|"&amp;$C57&amp;"|"&amp;$D57&amp;"|"&amp;L$1,'Raw Data'!$G$4:$Q$963,'Formatted Data'!L$2,FALSE)</f>
        <v>8</v>
      </c>
      <c r="M57">
        <f>VLOOKUP($A57&amp;"|"&amp;$B57&amp;"|"&amp;$C57&amp;"|"&amp;$D57&amp;"|"&amp;M$1,'Raw Data'!$G$4:$Q$963,'Formatted Data'!M$2,FALSE)</f>
        <v>4</v>
      </c>
      <c r="N57">
        <f>VLOOKUP($A57&amp;"|"&amp;$B57&amp;"|"&amp;$C57&amp;"|"&amp;$D57&amp;"|"&amp;N$1,'Raw Data'!$G$4:$Q$963,'Formatted Data'!N$2,FALSE)</f>
        <v>4</v>
      </c>
      <c r="O57">
        <f>VLOOKUP($A57&amp;"|"&amp;$B57&amp;"|"&amp;$C57&amp;"|"&amp;$D57&amp;"|"&amp;O$1,'Raw Data'!$G$4:$Q$963,'Formatted Data'!O$2,FALSE)</f>
        <v>1</v>
      </c>
      <c r="P57">
        <f>VLOOKUP($A57&amp;"|"&amp;$B57&amp;"|"&amp;$C57&amp;"|"&amp;$D57&amp;"|"&amp;P$1,'Raw Data'!$G$4:$Q$963,'Formatted Data'!P$2,FALSE)</f>
        <v>10</v>
      </c>
      <c r="Q57">
        <f>VLOOKUP($A57&amp;"|"&amp;$B57&amp;"|"&amp;$C57&amp;"|"&amp;$D57&amp;"|"&amp;Q$1,'Raw Data'!$G$4:$Q$963,'Formatted Data'!Q$2,FALSE)</f>
        <v>8</v>
      </c>
      <c r="R57">
        <f>VLOOKUP($A57&amp;"|"&amp;$B57&amp;"|"&amp;$C57&amp;"|"&amp;$D57&amp;"|"&amp;R$1,'Raw Data'!$G$4:$Q$963,'Formatted Data'!R$2,FALSE)</f>
        <v>7</v>
      </c>
      <c r="S57">
        <f>VLOOKUP($A57&amp;"|"&amp;$B57&amp;"|"&amp;$C57&amp;"|"&amp;$D57&amp;"|"&amp;S$1,'Raw Data'!$G$4:$Q$963,'Formatted Data'!S$2,FALSE)</f>
        <v>5</v>
      </c>
      <c r="T57">
        <f>VLOOKUP($A57&amp;"|"&amp;$B57&amp;"|"&amp;$C57&amp;"|"&amp;$D57&amp;"|"&amp;T$1,'Raw Data'!$G$4:$Q$963,'Formatted Data'!T$2,FALSE)</f>
        <v>8</v>
      </c>
      <c r="U57">
        <f>VLOOKUP($A57&amp;"|"&amp;$B57&amp;"|"&amp;$C57&amp;"|"&amp;$D57&amp;"|"&amp;U$1,'Raw Data'!$G$4:$Q$963,'Formatted Data'!U$2,FALSE)</f>
        <v>12</v>
      </c>
      <c r="V57">
        <f>VLOOKUP($A57&amp;"|"&amp;$B57&amp;"|"&amp;$C57&amp;"|"&amp;$D57&amp;"|"&amp;V$1,'Raw Data'!$G$4:$Q$963,'Formatted Data'!V$2,FALSE)</f>
        <v>2</v>
      </c>
      <c r="W57">
        <f>VLOOKUP($A57&amp;"|"&amp;$B57&amp;"|"&amp;$C57&amp;"|"&amp;$D57&amp;"|"&amp;W$1,'Raw Data'!$G$4:$Q$963,'Formatted Data'!W$2,FALSE)</f>
        <v>6</v>
      </c>
      <c r="X57">
        <f>VLOOKUP($A57&amp;"|"&amp;$B57&amp;"|"&amp;$C57&amp;"|"&amp;$D57&amp;"|"&amp;X$1,'Raw Data'!$G$4:$Q$963,'Formatted Data'!X$2,FALSE)</f>
        <v>10</v>
      </c>
      <c r="Y57">
        <f>VLOOKUP($A57&amp;"|"&amp;$B57&amp;"|"&amp;$C57&amp;"|"&amp;$D57&amp;"|"&amp;Y$1,'Raw Data'!$G$4:$Q$963,'Formatted Data'!Y$2,FALSE)</f>
        <v>7</v>
      </c>
      <c r="Z57">
        <f>VLOOKUP($A57&amp;"|"&amp;$B57&amp;"|"&amp;$C57&amp;"|"&amp;$D57&amp;"|"&amp;Z$1,'Raw Data'!$G$4:$Q$963,'Formatted Data'!Z$2,FALSE)</f>
        <v>5</v>
      </c>
      <c r="AA57">
        <f>VLOOKUP($A57&amp;"|"&amp;$B57&amp;"|"&amp;$C57&amp;"|"&amp;$D57&amp;"|"&amp;AA$1,'Raw Data'!$G$4:$Q$963,'Formatted Data'!AA$2,FALSE)</f>
        <v>10</v>
      </c>
      <c r="AB57">
        <f>VLOOKUP($A57&amp;"|"&amp;$B57&amp;"|"&amp;$C57&amp;"|"&amp;$D57&amp;"|"&amp;AB$1,'Raw Data'!$G$4:$Q$963,'Formatted Data'!AB$2,FALSE)</f>
        <v>4</v>
      </c>
      <c r="AC57">
        <f>VLOOKUP($A57&amp;"|"&amp;$B57&amp;"|"&amp;$C57&amp;"|"&amp;$D57&amp;"|"&amp;AC$1,'Raw Data'!$G$4:$Q$963,'Formatted Data'!AC$2,FALSE)</f>
        <v>9</v>
      </c>
      <c r="AD57">
        <f>VLOOKUP($A57&amp;"|"&amp;$B57&amp;"|"&amp;$C57&amp;"|"&amp;$D57&amp;"|"&amp;AD$1,'Raw Data'!$G$4:$Q$963,'Formatted Data'!AD$2,FALSE)</f>
        <v>10</v>
      </c>
      <c r="AE57">
        <f>VLOOKUP($A57&amp;"|"&amp;$B57&amp;"|"&amp;$C57&amp;"|"&amp;$D57&amp;"|"&amp;AE$1,'Raw Data'!$G$4:$Q$963,'Formatted Data'!AE$2,FALSE)</f>
        <v>12</v>
      </c>
      <c r="AF57">
        <f>VLOOKUP($A57&amp;"|"&amp;$B57&amp;"|"&amp;$C57&amp;"|"&amp;$D57&amp;"|"&amp;AF$1,'Raw Data'!$G$4:$Q$963,'Formatted Data'!AF$2,FALSE)</f>
        <v>5</v>
      </c>
      <c r="AG57">
        <f>VLOOKUP($A57&amp;"|"&amp;$B57&amp;"|"&amp;$C57&amp;"|"&amp;$D57&amp;"|"&amp;AG$1,'Raw Data'!$G$4:$Q$963,'Formatted Data'!AG$2,FALSE)</f>
        <v>2</v>
      </c>
      <c r="AH57">
        <f>VLOOKUP($A57&amp;"|"&amp;$B57&amp;"|"&amp;$C57&amp;"|"&amp;$D57&amp;"|"&amp;AH$1,'Raw Data'!$G$4:$Q$963,'Formatted Data'!AH$2,FALSE)</f>
        <v>6</v>
      </c>
      <c r="AI57">
        <f>VLOOKUP($A57&amp;"|"&amp;$B57&amp;"|"&amp;$C57&amp;"|"&amp;$D57&amp;"|"&amp;AI$1,'Raw Data'!$G$4:$Q$963,'Formatted Data'!AI$2,FALSE)</f>
        <v>9</v>
      </c>
      <c r="AJ57">
        <f>VLOOKUP($A57&amp;"|"&amp;$B57&amp;"|"&amp;$C57&amp;"|"&amp;$D57&amp;"|"&amp;AJ$1,'Raw Data'!$G$4:$Q$963,'Formatted Data'!AJ$2,FALSE)</f>
        <v>11</v>
      </c>
      <c r="AK57">
        <f>VLOOKUP($A57&amp;"|"&amp;$B57&amp;"|"&amp;$C57&amp;"|"&amp;$D57&amp;"|"&amp;AK$1,'Raw Data'!$G$4:$Q$963,'Formatted Data'!AK$2,FALSE)</f>
        <v>9</v>
      </c>
      <c r="AL57">
        <f>VLOOKUP($A57&amp;"|"&amp;$B57&amp;"|"&amp;$C57&amp;"|"&amp;$D57&amp;"|"&amp;AL$1,'Raw Data'!$G$4:$Q$963,'Formatted Data'!AL$2,FALSE)</f>
        <v>10</v>
      </c>
      <c r="AM57">
        <f>VLOOKUP($A57&amp;"|"&amp;$B57&amp;"|"&amp;$C57&amp;"|"&amp;$D57&amp;"|"&amp;AM$1,'Raw Data'!$G$4:$Q$963,'Formatted Data'!AM$2,FALSE)</f>
        <v>8</v>
      </c>
      <c r="AN57">
        <f>VLOOKUP($A57&amp;"|"&amp;$B57&amp;"|"&amp;$C57&amp;"|"&amp;$D57&amp;"|"&amp;AN$1,'Raw Data'!$G$4:$Q$963,'Formatted Data'!AN$2,FALSE)</f>
        <v>10</v>
      </c>
      <c r="AO57">
        <f>VLOOKUP($A57&amp;"|"&amp;$B57&amp;"|"&amp;$C57&amp;"|"&amp;$D57&amp;"|"&amp;AO$1,'Raw Data'!$G$4:$Q$963,'Formatted Data'!AO$2,FALSE)</f>
        <v>7</v>
      </c>
      <c r="AP57">
        <f>VLOOKUP($A57&amp;"|"&amp;$B57&amp;"|"&amp;$C57&amp;"|"&amp;$D57&amp;"|"&amp;AP$1,'Raw Data'!$G$4:$Q$963,'Formatted Data'!AP$2,FALSE)</f>
        <v>8</v>
      </c>
      <c r="AQ57">
        <f>VLOOKUP($A57&amp;"|"&amp;$B57&amp;"|"&amp;$C57&amp;"|"&amp;$D57&amp;"|"&amp;AQ$1,'Raw Data'!$G$4:$Q$963,'Formatted Data'!AQ$2,FALSE)</f>
        <v>11</v>
      </c>
      <c r="AR57">
        <f>VLOOKUP($A57&amp;"|"&amp;$B57&amp;"|"&amp;$C57&amp;"|"&amp;$D57&amp;"|"&amp;AR$1,'Raw Data'!$G$4:$Q$963,'Formatted Data'!AR$2,FALSE)</f>
        <v>3</v>
      </c>
      <c r="AS57">
        <f>VLOOKUP($A57&amp;"|"&amp;$B57&amp;"|"&amp;$C57&amp;"|"&amp;$D57&amp;"|"&amp;AS$1,'Raw Data'!$G$4:$Q$963,'Formatted Data'!AS$2,FALSE)</f>
        <v>4</v>
      </c>
      <c r="AT57">
        <f>VLOOKUP($A57&amp;"|"&amp;$B57&amp;"|"&amp;$C57&amp;"|"&amp;$D57&amp;"|"&amp;AT$1,'Raw Data'!$G$4:$Q$963,'Formatted Data'!AT$2,FALSE)</f>
        <v>10</v>
      </c>
      <c r="AU57">
        <f>VLOOKUP($A57&amp;"|"&amp;$B57&amp;"|"&amp;$C57&amp;"|"&amp;$D57&amp;"|"&amp;AU$1,'Raw Data'!$G$4:$Q$963,'Formatted Data'!AU$2,FALSE)</f>
        <v>8</v>
      </c>
      <c r="AV57">
        <f>VLOOKUP($A57&amp;"|"&amp;$B57&amp;"|"&amp;$C57&amp;"|"&amp;$D57&amp;"|"&amp;AV$1,'Raw Data'!$G$4:$Q$963,'Formatted Data'!AV$2,FALSE)</f>
        <v>7</v>
      </c>
      <c r="AW57">
        <f>VLOOKUP($A57&amp;"|"&amp;$B57&amp;"|"&amp;$C57&amp;"|"&amp;$D57&amp;"|"&amp;AW$1,'Raw Data'!$G$4:$Q$963,'Formatted Data'!AW$2,FALSE)</f>
        <v>6</v>
      </c>
      <c r="AX57">
        <f>VLOOKUP($A57&amp;"|"&amp;$B57&amp;"|"&amp;$C57&amp;"|"&amp;$D57&amp;"|"&amp;AX$1,'Raw Data'!$G$4:$Q$963,'Formatted Data'!AX$2,FALSE)</f>
        <v>7</v>
      </c>
      <c r="AY57">
        <f>VLOOKUP($A57&amp;"|"&amp;$B57&amp;"|"&amp;$C57&amp;"|"&amp;$D57&amp;"|"&amp;AY$1,'Raw Data'!$G$4:$Q$963,'Formatted Data'!AY$2,FALSE)</f>
        <v>13</v>
      </c>
      <c r="AZ57">
        <f>VLOOKUP($A57&amp;"|"&amp;$B57&amp;"|"&amp;$C57&amp;"|"&amp;$D57&amp;"|"&amp;AZ$1,'Raw Data'!$G$4:$Q$963,'Formatted Data'!AZ$2,FALSE)</f>
        <v>5</v>
      </c>
      <c r="BA57">
        <f>VLOOKUP($A57&amp;"|"&amp;$B57&amp;"|"&amp;$C57&amp;"|"&amp;$D57&amp;"|"&amp;BA$1,'Raw Data'!$G$4:$Q$963,'Formatted Data'!BA$2,FALSE)</f>
        <v>2</v>
      </c>
      <c r="BB57">
        <f>VLOOKUP($A57&amp;"|"&amp;$B57&amp;"|"&amp;$C57&amp;"|"&amp;$D57&amp;"|"&amp;BB$1,'Raw Data'!$G$4:$Q$963,'Formatted Data'!BB$2,FALSE)</f>
        <v>4</v>
      </c>
      <c r="BC57">
        <f>VLOOKUP($A57&amp;"|"&amp;$B57&amp;"|"&amp;$C57&amp;"|"&amp;$D57&amp;"|"&amp;BC$1,'Raw Data'!$G$4:$Q$963,'Formatted Data'!BC$2,FALSE)</f>
        <v>9</v>
      </c>
      <c r="BD57">
        <f>VLOOKUP($A57&amp;"|"&amp;$B57&amp;"|"&amp;$C57&amp;"|"&amp;$D57&amp;"|"&amp;BD$1,'Raw Data'!$G$4:$Q$963,'Formatted Data'!BD$2,FALSE)</f>
        <v>11</v>
      </c>
      <c r="BE57">
        <f>VLOOKUP($A57&amp;"|"&amp;$B57&amp;"|"&amp;$C57&amp;"|"&amp;$D57&amp;"|"&amp;BE$1,'Raw Data'!$G$4:$Q$963,'Formatted Data'!BE$2,FALSE)</f>
        <v>10</v>
      </c>
      <c r="BF57">
        <f>VLOOKUP($A57&amp;"|"&amp;$B57&amp;"|"&amp;$C57&amp;"|"&amp;$D57&amp;"|"&amp;BF$1,'Raw Data'!$G$4:$Q$963,'Formatted Data'!BF$2,FALSE)</f>
        <v>6</v>
      </c>
      <c r="BG57">
        <f>VLOOKUP($A57&amp;"|"&amp;$B57&amp;"|"&amp;$C57&amp;"|"&amp;$D57&amp;"|"&amp;BG$1,'Raw Data'!$G$4:$Q$963,'Formatted Data'!BG$2,FALSE)</f>
        <v>7</v>
      </c>
      <c r="BH57">
        <f>VLOOKUP($A57&amp;"|"&amp;$B57&amp;"|"&amp;$C57&amp;"|"&amp;$D57&amp;"|"&amp;BH$1,'Raw Data'!$G$4:$Q$963,'Formatted Data'!BH$2,FALSE)</f>
        <v>8</v>
      </c>
      <c r="BI57">
        <f>VLOOKUP($A57&amp;"|"&amp;$B57&amp;"|"&amp;$C57&amp;"|"&amp;$D57&amp;"|"&amp;BI$1,'Raw Data'!$G$4:$Q$963,'Formatted Data'!BI$2,FALSE)</f>
        <v>8</v>
      </c>
      <c r="BJ57">
        <f>VLOOKUP($A57&amp;"|"&amp;$B57&amp;"|"&amp;$C57&amp;"|"&amp;$D57&amp;"|"&amp;BJ$1,'Raw Data'!$G$4:$Q$963,'Formatted Data'!BJ$2,FALSE)</f>
        <v>7</v>
      </c>
      <c r="BK57">
        <f>VLOOKUP($A57&amp;"|"&amp;$B57&amp;"|"&amp;$C57&amp;"|"&amp;$D57&amp;"|"&amp;BK$1,'Raw Data'!$G$4:$Q$963,'Formatted Data'!BK$2,FALSE)</f>
        <v>12</v>
      </c>
      <c r="BL57">
        <f>VLOOKUP($A57&amp;"|"&amp;$B57&amp;"|"&amp;$C57&amp;"|"&amp;$D57&amp;"|"&amp;BL$1,'Raw Data'!$G$4:$Q$963,'Formatted Data'!BL$2,FALSE)</f>
        <v>12</v>
      </c>
      <c r="BM57">
        <f>VLOOKUP($A57&amp;"|"&amp;$B57&amp;"|"&amp;$C57&amp;"|"&amp;$D57&amp;"|"&amp;BM$1,'Raw Data'!$G$4:$Q$963,'Formatted Data'!BM$2,FALSE)</f>
        <v>12</v>
      </c>
      <c r="BN57">
        <f>VLOOKUP($A57&amp;"|"&amp;$B57&amp;"|"&amp;$C57&amp;"|"&amp;$D57&amp;"|"&amp;BN$1,'Raw Data'!$G$4:$Q$963,'Formatted Data'!BN$2,FALSE)</f>
        <v>7</v>
      </c>
      <c r="BO57">
        <f>VLOOKUP($A57&amp;"|"&amp;$B57&amp;"|"&amp;$C57&amp;"|"&amp;$D57&amp;"|"&amp;BO$1,'Raw Data'!$G$4:$Q$963,'Formatted Data'!BO$2,FALSE)</f>
        <v>10</v>
      </c>
      <c r="BP57">
        <f>VLOOKUP($A57&amp;"|"&amp;$B57&amp;"|"&amp;$C57&amp;"|"&amp;$D57&amp;"|"&amp;BP$1,'Raw Data'!$G$4:$Q$963,'Formatted Data'!BP$2,FALSE)</f>
        <v>8</v>
      </c>
      <c r="BQ57">
        <f>VLOOKUP($A57&amp;"|"&amp;$B57&amp;"|"&amp;$C57&amp;"|"&amp;$D57&amp;"|"&amp;BQ$1,'Raw Data'!$G$4:$Q$963,'Formatted Data'!BQ$2,FALSE)</f>
        <v>10</v>
      </c>
      <c r="BR57">
        <f>VLOOKUP($A57&amp;"|"&amp;$B57&amp;"|"&amp;$C57&amp;"|"&amp;$D57&amp;"|"&amp;BR$1,'Raw Data'!$G$4:$Q$963,'Formatted Data'!BR$2,FALSE)</f>
        <v>7</v>
      </c>
      <c r="BS57">
        <f>VLOOKUP($A57&amp;"|"&amp;$B57&amp;"|"&amp;$C57&amp;"|"&amp;$D57&amp;"|"&amp;BS$1,'Raw Data'!$G$4:$Q$963,'Formatted Data'!BS$2,FALSE)</f>
        <v>4</v>
      </c>
      <c r="BT57">
        <f>VLOOKUP($A57&amp;"|"&amp;$B57&amp;"|"&amp;$C57&amp;"|"&amp;$D57&amp;"|"&amp;BT$1,'Raw Data'!$G$4:$Q$963,'Formatted Data'!BT$2,FALSE)</f>
        <v>8</v>
      </c>
      <c r="BU57">
        <f>VLOOKUP($A57&amp;"|"&amp;$B57&amp;"|"&amp;$C57&amp;"|"&amp;$D57&amp;"|"&amp;BU$1,'Raw Data'!$G$4:$Q$963,'Formatted Data'!BU$2,FALSE)</f>
        <v>7</v>
      </c>
      <c r="BV57">
        <f>VLOOKUP($A57&amp;"|"&amp;$B57&amp;"|"&amp;$C57&amp;"|"&amp;$D57&amp;"|"&amp;BV$1,'Raw Data'!$G$4:$Q$963,'Formatted Data'!BV$2,FALSE)</f>
        <v>12</v>
      </c>
      <c r="BW57">
        <f>VLOOKUP($A57&amp;"|"&amp;$B57&amp;"|"&amp;$C57&amp;"|"&amp;$D57&amp;"|"&amp;BW$1,'Raw Data'!$G$4:$Q$963,'Formatted Data'!BW$2,FALSE)</f>
        <v>5</v>
      </c>
      <c r="BX57">
        <f>VLOOKUP($A57&amp;"|"&amp;$B57&amp;"|"&amp;$C57&amp;"|"&amp;$D57&amp;"|"&amp;BX$1,'Raw Data'!$G$4:$Q$963,'Formatted Data'!BX$2,FALSE)</f>
        <v>7</v>
      </c>
      <c r="BY57">
        <f>VLOOKUP($A57&amp;"|"&amp;$B57&amp;"|"&amp;$C57&amp;"|"&amp;$D57&amp;"|"&amp;BY$1,'Raw Data'!$G$4:$Q$963,'Formatted Data'!BY$2,FALSE)</f>
        <v>14</v>
      </c>
      <c r="BZ57">
        <f>VLOOKUP($A57&amp;"|"&amp;$B57&amp;"|"&amp;$C57&amp;"|"&amp;$D57&amp;"|"&amp;BZ$1,'Raw Data'!$G$4:$Q$963,'Formatted Data'!BZ$2,FALSE)</f>
        <v>12</v>
      </c>
      <c r="CA57">
        <f>VLOOKUP($A57&amp;"|"&amp;$B57&amp;"|"&amp;$C57&amp;"|"&amp;$D57&amp;"|"&amp;CA$1,'Raw Data'!$G$4:$Q$963,'Formatted Data'!CA$2,FALSE)</f>
        <v>17</v>
      </c>
      <c r="CB57">
        <f>VLOOKUP($A57&amp;"|"&amp;$B57&amp;"|"&amp;$C57&amp;"|"&amp;$D57&amp;"|"&amp;CB$1,'Raw Data'!$G$4:$Q$963,'Formatted Data'!CB$2,FALSE)</f>
        <v>7</v>
      </c>
      <c r="CC57">
        <f>VLOOKUP($A57&amp;"|"&amp;$B57&amp;"|"&amp;$C57&amp;"|"&amp;$D57&amp;"|"&amp;CC$1,'Raw Data'!$G$4:$Q$963,'Formatted Data'!CC$2,FALSE)</f>
        <v>2</v>
      </c>
      <c r="CD57">
        <f>VLOOKUP($A57&amp;"|"&amp;$B57&amp;"|"&amp;$C57&amp;"|"&amp;$D57&amp;"|"&amp;CD$1,'Raw Data'!$G$4:$Q$963,'Formatted Data'!CD$2,FALSE)</f>
        <v>8</v>
      </c>
      <c r="CE57">
        <f>VLOOKUP($A57&amp;"|"&amp;$B57&amp;"|"&amp;$C57&amp;"|"&amp;$D57&amp;"|"&amp;CE$1,'Raw Data'!$G$4:$Q$963,'Formatted Data'!CE$2,FALSE)</f>
        <v>7</v>
      </c>
      <c r="CF57">
        <f>VLOOKUP($A57&amp;"|"&amp;$B57&amp;"|"&amp;$C57&amp;"|"&amp;$D57&amp;"|"&amp;CF$1,'Raw Data'!$G$4:$Q$963,'Formatted Data'!CF$2,FALSE)</f>
        <v>8</v>
      </c>
      <c r="CG57">
        <f>VLOOKUP($A57&amp;"|"&amp;$B57&amp;"|"&amp;$C57&amp;"|"&amp;$D57&amp;"|"&amp;CG$1,'Raw Data'!$G$4:$Q$963,'Formatted Data'!CG$2,FALSE)</f>
        <v>5</v>
      </c>
      <c r="CH57">
        <f>VLOOKUP($A57&amp;"|"&amp;$B57&amp;"|"&amp;$C57&amp;"|"&amp;$D57&amp;"|"&amp;CH$1,'Raw Data'!$G$4:$Q$963,'Formatted Data'!CH$2,FALSE)</f>
        <v>4</v>
      </c>
      <c r="CI57">
        <f>VLOOKUP($A57&amp;"|"&amp;$B57&amp;"|"&amp;$C57&amp;"|"&amp;$D57&amp;"|"&amp;CI$1,'Raw Data'!$G$4:$Q$963,'Formatted Data'!CI$2,FALSE)</f>
        <v>7</v>
      </c>
      <c r="CJ57">
        <f>VLOOKUP($A57&amp;"|"&amp;$B57&amp;"|"&amp;$C57&amp;"|"&amp;$D57&amp;"|"&amp;CJ$1,'Raw Data'!$G$4:$Q$963,'Formatted Data'!CJ$2,FALSE)</f>
        <v>4</v>
      </c>
      <c r="CK57">
        <f>VLOOKUP($A57&amp;"|"&amp;$B57&amp;"|"&amp;$C57&amp;"|"&amp;$D57&amp;"|"&amp;CK$1,'Raw Data'!$G$4:$Q$963,'Formatted Data'!CK$2,FALSE)</f>
        <v>9</v>
      </c>
      <c r="CL57">
        <f>VLOOKUP($A57&amp;"|"&amp;$B57&amp;"|"&amp;$C57&amp;"|"&amp;$D57&amp;"|"&amp;CL$1,'Raw Data'!$G$4:$Q$963,'Formatted Data'!CL$2,FALSE)</f>
        <v>7</v>
      </c>
      <c r="CM57">
        <f>VLOOKUP($A57&amp;"|"&amp;$B57&amp;"|"&amp;$C57&amp;"|"&amp;$D57&amp;"|"&amp;CM$1,'Raw Data'!$G$4:$Q$963,'Formatted Data'!CM$2,FALSE)</f>
        <v>11</v>
      </c>
      <c r="CN57">
        <f>VLOOKUP($A57&amp;"|"&amp;$B57&amp;"|"&amp;$C57&amp;"|"&amp;$D57&amp;"|"&amp;CN$1,'Raw Data'!$G$4:$Q$963,'Formatted Data'!CN$2,FALSE)</f>
        <v>6</v>
      </c>
      <c r="CO57">
        <f>VLOOKUP($A57&amp;"|"&amp;$B57&amp;"|"&amp;$C57&amp;"|"&amp;$D57&amp;"|"&amp;CO$1,'Raw Data'!$G$4:$Q$963,'Formatted Data'!CO$2,FALSE)</f>
        <v>7</v>
      </c>
      <c r="CP57">
        <f>VLOOKUP($A57&amp;"|"&amp;$B57&amp;"|"&amp;$C57&amp;"|"&amp;$D57&amp;"|"&amp;CP$1,'Raw Data'!$G$4:$Q$963,'Formatted Data'!CP$2,FALSE)</f>
        <v>5</v>
      </c>
      <c r="CQ57">
        <f>VLOOKUP($A57&amp;"|"&amp;$B57&amp;"|"&amp;$C57&amp;"|"&amp;$D57&amp;"|"&amp;CQ$1,'Raw Data'!$G$4:$Q$963,'Formatted Data'!CQ$2,FALSE)</f>
        <v>5</v>
      </c>
      <c r="CR57">
        <f>VLOOKUP($A57&amp;"|"&amp;$B57&amp;"|"&amp;$C57&amp;"|"&amp;$D57&amp;"|"&amp;CR$1,'Raw Data'!$G$4:$Q$963,'Formatted Data'!CR$2,FALSE)</f>
        <v>7</v>
      </c>
      <c r="CS57">
        <f>VLOOKUP($A57&amp;"|"&amp;$B57&amp;"|"&amp;$C57&amp;"|"&amp;$D57&amp;"|"&amp;CS$1,'Raw Data'!$G$4:$Q$963,'Formatted Data'!CS$2,FALSE)</f>
        <v>10</v>
      </c>
      <c r="CT57">
        <f>VLOOKUP($A57&amp;"|"&amp;$B57&amp;"|"&amp;$C57&amp;"|"&amp;$D57&amp;"|"&amp;CT$1,'Raw Data'!$G$4:$Q$963,'Formatted Data'!CT$2,FALSE)</f>
        <v>7</v>
      </c>
      <c r="CU57">
        <f>VLOOKUP($A57&amp;"|"&amp;$B57&amp;"|"&amp;$C57&amp;"|"&amp;$D57&amp;"|"&amp;CU$1,'Raw Data'!$G$4:$Q$963,'Formatted Data'!CU$2,FALSE)</f>
        <v>8</v>
      </c>
      <c r="CV57">
        <f>VLOOKUP($A57&amp;"|"&amp;$B57&amp;"|"&amp;$C57&amp;"|"&amp;$D57&amp;"|"&amp;CV$1,'Raw Data'!$G$4:$Q$963,'Formatted Data'!CV$2,FALSE)</f>
        <v>9</v>
      </c>
      <c r="CW57">
        <f>VLOOKUP($A57&amp;"|"&amp;$B57&amp;"|"&amp;$C57&amp;"|"&amp;$D57&amp;"|"&amp;CW$1,'Raw Data'!$G$4:$Q$963,'Formatted Data'!CW$2,FALSE)</f>
        <v>11</v>
      </c>
      <c r="CX57">
        <f>VLOOKUP($A57&amp;"|"&amp;$B57&amp;"|"&amp;$C57&amp;"|"&amp;$D57&amp;"|"&amp;CX$1,'Raw Data'!$G$4:$Q$963,'Formatted Data'!CX$2,FALSE)</f>
        <v>7</v>
      </c>
      <c r="CY57">
        <f>VLOOKUP($A57&amp;"|"&amp;$B57&amp;"|"&amp;$C57&amp;"|"&amp;$D57&amp;"|"&amp;CY$1,'Raw Data'!$G$4:$Q$963,'Formatted Data'!CY$2,FALSE)</f>
        <v>6</v>
      </c>
      <c r="CZ57">
        <f>VLOOKUP($A57&amp;"|"&amp;$B57&amp;"|"&amp;$C57&amp;"|"&amp;$D57&amp;"|"&amp;CZ$1,'Raw Data'!$G$4:$Q$963,'Formatted Data'!CZ$2,FALSE)</f>
        <v>10</v>
      </c>
      <c r="DA57">
        <f>VLOOKUP($A57&amp;"|"&amp;$B57&amp;"|"&amp;$C57&amp;"|"&amp;$D57&amp;"|"&amp;DA$1,'Raw Data'!$G$4:$Q$963,'Formatted Data'!DA$2,FALSE)</f>
        <v>13</v>
      </c>
      <c r="DB57">
        <f>VLOOKUP($A57&amp;"|"&amp;$B57&amp;"|"&amp;$C57&amp;"|"&amp;$D57&amp;"|"&amp;DB$1,'Raw Data'!$G$4:$Q$963,'Formatted Data'!DB$2,FALSE)</f>
        <v>10</v>
      </c>
      <c r="DC57">
        <f>VLOOKUP($A57&amp;"|"&amp;$B57&amp;"|"&amp;$C57&amp;"|"&amp;$D57&amp;"|"&amp;DC$1,'Raw Data'!$G$4:$Q$963,'Formatted Data'!DC$2,FALSE)</f>
        <v>4</v>
      </c>
      <c r="DD57">
        <f>VLOOKUP($A57&amp;"|"&amp;$B57&amp;"|"&amp;$C57&amp;"|"&amp;$D57&amp;"|"&amp;DD$1,'Raw Data'!$G$4:$Q$963,'Formatted Data'!DD$2,FALSE)</f>
        <v>10</v>
      </c>
      <c r="DE57">
        <f>VLOOKUP($A57&amp;"|"&amp;$B57&amp;"|"&amp;$C57&amp;"|"&amp;$D57&amp;"|"&amp;DE$1,'Raw Data'!$G$4:$Q$963,'Formatted Data'!DE$2,FALSE)</f>
        <v>9</v>
      </c>
      <c r="DF57">
        <f>VLOOKUP($A57&amp;"|"&amp;$B57&amp;"|"&amp;$C57&amp;"|"&amp;$D57&amp;"|"&amp;DF$1,'Raw Data'!$G$4:$Q$963,'Formatted Data'!DF$2,FALSE)</f>
        <v>11</v>
      </c>
      <c r="DG57">
        <f>VLOOKUP($A57&amp;"|"&amp;$B57&amp;"|"&amp;$C57&amp;"|"&amp;$D57&amp;"|"&amp;DG$1,'Raw Data'!$G$4:$Q$963,'Formatted Data'!DG$2,FALSE)</f>
        <v>13</v>
      </c>
      <c r="DH57">
        <f>VLOOKUP($A57&amp;"|"&amp;$B57&amp;"|"&amp;$C57&amp;"|"&amp;$D57&amp;"|"&amp;DH$1,'Raw Data'!$G$4:$Q$963,'Formatted Data'!DH$2,FALSE)</f>
        <v>8</v>
      </c>
      <c r="DI57">
        <f>VLOOKUP($A57&amp;"|"&amp;$B57&amp;"|"&amp;$C57&amp;"|"&amp;$D57&amp;"|"&amp;DI$1,'Raw Data'!$G$4:$Q$963,'Formatted Data'!DI$2,FALSE)</f>
        <v>4</v>
      </c>
      <c r="DJ57">
        <f>VLOOKUP($A57&amp;"|"&amp;$B57&amp;"|"&amp;$C57&amp;"|"&amp;$D57&amp;"|"&amp;DJ$1,'Raw Data'!$G$4:$Q$963,'Formatted Data'!DJ$2,FALSE)</f>
        <v>8</v>
      </c>
      <c r="DK57">
        <f>VLOOKUP($A57&amp;"|"&amp;$B57&amp;"|"&amp;$C57&amp;"|"&amp;$D57&amp;"|"&amp;DK$1,'Raw Data'!$G$4:$Q$963,'Formatted Data'!DK$2,FALSE)</f>
        <v>8</v>
      </c>
      <c r="DL57">
        <f>VLOOKUP($A57&amp;"|"&amp;$B57&amp;"|"&amp;$C57&amp;"|"&amp;$D57&amp;"|"&amp;DL$1,'Raw Data'!$G$4:$Q$963,'Formatted Data'!DL$2,FALSE)</f>
        <v>6</v>
      </c>
      <c r="DM57">
        <f>VLOOKUP($A57&amp;"|"&amp;$B57&amp;"|"&amp;$C57&amp;"|"&amp;$D57&amp;"|"&amp;DM$1,'Raw Data'!$G$4:$Q$963,'Formatted Data'!DM$2,FALSE)</f>
        <v>16</v>
      </c>
      <c r="DN57">
        <f>VLOOKUP($A57&amp;"|"&amp;$B57&amp;"|"&amp;$C57&amp;"|"&amp;$D57&amp;"|"&amp;DN$1,'Raw Data'!$G$4:$Q$963,'Formatted Data'!DN$2,FALSE)</f>
        <v>8</v>
      </c>
      <c r="DO57">
        <f>VLOOKUP($A57&amp;"|"&amp;$B57&amp;"|"&amp;$C57&amp;"|"&amp;$D57&amp;"|"&amp;DO$1,'Raw Data'!$G$4:$Q$963,'Formatted Data'!DO$2,FALSE)</f>
        <v>7</v>
      </c>
      <c r="DP57">
        <f>VLOOKUP($A57&amp;"|"&amp;$B57&amp;"|"&amp;$C57&amp;"|"&amp;$D57&amp;"|"&amp;DP$1,'Raw Data'!$G$4:$Q$963,'Formatted Data'!DP$2,FALSE)</f>
        <v>8</v>
      </c>
      <c r="DQ57">
        <f>VLOOKUP($A57&amp;"|"&amp;$B57&amp;"|"&amp;$C57&amp;"|"&amp;$D57&amp;"|"&amp;DQ$1,'Raw Data'!$G$4:$Q$963,'Formatted Data'!DQ$2,FALSE)</f>
        <v>8</v>
      </c>
      <c r="DR57">
        <f>VLOOKUP($A57&amp;"|"&amp;$B57&amp;"|"&amp;$C57&amp;"|"&amp;$D57&amp;"|"&amp;DR$1,'Raw Data'!$G$4:$Q$963,'Formatted Data'!DR$2,FALSE)</f>
        <v>9</v>
      </c>
      <c r="DS57">
        <f>VLOOKUP($A57&amp;"|"&amp;$B57&amp;"|"&amp;$C57&amp;"|"&amp;$D57&amp;"|"&amp;DS$1,'Raw Data'!$G$4:$Q$963,'Formatted Data'!DS$2,FALSE)</f>
        <v>6</v>
      </c>
      <c r="DT57">
        <f>VLOOKUP($A57&amp;"|"&amp;$B57&amp;"|"&amp;$C57&amp;"|"&amp;$D57&amp;"|"&amp;DT$1,'Raw Data'!$G$4:$Q$963,'Formatted Data'!DT$2,FALSE)</f>
        <v>6</v>
      </c>
    </row>
    <row r="58" spans="1:124" x14ac:dyDescent="0.2">
      <c r="A58" t="s">
        <v>34</v>
      </c>
      <c r="B58" t="s">
        <v>32</v>
      </c>
      <c r="C58" t="s">
        <v>28</v>
      </c>
      <c r="D58" t="s">
        <v>27</v>
      </c>
      <c r="E58">
        <f>VLOOKUP($A58&amp;"|"&amp;$B58&amp;"|"&amp;$C58&amp;"|"&amp;$D58&amp;"|"&amp;E$1,'Raw Data'!$G$4:$Q$963,'Formatted Data'!E$2,FALSE)</f>
        <v>6</v>
      </c>
      <c r="F58">
        <f>VLOOKUP($A58&amp;"|"&amp;$B58&amp;"|"&amp;$C58&amp;"|"&amp;$D58&amp;"|"&amp;F$1,'Raw Data'!$G$4:$Q$963,'Formatted Data'!F$2,FALSE)</f>
        <v>3</v>
      </c>
      <c r="G58">
        <f>VLOOKUP($A58&amp;"|"&amp;$B58&amp;"|"&amp;$C58&amp;"|"&amp;$D58&amp;"|"&amp;G$1,'Raw Data'!$G$4:$Q$963,'Formatted Data'!G$2,FALSE)</f>
        <v>7</v>
      </c>
      <c r="H58">
        <f>VLOOKUP($A58&amp;"|"&amp;$B58&amp;"|"&amp;$C58&amp;"|"&amp;$D58&amp;"|"&amp;H$1,'Raw Data'!$G$4:$Q$963,'Formatted Data'!H$2,FALSE)</f>
        <v>6</v>
      </c>
      <c r="I58">
        <f>VLOOKUP($A58&amp;"|"&amp;$B58&amp;"|"&amp;$C58&amp;"|"&amp;$D58&amp;"|"&amp;I$1,'Raw Data'!$G$4:$Q$963,'Formatted Data'!I$2,FALSE)</f>
        <v>7</v>
      </c>
      <c r="J58">
        <f>VLOOKUP($A58&amp;"|"&amp;$B58&amp;"|"&amp;$C58&amp;"|"&amp;$D58&amp;"|"&amp;J$1,'Raw Data'!$G$4:$Q$963,'Formatted Data'!J$2,FALSE)</f>
        <v>4</v>
      </c>
      <c r="K58">
        <f>VLOOKUP($A58&amp;"|"&amp;$B58&amp;"|"&amp;$C58&amp;"|"&amp;$D58&amp;"|"&amp;K$1,'Raw Data'!$G$4:$Q$963,'Formatted Data'!K$2,FALSE)</f>
        <v>3</v>
      </c>
      <c r="L58">
        <f>VLOOKUP($A58&amp;"|"&amp;$B58&amp;"|"&amp;$C58&amp;"|"&amp;$D58&amp;"|"&amp;L$1,'Raw Data'!$G$4:$Q$963,'Formatted Data'!L$2,FALSE)</f>
        <v>5</v>
      </c>
      <c r="M58">
        <f>VLOOKUP($A58&amp;"|"&amp;$B58&amp;"|"&amp;$C58&amp;"|"&amp;$D58&amp;"|"&amp;M$1,'Raw Data'!$G$4:$Q$963,'Formatted Data'!M$2,FALSE)</f>
        <v>7</v>
      </c>
      <c r="N58">
        <f>VLOOKUP($A58&amp;"|"&amp;$B58&amp;"|"&amp;$C58&amp;"|"&amp;$D58&amp;"|"&amp;N$1,'Raw Data'!$G$4:$Q$963,'Formatted Data'!N$2,FALSE)</f>
        <v>6</v>
      </c>
      <c r="O58">
        <f>VLOOKUP($A58&amp;"|"&amp;$B58&amp;"|"&amp;$C58&amp;"|"&amp;$D58&amp;"|"&amp;O$1,'Raw Data'!$G$4:$Q$963,'Formatted Data'!O$2,FALSE)</f>
        <v>9</v>
      </c>
      <c r="P58">
        <f>VLOOKUP($A58&amp;"|"&amp;$B58&amp;"|"&amp;$C58&amp;"|"&amp;$D58&amp;"|"&amp;P$1,'Raw Data'!$G$4:$Q$963,'Formatted Data'!P$2,FALSE)</f>
        <v>6</v>
      </c>
      <c r="Q58">
        <f>VLOOKUP($A58&amp;"|"&amp;$B58&amp;"|"&amp;$C58&amp;"|"&amp;$D58&amp;"|"&amp;Q$1,'Raw Data'!$G$4:$Q$963,'Formatted Data'!Q$2,FALSE)</f>
        <v>1</v>
      </c>
      <c r="R58">
        <f>VLOOKUP($A58&amp;"|"&amp;$B58&amp;"|"&amp;$C58&amp;"|"&amp;$D58&amp;"|"&amp;R$1,'Raw Data'!$G$4:$Q$963,'Formatted Data'!R$2,FALSE)</f>
        <v>0</v>
      </c>
      <c r="S58">
        <f>VLOOKUP($A58&amp;"|"&amp;$B58&amp;"|"&amp;$C58&amp;"|"&amp;$D58&amp;"|"&amp;S$1,'Raw Data'!$G$4:$Q$963,'Formatted Data'!S$2,FALSE)</f>
        <v>4</v>
      </c>
      <c r="T58">
        <f>VLOOKUP($A58&amp;"|"&amp;$B58&amp;"|"&amp;$C58&amp;"|"&amp;$D58&amp;"|"&amp;T$1,'Raw Data'!$G$4:$Q$963,'Formatted Data'!T$2,FALSE)</f>
        <v>7</v>
      </c>
      <c r="U58">
        <f>VLOOKUP($A58&amp;"|"&amp;$B58&amp;"|"&amp;$C58&amp;"|"&amp;$D58&amp;"|"&amp;U$1,'Raw Data'!$G$4:$Q$963,'Formatted Data'!U$2,FALSE)</f>
        <v>7</v>
      </c>
      <c r="V58">
        <f>VLOOKUP($A58&amp;"|"&amp;$B58&amp;"|"&amp;$C58&amp;"|"&amp;$D58&amp;"|"&amp;V$1,'Raw Data'!$G$4:$Q$963,'Formatted Data'!V$2,FALSE)</f>
        <v>5</v>
      </c>
      <c r="W58">
        <f>VLOOKUP($A58&amp;"|"&amp;$B58&amp;"|"&amp;$C58&amp;"|"&amp;$D58&amp;"|"&amp;W$1,'Raw Data'!$G$4:$Q$963,'Formatted Data'!W$2,FALSE)</f>
        <v>4</v>
      </c>
      <c r="X58">
        <f>VLOOKUP($A58&amp;"|"&amp;$B58&amp;"|"&amp;$C58&amp;"|"&amp;$D58&amp;"|"&amp;X$1,'Raw Data'!$G$4:$Q$963,'Formatted Data'!X$2,FALSE)</f>
        <v>7</v>
      </c>
      <c r="Y58">
        <f>VLOOKUP($A58&amp;"|"&amp;$B58&amp;"|"&amp;$C58&amp;"|"&amp;$D58&amp;"|"&amp;Y$1,'Raw Data'!$G$4:$Q$963,'Formatted Data'!Y$2,FALSE)</f>
        <v>1</v>
      </c>
      <c r="Z58">
        <f>VLOOKUP($A58&amp;"|"&amp;$B58&amp;"|"&amp;$C58&amp;"|"&amp;$D58&amp;"|"&amp;Z$1,'Raw Data'!$G$4:$Q$963,'Formatted Data'!Z$2,FALSE)</f>
        <v>1</v>
      </c>
      <c r="AA58">
        <f>VLOOKUP($A58&amp;"|"&amp;$B58&amp;"|"&amp;$C58&amp;"|"&amp;$D58&amp;"|"&amp;AA$1,'Raw Data'!$G$4:$Q$963,'Formatted Data'!AA$2,FALSE)</f>
        <v>2</v>
      </c>
      <c r="AB58">
        <f>VLOOKUP($A58&amp;"|"&amp;$B58&amp;"|"&amp;$C58&amp;"|"&amp;$D58&amp;"|"&amp;AB$1,'Raw Data'!$G$4:$Q$963,'Formatted Data'!AB$2,FALSE)</f>
        <v>7</v>
      </c>
      <c r="AC58">
        <f>VLOOKUP($A58&amp;"|"&amp;$B58&amp;"|"&amp;$C58&amp;"|"&amp;$D58&amp;"|"&amp;AC$1,'Raw Data'!$G$4:$Q$963,'Formatted Data'!AC$2,FALSE)</f>
        <v>7</v>
      </c>
      <c r="AD58">
        <f>VLOOKUP($A58&amp;"|"&amp;$B58&amp;"|"&amp;$C58&amp;"|"&amp;$D58&amp;"|"&amp;AD$1,'Raw Data'!$G$4:$Q$963,'Formatted Data'!AD$2,FALSE)</f>
        <v>5</v>
      </c>
      <c r="AE58">
        <f>VLOOKUP($A58&amp;"|"&amp;$B58&amp;"|"&amp;$C58&amp;"|"&amp;$D58&amp;"|"&amp;AE$1,'Raw Data'!$G$4:$Q$963,'Formatted Data'!AE$2,FALSE)</f>
        <v>2</v>
      </c>
      <c r="AF58">
        <f>VLOOKUP($A58&amp;"|"&amp;$B58&amp;"|"&amp;$C58&amp;"|"&amp;$D58&amp;"|"&amp;AF$1,'Raw Data'!$G$4:$Q$963,'Formatted Data'!AF$2,FALSE)</f>
        <v>2</v>
      </c>
      <c r="AG58">
        <f>VLOOKUP($A58&amp;"|"&amp;$B58&amp;"|"&amp;$C58&amp;"|"&amp;$D58&amp;"|"&amp;AG$1,'Raw Data'!$G$4:$Q$963,'Formatted Data'!AG$2,FALSE)</f>
        <v>2</v>
      </c>
      <c r="AH58">
        <f>VLOOKUP($A58&amp;"|"&amp;$B58&amp;"|"&amp;$C58&amp;"|"&amp;$D58&amp;"|"&amp;AH$1,'Raw Data'!$G$4:$Q$963,'Formatted Data'!AH$2,FALSE)</f>
        <v>6</v>
      </c>
      <c r="AI58">
        <f>VLOOKUP($A58&amp;"|"&amp;$B58&amp;"|"&amp;$C58&amp;"|"&amp;$D58&amp;"|"&amp;AI$1,'Raw Data'!$G$4:$Q$963,'Formatted Data'!AI$2,FALSE)</f>
        <v>6</v>
      </c>
      <c r="AJ58">
        <f>VLOOKUP($A58&amp;"|"&amp;$B58&amp;"|"&amp;$C58&amp;"|"&amp;$D58&amp;"|"&amp;AJ$1,'Raw Data'!$G$4:$Q$963,'Formatted Data'!AJ$2,FALSE)</f>
        <v>2</v>
      </c>
      <c r="AK58">
        <f>VLOOKUP($A58&amp;"|"&amp;$B58&amp;"|"&amp;$C58&amp;"|"&amp;$D58&amp;"|"&amp;AK$1,'Raw Data'!$G$4:$Q$963,'Formatted Data'!AK$2,FALSE)</f>
        <v>6</v>
      </c>
      <c r="AL58">
        <f>VLOOKUP($A58&amp;"|"&amp;$B58&amp;"|"&amp;$C58&amp;"|"&amp;$D58&amp;"|"&amp;AL$1,'Raw Data'!$G$4:$Q$963,'Formatted Data'!AL$2,FALSE)</f>
        <v>3</v>
      </c>
      <c r="AM58">
        <f>VLOOKUP($A58&amp;"|"&amp;$B58&amp;"|"&amp;$C58&amp;"|"&amp;$D58&amp;"|"&amp;AM$1,'Raw Data'!$G$4:$Q$963,'Formatted Data'!AM$2,FALSE)</f>
        <v>4</v>
      </c>
      <c r="AN58">
        <f>VLOOKUP($A58&amp;"|"&amp;$B58&amp;"|"&amp;$C58&amp;"|"&amp;$D58&amp;"|"&amp;AN$1,'Raw Data'!$G$4:$Q$963,'Formatted Data'!AN$2,FALSE)</f>
        <v>2</v>
      </c>
      <c r="AO58">
        <f>VLOOKUP($A58&amp;"|"&amp;$B58&amp;"|"&amp;$C58&amp;"|"&amp;$D58&amp;"|"&amp;AO$1,'Raw Data'!$G$4:$Q$963,'Formatted Data'!AO$2,FALSE)</f>
        <v>8</v>
      </c>
      <c r="AP58">
        <f>VLOOKUP($A58&amp;"|"&amp;$B58&amp;"|"&amp;$C58&amp;"|"&amp;$D58&amp;"|"&amp;AP$1,'Raw Data'!$G$4:$Q$963,'Formatted Data'!AP$2,FALSE)</f>
        <v>8</v>
      </c>
      <c r="AQ58">
        <f>VLOOKUP($A58&amp;"|"&amp;$B58&amp;"|"&amp;$C58&amp;"|"&amp;$D58&amp;"|"&amp;AQ$1,'Raw Data'!$G$4:$Q$963,'Formatted Data'!AQ$2,FALSE)</f>
        <v>8</v>
      </c>
      <c r="AR58">
        <f>VLOOKUP($A58&amp;"|"&amp;$B58&amp;"|"&amp;$C58&amp;"|"&amp;$D58&amp;"|"&amp;AR$1,'Raw Data'!$G$4:$Q$963,'Formatted Data'!AR$2,FALSE)</f>
        <v>5</v>
      </c>
      <c r="AS58">
        <f>VLOOKUP($A58&amp;"|"&amp;$B58&amp;"|"&amp;$C58&amp;"|"&amp;$D58&amp;"|"&amp;AS$1,'Raw Data'!$G$4:$Q$963,'Formatted Data'!AS$2,FALSE)</f>
        <v>5</v>
      </c>
      <c r="AT58">
        <f>VLOOKUP($A58&amp;"|"&amp;$B58&amp;"|"&amp;$C58&amp;"|"&amp;$D58&amp;"|"&amp;AT$1,'Raw Data'!$G$4:$Q$963,'Formatted Data'!AT$2,FALSE)</f>
        <v>4</v>
      </c>
      <c r="AU58">
        <f>VLOOKUP($A58&amp;"|"&amp;$B58&amp;"|"&amp;$C58&amp;"|"&amp;$D58&amp;"|"&amp;AU$1,'Raw Data'!$G$4:$Q$963,'Formatted Data'!AU$2,FALSE)</f>
        <v>4</v>
      </c>
      <c r="AV58">
        <f>VLOOKUP($A58&amp;"|"&amp;$B58&amp;"|"&amp;$C58&amp;"|"&amp;$D58&amp;"|"&amp;AV$1,'Raw Data'!$G$4:$Q$963,'Formatted Data'!AV$2,FALSE)</f>
        <v>4</v>
      </c>
      <c r="AW58">
        <f>VLOOKUP($A58&amp;"|"&amp;$B58&amp;"|"&amp;$C58&amp;"|"&amp;$D58&amp;"|"&amp;AW$1,'Raw Data'!$G$4:$Q$963,'Formatted Data'!AW$2,FALSE)</f>
        <v>2</v>
      </c>
      <c r="AX58">
        <f>VLOOKUP($A58&amp;"|"&amp;$B58&amp;"|"&amp;$C58&amp;"|"&amp;$D58&amp;"|"&amp;AX$1,'Raw Data'!$G$4:$Q$963,'Formatted Data'!AX$2,FALSE)</f>
        <v>7</v>
      </c>
      <c r="AY58">
        <f>VLOOKUP($A58&amp;"|"&amp;$B58&amp;"|"&amp;$C58&amp;"|"&amp;$D58&amp;"|"&amp;AY$1,'Raw Data'!$G$4:$Q$963,'Formatted Data'!AY$2,FALSE)</f>
        <v>4</v>
      </c>
      <c r="AZ58">
        <f>VLOOKUP($A58&amp;"|"&amp;$B58&amp;"|"&amp;$C58&amp;"|"&amp;$D58&amp;"|"&amp;AZ$1,'Raw Data'!$G$4:$Q$963,'Formatted Data'!AZ$2,FALSE)</f>
        <v>5</v>
      </c>
      <c r="BA58">
        <f>VLOOKUP($A58&amp;"|"&amp;$B58&amp;"|"&amp;$C58&amp;"|"&amp;$D58&amp;"|"&amp;BA$1,'Raw Data'!$G$4:$Q$963,'Formatted Data'!BA$2,FALSE)</f>
        <v>3</v>
      </c>
      <c r="BB58">
        <f>VLOOKUP($A58&amp;"|"&amp;$B58&amp;"|"&amp;$C58&amp;"|"&amp;$D58&amp;"|"&amp;BB$1,'Raw Data'!$G$4:$Q$963,'Formatted Data'!BB$2,FALSE)</f>
        <v>4</v>
      </c>
      <c r="BC58">
        <f>VLOOKUP($A58&amp;"|"&amp;$B58&amp;"|"&amp;$C58&amp;"|"&amp;$D58&amp;"|"&amp;BC$1,'Raw Data'!$G$4:$Q$963,'Formatted Data'!BC$2,FALSE)</f>
        <v>3</v>
      </c>
      <c r="BD58">
        <f>VLOOKUP($A58&amp;"|"&amp;$B58&amp;"|"&amp;$C58&amp;"|"&amp;$D58&amp;"|"&amp;BD$1,'Raw Data'!$G$4:$Q$963,'Formatted Data'!BD$2,FALSE)</f>
        <v>8</v>
      </c>
      <c r="BE58">
        <f>VLOOKUP($A58&amp;"|"&amp;$B58&amp;"|"&amp;$C58&amp;"|"&amp;$D58&amp;"|"&amp;BE$1,'Raw Data'!$G$4:$Q$963,'Formatted Data'!BE$2,FALSE)</f>
        <v>6</v>
      </c>
      <c r="BF58">
        <f>VLOOKUP($A58&amp;"|"&amp;$B58&amp;"|"&amp;$C58&amp;"|"&amp;$D58&amp;"|"&amp;BF$1,'Raw Data'!$G$4:$Q$963,'Formatted Data'!BF$2,FALSE)</f>
        <v>9</v>
      </c>
      <c r="BG58">
        <f>VLOOKUP($A58&amp;"|"&amp;$B58&amp;"|"&amp;$C58&amp;"|"&amp;$D58&amp;"|"&amp;BG$1,'Raw Data'!$G$4:$Q$963,'Formatted Data'!BG$2,FALSE)</f>
        <v>3</v>
      </c>
      <c r="BH58">
        <f>VLOOKUP($A58&amp;"|"&amp;$B58&amp;"|"&amp;$C58&amp;"|"&amp;$D58&amp;"|"&amp;BH$1,'Raw Data'!$G$4:$Q$963,'Formatted Data'!BH$2,FALSE)</f>
        <v>2</v>
      </c>
      <c r="BI58">
        <f>VLOOKUP($A58&amp;"|"&amp;$B58&amp;"|"&amp;$C58&amp;"|"&amp;$D58&amp;"|"&amp;BI$1,'Raw Data'!$G$4:$Q$963,'Formatted Data'!BI$2,FALSE)</f>
        <v>6</v>
      </c>
      <c r="BJ58">
        <f>VLOOKUP($A58&amp;"|"&amp;$B58&amp;"|"&amp;$C58&amp;"|"&amp;$D58&amp;"|"&amp;BJ$1,'Raw Data'!$G$4:$Q$963,'Formatted Data'!BJ$2,FALSE)</f>
        <v>6</v>
      </c>
      <c r="BK58">
        <f>VLOOKUP($A58&amp;"|"&amp;$B58&amp;"|"&amp;$C58&amp;"|"&amp;$D58&amp;"|"&amp;BK$1,'Raw Data'!$G$4:$Q$963,'Formatted Data'!BK$2,FALSE)</f>
        <v>2</v>
      </c>
      <c r="BL58">
        <f>VLOOKUP($A58&amp;"|"&amp;$B58&amp;"|"&amp;$C58&amp;"|"&amp;$D58&amp;"|"&amp;BL$1,'Raw Data'!$G$4:$Q$963,'Formatted Data'!BL$2,FALSE)</f>
        <v>6</v>
      </c>
      <c r="BM58">
        <f>VLOOKUP($A58&amp;"|"&amp;$B58&amp;"|"&amp;$C58&amp;"|"&amp;$D58&amp;"|"&amp;BM$1,'Raw Data'!$G$4:$Q$963,'Formatted Data'!BM$2,FALSE)</f>
        <v>7</v>
      </c>
      <c r="BN58">
        <f>VLOOKUP($A58&amp;"|"&amp;$B58&amp;"|"&amp;$C58&amp;"|"&amp;$D58&amp;"|"&amp;BN$1,'Raw Data'!$G$4:$Q$963,'Formatted Data'!BN$2,FALSE)</f>
        <v>3</v>
      </c>
      <c r="BO58">
        <f>VLOOKUP($A58&amp;"|"&amp;$B58&amp;"|"&amp;$C58&amp;"|"&amp;$D58&amp;"|"&amp;BO$1,'Raw Data'!$G$4:$Q$963,'Formatted Data'!BO$2,FALSE)</f>
        <v>5</v>
      </c>
      <c r="BP58">
        <f>VLOOKUP($A58&amp;"|"&amp;$B58&amp;"|"&amp;$C58&amp;"|"&amp;$D58&amp;"|"&amp;BP$1,'Raw Data'!$G$4:$Q$963,'Formatted Data'!BP$2,FALSE)</f>
        <v>4</v>
      </c>
      <c r="BQ58">
        <f>VLOOKUP($A58&amp;"|"&amp;$B58&amp;"|"&amp;$C58&amp;"|"&amp;$D58&amp;"|"&amp;BQ$1,'Raw Data'!$G$4:$Q$963,'Formatted Data'!BQ$2,FALSE)</f>
        <v>4</v>
      </c>
      <c r="BR58">
        <f>VLOOKUP($A58&amp;"|"&amp;$B58&amp;"|"&amp;$C58&amp;"|"&amp;$D58&amp;"|"&amp;BR$1,'Raw Data'!$G$4:$Q$963,'Formatted Data'!BR$2,FALSE)</f>
        <v>2</v>
      </c>
      <c r="BS58">
        <f>VLOOKUP($A58&amp;"|"&amp;$B58&amp;"|"&amp;$C58&amp;"|"&amp;$D58&amp;"|"&amp;BS$1,'Raw Data'!$G$4:$Q$963,'Formatted Data'!BS$2,FALSE)</f>
        <v>3</v>
      </c>
      <c r="BT58">
        <f>VLOOKUP($A58&amp;"|"&amp;$B58&amp;"|"&amp;$C58&amp;"|"&amp;$D58&amp;"|"&amp;BT$1,'Raw Data'!$G$4:$Q$963,'Formatted Data'!BT$2,FALSE)</f>
        <v>4</v>
      </c>
      <c r="BU58">
        <f>VLOOKUP($A58&amp;"|"&amp;$B58&amp;"|"&amp;$C58&amp;"|"&amp;$D58&amp;"|"&amp;BU$1,'Raw Data'!$G$4:$Q$963,'Formatted Data'!BU$2,FALSE)</f>
        <v>4</v>
      </c>
      <c r="BV58">
        <f>VLOOKUP($A58&amp;"|"&amp;$B58&amp;"|"&amp;$C58&amp;"|"&amp;$D58&amp;"|"&amp;BV$1,'Raw Data'!$G$4:$Q$963,'Formatted Data'!BV$2,FALSE)</f>
        <v>3</v>
      </c>
      <c r="BW58">
        <f>VLOOKUP($A58&amp;"|"&amp;$B58&amp;"|"&amp;$C58&amp;"|"&amp;$D58&amp;"|"&amp;BW$1,'Raw Data'!$G$4:$Q$963,'Formatted Data'!BW$2,FALSE)</f>
        <v>4</v>
      </c>
      <c r="BX58">
        <f>VLOOKUP($A58&amp;"|"&amp;$B58&amp;"|"&amp;$C58&amp;"|"&amp;$D58&amp;"|"&amp;BX$1,'Raw Data'!$G$4:$Q$963,'Formatted Data'!BX$2,FALSE)</f>
        <v>4</v>
      </c>
      <c r="BY58">
        <f>VLOOKUP($A58&amp;"|"&amp;$B58&amp;"|"&amp;$C58&amp;"|"&amp;$D58&amp;"|"&amp;BY$1,'Raw Data'!$G$4:$Q$963,'Formatted Data'!BY$2,FALSE)</f>
        <v>3</v>
      </c>
      <c r="BZ58">
        <f>VLOOKUP($A58&amp;"|"&amp;$B58&amp;"|"&amp;$C58&amp;"|"&amp;$D58&amp;"|"&amp;BZ$1,'Raw Data'!$G$4:$Q$963,'Formatted Data'!BZ$2,FALSE)</f>
        <v>3</v>
      </c>
      <c r="CA58">
        <f>VLOOKUP($A58&amp;"|"&amp;$B58&amp;"|"&amp;$C58&amp;"|"&amp;$D58&amp;"|"&amp;CA$1,'Raw Data'!$G$4:$Q$963,'Formatted Data'!CA$2,FALSE)</f>
        <v>7</v>
      </c>
      <c r="CB58">
        <f>VLOOKUP($A58&amp;"|"&amp;$B58&amp;"|"&amp;$C58&amp;"|"&amp;$D58&amp;"|"&amp;CB$1,'Raw Data'!$G$4:$Q$963,'Formatted Data'!CB$2,FALSE)</f>
        <v>3</v>
      </c>
      <c r="CC58">
        <f>VLOOKUP($A58&amp;"|"&amp;$B58&amp;"|"&amp;$C58&amp;"|"&amp;$D58&amp;"|"&amp;CC$1,'Raw Data'!$G$4:$Q$963,'Formatted Data'!CC$2,FALSE)</f>
        <v>3</v>
      </c>
      <c r="CD58">
        <f>VLOOKUP($A58&amp;"|"&amp;$B58&amp;"|"&amp;$C58&amp;"|"&amp;$D58&amp;"|"&amp;CD$1,'Raw Data'!$G$4:$Q$963,'Formatted Data'!CD$2,FALSE)</f>
        <v>4</v>
      </c>
      <c r="CE58">
        <f>VLOOKUP($A58&amp;"|"&amp;$B58&amp;"|"&amp;$C58&amp;"|"&amp;$D58&amp;"|"&amp;CE$1,'Raw Data'!$G$4:$Q$963,'Formatted Data'!CE$2,FALSE)</f>
        <v>8</v>
      </c>
      <c r="CF58">
        <f>VLOOKUP($A58&amp;"|"&amp;$B58&amp;"|"&amp;$C58&amp;"|"&amp;$D58&amp;"|"&amp;CF$1,'Raw Data'!$G$4:$Q$963,'Formatted Data'!CF$2,FALSE)</f>
        <v>4</v>
      </c>
      <c r="CG58">
        <f>VLOOKUP($A58&amp;"|"&amp;$B58&amp;"|"&amp;$C58&amp;"|"&amp;$D58&amp;"|"&amp;CG$1,'Raw Data'!$G$4:$Q$963,'Formatted Data'!CG$2,FALSE)</f>
        <v>3</v>
      </c>
      <c r="CH58">
        <f>VLOOKUP($A58&amp;"|"&amp;$B58&amp;"|"&amp;$C58&amp;"|"&amp;$D58&amp;"|"&amp;CH$1,'Raw Data'!$G$4:$Q$963,'Formatted Data'!CH$2,FALSE)</f>
        <v>5</v>
      </c>
      <c r="CI58">
        <f>VLOOKUP($A58&amp;"|"&amp;$B58&amp;"|"&amp;$C58&amp;"|"&amp;$D58&amp;"|"&amp;CI$1,'Raw Data'!$G$4:$Q$963,'Formatted Data'!CI$2,FALSE)</f>
        <v>2</v>
      </c>
      <c r="CJ58">
        <f>VLOOKUP($A58&amp;"|"&amp;$B58&amp;"|"&amp;$C58&amp;"|"&amp;$D58&amp;"|"&amp;CJ$1,'Raw Data'!$G$4:$Q$963,'Formatted Data'!CJ$2,FALSE)</f>
        <v>1</v>
      </c>
      <c r="CK58">
        <f>VLOOKUP($A58&amp;"|"&amp;$B58&amp;"|"&amp;$C58&amp;"|"&amp;$D58&amp;"|"&amp;CK$1,'Raw Data'!$G$4:$Q$963,'Formatted Data'!CK$2,FALSE)</f>
        <v>8</v>
      </c>
      <c r="CL58">
        <f>VLOOKUP($A58&amp;"|"&amp;$B58&amp;"|"&amp;$C58&amp;"|"&amp;$D58&amp;"|"&amp;CL$1,'Raw Data'!$G$4:$Q$963,'Formatted Data'!CL$2,FALSE)</f>
        <v>6</v>
      </c>
      <c r="CM58">
        <f>VLOOKUP($A58&amp;"|"&amp;$B58&amp;"|"&amp;$C58&amp;"|"&amp;$D58&amp;"|"&amp;CM$1,'Raw Data'!$G$4:$Q$963,'Formatted Data'!CM$2,FALSE)</f>
        <v>4</v>
      </c>
      <c r="CN58">
        <f>VLOOKUP($A58&amp;"|"&amp;$B58&amp;"|"&amp;$C58&amp;"|"&amp;$D58&amp;"|"&amp;CN$1,'Raw Data'!$G$4:$Q$963,'Formatted Data'!CN$2,FALSE)</f>
        <v>5</v>
      </c>
      <c r="CO58">
        <f>VLOOKUP($A58&amp;"|"&amp;$B58&amp;"|"&amp;$C58&amp;"|"&amp;$D58&amp;"|"&amp;CO$1,'Raw Data'!$G$4:$Q$963,'Formatted Data'!CO$2,FALSE)</f>
        <v>2</v>
      </c>
      <c r="CP58">
        <f>VLOOKUP($A58&amp;"|"&amp;$B58&amp;"|"&amp;$C58&amp;"|"&amp;$D58&amp;"|"&amp;CP$1,'Raw Data'!$G$4:$Q$963,'Formatted Data'!CP$2,FALSE)</f>
        <v>2</v>
      </c>
      <c r="CQ58">
        <f>VLOOKUP($A58&amp;"|"&amp;$B58&amp;"|"&amp;$C58&amp;"|"&amp;$D58&amp;"|"&amp;CQ$1,'Raw Data'!$G$4:$Q$963,'Formatted Data'!CQ$2,FALSE)</f>
        <v>2</v>
      </c>
      <c r="CR58">
        <f>VLOOKUP($A58&amp;"|"&amp;$B58&amp;"|"&amp;$C58&amp;"|"&amp;$D58&amp;"|"&amp;CR$1,'Raw Data'!$G$4:$Q$963,'Formatted Data'!CR$2,FALSE)</f>
        <v>7</v>
      </c>
      <c r="CS58">
        <f>VLOOKUP($A58&amp;"|"&amp;$B58&amp;"|"&amp;$C58&amp;"|"&amp;$D58&amp;"|"&amp;CS$1,'Raw Data'!$G$4:$Q$963,'Formatted Data'!CS$2,FALSE)</f>
        <v>4</v>
      </c>
      <c r="CT58">
        <f>VLOOKUP($A58&amp;"|"&amp;$B58&amp;"|"&amp;$C58&amp;"|"&amp;$D58&amp;"|"&amp;CT$1,'Raw Data'!$G$4:$Q$963,'Formatted Data'!CT$2,FALSE)</f>
        <v>6</v>
      </c>
      <c r="CU58">
        <f>VLOOKUP($A58&amp;"|"&amp;$B58&amp;"|"&amp;$C58&amp;"|"&amp;$D58&amp;"|"&amp;CU$1,'Raw Data'!$G$4:$Q$963,'Formatted Data'!CU$2,FALSE)</f>
        <v>6</v>
      </c>
      <c r="CV58">
        <f>VLOOKUP($A58&amp;"|"&amp;$B58&amp;"|"&amp;$C58&amp;"|"&amp;$D58&amp;"|"&amp;CV$1,'Raw Data'!$G$4:$Q$963,'Formatted Data'!CV$2,FALSE)</f>
        <v>3</v>
      </c>
      <c r="CW58">
        <f>VLOOKUP($A58&amp;"|"&amp;$B58&amp;"|"&amp;$C58&amp;"|"&amp;$D58&amp;"|"&amp;CW$1,'Raw Data'!$G$4:$Q$963,'Formatted Data'!CW$2,FALSE)</f>
        <v>8</v>
      </c>
      <c r="CX58">
        <f>VLOOKUP($A58&amp;"|"&amp;$B58&amp;"|"&amp;$C58&amp;"|"&amp;$D58&amp;"|"&amp;CX$1,'Raw Data'!$G$4:$Q$963,'Formatted Data'!CX$2,FALSE)</f>
        <v>9</v>
      </c>
      <c r="CY58">
        <f>VLOOKUP($A58&amp;"|"&amp;$B58&amp;"|"&amp;$C58&amp;"|"&amp;$D58&amp;"|"&amp;CY$1,'Raw Data'!$G$4:$Q$963,'Formatted Data'!CY$2,FALSE)</f>
        <v>8</v>
      </c>
      <c r="CZ58">
        <f>VLOOKUP($A58&amp;"|"&amp;$B58&amp;"|"&amp;$C58&amp;"|"&amp;$D58&amp;"|"&amp;CZ$1,'Raw Data'!$G$4:$Q$963,'Formatted Data'!CZ$2,FALSE)</f>
        <v>6</v>
      </c>
      <c r="DA58">
        <f>VLOOKUP($A58&amp;"|"&amp;$B58&amp;"|"&amp;$C58&amp;"|"&amp;$D58&amp;"|"&amp;DA$1,'Raw Data'!$G$4:$Q$963,'Formatted Data'!DA$2,FALSE)</f>
        <v>10</v>
      </c>
      <c r="DB58">
        <f>VLOOKUP($A58&amp;"|"&amp;$B58&amp;"|"&amp;$C58&amp;"|"&amp;$D58&amp;"|"&amp;DB$1,'Raw Data'!$G$4:$Q$963,'Formatted Data'!DB$2,FALSE)</f>
        <v>6</v>
      </c>
      <c r="DC58">
        <f>VLOOKUP($A58&amp;"|"&amp;$B58&amp;"|"&amp;$C58&amp;"|"&amp;$D58&amp;"|"&amp;DC$1,'Raw Data'!$G$4:$Q$963,'Formatted Data'!DC$2,FALSE)</f>
        <v>6</v>
      </c>
      <c r="DD58">
        <f>VLOOKUP($A58&amp;"|"&amp;$B58&amp;"|"&amp;$C58&amp;"|"&amp;$D58&amp;"|"&amp;DD$1,'Raw Data'!$G$4:$Q$963,'Formatted Data'!DD$2,FALSE)</f>
        <v>8</v>
      </c>
      <c r="DE58">
        <f>VLOOKUP($A58&amp;"|"&amp;$B58&amp;"|"&amp;$C58&amp;"|"&amp;$D58&amp;"|"&amp;DE$1,'Raw Data'!$G$4:$Q$963,'Formatted Data'!DE$2,FALSE)</f>
        <v>4</v>
      </c>
      <c r="DF58">
        <f>VLOOKUP($A58&amp;"|"&amp;$B58&amp;"|"&amp;$C58&amp;"|"&amp;$D58&amp;"|"&amp;DF$1,'Raw Data'!$G$4:$Q$963,'Formatted Data'!DF$2,FALSE)</f>
        <v>10</v>
      </c>
      <c r="DG58">
        <f>VLOOKUP($A58&amp;"|"&amp;$B58&amp;"|"&amp;$C58&amp;"|"&amp;$D58&amp;"|"&amp;DG$1,'Raw Data'!$G$4:$Q$963,'Formatted Data'!DG$2,FALSE)</f>
        <v>8</v>
      </c>
      <c r="DH58">
        <f>VLOOKUP($A58&amp;"|"&amp;$B58&amp;"|"&amp;$C58&amp;"|"&amp;$D58&amp;"|"&amp;DH$1,'Raw Data'!$G$4:$Q$963,'Formatted Data'!DH$2,FALSE)</f>
        <v>6</v>
      </c>
      <c r="DI58">
        <f>VLOOKUP($A58&amp;"|"&amp;$B58&amp;"|"&amp;$C58&amp;"|"&amp;$D58&amp;"|"&amp;DI$1,'Raw Data'!$G$4:$Q$963,'Formatted Data'!DI$2,FALSE)</f>
        <v>9</v>
      </c>
      <c r="DJ58">
        <f>VLOOKUP($A58&amp;"|"&amp;$B58&amp;"|"&amp;$C58&amp;"|"&amp;$D58&amp;"|"&amp;DJ$1,'Raw Data'!$G$4:$Q$963,'Formatted Data'!DJ$2,FALSE)</f>
        <v>6</v>
      </c>
      <c r="DK58">
        <f>VLOOKUP($A58&amp;"|"&amp;$B58&amp;"|"&amp;$C58&amp;"|"&amp;$D58&amp;"|"&amp;DK$1,'Raw Data'!$G$4:$Q$963,'Formatted Data'!DK$2,FALSE)</f>
        <v>6</v>
      </c>
      <c r="DL58">
        <f>VLOOKUP($A58&amp;"|"&amp;$B58&amp;"|"&amp;$C58&amp;"|"&amp;$D58&amp;"|"&amp;DL$1,'Raw Data'!$G$4:$Q$963,'Formatted Data'!DL$2,FALSE)</f>
        <v>3</v>
      </c>
      <c r="DM58">
        <f>VLOOKUP($A58&amp;"|"&amp;$B58&amp;"|"&amp;$C58&amp;"|"&amp;$D58&amp;"|"&amp;DM$1,'Raw Data'!$G$4:$Q$963,'Formatted Data'!DM$2,FALSE)</f>
        <v>3</v>
      </c>
      <c r="DN58">
        <f>VLOOKUP($A58&amp;"|"&amp;$B58&amp;"|"&amp;$C58&amp;"|"&amp;$D58&amp;"|"&amp;DN$1,'Raw Data'!$G$4:$Q$963,'Formatted Data'!DN$2,FALSE)</f>
        <v>7</v>
      </c>
      <c r="DO58">
        <f>VLOOKUP($A58&amp;"|"&amp;$B58&amp;"|"&amp;$C58&amp;"|"&amp;$D58&amp;"|"&amp;DO$1,'Raw Data'!$G$4:$Q$963,'Formatted Data'!DO$2,FALSE)</f>
        <v>4</v>
      </c>
      <c r="DP58">
        <f>VLOOKUP($A58&amp;"|"&amp;$B58&amp;"|"&amp;$C58&amp;"|"&amp;$D58&amp;"|"&amp;DP$1,'Raw Data'!$G$4:$Q$963,'Formatted Data'!DP$2,FALSE)</f>
        <v>6</v>
      </c>
      <c r="DQ58">
        <f>VLOOKUP($A58&amp;"|"&amp;$B58&amp;"|"&amp;$C58&amp;"|"&amp;$D58&amp;"|"&amp;DQ$1,'Raw Data'!$G$4:$Q$963,'Formatted Data'!DQ$2,FALSE)</f>
        <v>4</v>
      </c>
      <c r="DR58">
        <f>VLOOKUP($A58&amp;"|"&amp;$B58&amp;"|"&amp;$C58&amp;"|"&amp;$D58&amp;"|"&amp;DR$1,'Raw Data'!$G$4:$Q$963,'Formatted Data'!DR$2,FALSE)</f>
        <v>2</v>
      </c>
      <c r="DS58">
        <f>VLOOKUP($A58&amp;"|"&amp;$B58&amp;"|"&amp;$C58&amp;"|"&amp;$D58&amp;"|"&amp;DS$1,'Raw Data'!$G$4:$Q$963,'Formatted Data'!DS$2,FALSE)</f>
        <v>3</v>
      </c>
      <c r="DT58">
        <f>VLOOKUP($A58&amp;"|"&amp;$B58&amp;"|"&amp;$C58&amp;"|"&amp;$D58&amp;"|"&amp;DT$1,'Raw Data'!$G$4:$Q$963,'Formatted Data'!DT$2,FALSE)</f>
        <v>4</v>
      </c>
    </row>
    <row r="59" spans="1:124" x14ac:dyDescent="0.2">
      <c r="A59" t="s">
        <v>34</v>
      </c>
      <c r="B59" t="s">
        <v>32</v>
      </c>
      <c r="C59" t="s">
        <v>29</v>
      </c>
      <c r="D59" t="s">
        <v>14</v>
      </c>
      <c r="E59">
        <f>VLOOKUP($A59&amp;"|"&amp;$B59&amp;"|"&amp;$C59&amp;"|"&amp;$D59&amp;"|"&amp;E$1,'Raw Data'!$G$4:$Q$963,'Formatted Data'!E$2,FALSE)</f>
        <v>7</v>
      </c>
      <c r="F59">
        <f>VLOOKUP($A59&amp;"|"&amp;$B59&amp;"|"&amp;$C59&amp;"|"&amp;$D59&amp;"|"&amp;F$1,'Raw Data'!$G$4:$Q$963,'Formatted Data'!F$2,FALSE)</f>
        <v>13</v>
      </c>
      <c r="G59">
        <f>VLOOKUP($A59&amp;"|"&amp;$B59&amp;"|"&amp;$C59&amp;"|"&amp;$D59&amp;"|"&amp;G$1,'Raw Data'!$G$4:$Q$963,'Formatted Data'!G$2,FALSE)</f>
        <v>11</v>
      </c>
      <c r="H59">
        <f>VLOOKUP($A59&amp;"|"&amp;$B59&amp;"|"&amp;$C59&amp;"|"&amp;$D59&amp;"|"&amp;H$1,'Raw Data'!$G$4:$Q$963,'Formatted Data'!H$2,FALSE)</f>
        <v>8</v>
      </c>
      <c r="I59">
        <f>VLOOKUP($A59&amp;"|"&amp;$B59&amp;"|"&amp;$C59&amp;"|"&amp;$D59&amp;"|"&amp;I$1,'Raw Data'!$G$4:$Q$963,'Formatted Data'!I$2,FALSE)</f>
        <v>9</v>
      </c>
      <c r="J59">
        <f>VLOOKUP($A59&amp;"|"&amp;$B59&amp;"|"&amp;$C59&amp;"|"&amp;$D59&amp;"|"&amp;J$1,'Raw Data'!$G$4:$Q$963,'Formatted Data'!J$2,FALSE)</f>
        <v>7</v>
      </c>
      <c r="K59">
        <f>VLOOKUP($A59&amp;"|"&amp;$B59&amp;"|"&amp;$C59&amp;"|"&amp;$D59&amp;"|"&amp;K$1,'Raw Data'!$G$4:$Q$963,'Formatted Data'!K$2,FALSE)</f>
        <v>11</v>
      </c>
      <c r="L59">
        <f>VLOOKUP($A59&amp;"|"&amp;$B59&amp;"|"&amp;$C59&amp;"|"&amp;$D59&amp;"|"&amp;L$1,'Raw Data'!$G$4:$Q$963,'Formatted Data'!L$2,FALSE)</f>
        <v>11</v>
      </c>
      <c r="M59">
        <f>VLOOKUP($A59&amp;"|"&amp;$B59&amp;"|"&amp;$C59&amp;"|"&amp;$D59&amp;"|"&amp;M$1,'Raw Data'!$G$4:$Q$963,'Formatted Data'!M$2,FALSE)</f>
        <v>7</v>
      </c>
      <c r="N59">
        <f>VLOOKUP($A59&amp;"|"&amp;$B59&amp;"|"&amp;$C59&amp;"|"&amp;$D59&amp;"|"&amp;N$1,'Raw Data'!$G$4:$Q$963,'Formatted Data'!N$2,FALSE)</f>
        <v>4</v>
      </c>
      <c r="O59">
        <f>VLOOKUP($A59&amp;"|"&amp;$B59&amp;"|"&amp;$C59&amp;"|"&amp;$D59&amp;"|"&amp;O$1,'Raw Data'!$G$4:$Q$963,'Formatted Data'!O$2,FALSE)</f>
        <v>8</v>
      </c>
      <c r="P59">
        <f>VLOOKUP($A59&amp;"|"&amp;$B59&amp;"|"&amp;$C59&amp;"|"&amp;$D59&amp;"|"&amp;P$1,'Raw Data'!$G$4:$Q$963,'Formatted Data'!P$2,FALSE)</f>
        <v>9</v>
      </c>
      <c r="Q59">
        <f>VLOOKUP($A59&amp;"|"&amp;$B59&amp;"|"&amp;$C59&amp;"|"&amp;$D59&amp;"|"&amp;Q$1,'Raw Data'!$G$4:$Q$963,'Formatted Data'!Q$2,FALSE)</f>
        <v>9</v>
      </c>
      <c r="R59">
        <f>VLOOKUP($A59&amp;"|"&amp;$B59&amp;"|"&amp;$C59&amp;"|"&amp;$D59&amp;"|"&amp;R$1,'Raw Data'!$G$4:$Q$963,'Formatted Data'!R$2,FALSE)</f>
        <v>7</v>
      </c>
      <c r="S59">
        <f>VLOOKUP($A59&amp;"|"&amp;$B59&amp;"|"&amp;$C59&amp;"|"&amp;$D59&amp;"|"&amp;S$1,'Raw Data'!$G$4:$Q$963,'Formatted Data'!S$2,FALSE)</f>
        <v>12</v>
      </c>
      <c r="T59">
        <f>VLOOKUP($A59&amp;"|"&amp;$B59&amp;"|"&amp;$C59&amp;"|"&amp;$D59&amp;"|"&amp;T$1,'Raw Data'!$G$4:$Q$963,'Formatted Data'!T$2,FALSE)</f>
        <v>8</v>
      </c>
      <c r="U59">
        <f>VLOOKUP($A59&amp;"|"&amp;$B59&amp;"|"&amp;$C59&amp;"|"&amp;$D59&amp;"|"&amp;U$1,'Raw Data'!$G$4:$Q$963,'Formatted Data'!U$2,FALSE)</f>
        <v>9</v>
      </c>
      <c r="V59">
        <f>VLOOKUP($A59&amp;"|"&amp;$B59&amp;"|"&amp;$C59&amp;"|"&amp;$D59&amp;"|"&amp;V$1,'Raw Data'!$G$4:$Q$963,'Formatted Data'!V$2,FALSE)</f>
        <v>8</v>
      </c>
      <c r="W59">
        <f>VLOOKUP($A59&amp;"|"&amp;$B59&amp;"|"&amp;$C59&amp;"|"&amp;$D59&amp;"|"&amp;W$1,'Raw Data'!$G$4:$Q$963,'Formatted Data'!W$2,FALSE)</f>
        <v>9</v>
      </c>
      <c r="X59">
        <f>VLOOKUP($A59&amp;"|"&amp;$B59&amp;"|"&amp;$C59&amp;"|"&amp;$D59&amp;"|"&amp;X$1,'Raw Data'!$G$4:$Q$963,'Formatted Data'!X$2,FALSE)</f>
        <v>4</v>
      </c>
      <c r="Y59">
        <f>VLOOKUP($A59&amp;"|"&amp;$B59&amp;"|"&amp;$C59&amp;"|"&amp;$D59&amp;"|"&amp;Y$1,'Raw Data'!$G$4:$Q$963,'Formatted Data'!Y$2,FALSE)</f>
        <v>10</v>
      </c>
      <c r="Z59">
        <f>VLOOKUP($A59&amp;"|"&amp;$B59&amp;"|"&amp;$C59&amp;"|"&amp;$D59&amp;"|"&amp;Z$1,'Raw Data'!$G$4:$Q$963,'Formatted Data'!Z$2,FALSE)</f>
        <v>3</v>
      </c>
      <c r="AA59">
        <f>VLOOKUP($A59&amp;"|"&amp;$B59&amp;"|"&amp;$C59&amp;"|"&amp;$D59&amp;"|"&amp;AA$1,'Raw Data'!$G$4:$Q$963,'Formatted Data'!AA$2,FALSE)</f>
        <v>7</v>
      </c>
      <c r="AB59">
        <f>VLOOKUP($A59&amp;"|"&amp;$B59&amp;"|"&amp;$C59&amp;"|"&amp;$D59&amp;"|"&amp;AB$1,'Raw Data'!$G$4:$Q$963,'Formatted Data'!AB$2,FALSE)</f>
        <v>6</v>
      </c>
      <c r="AC59">
        <f>VLOOKUP($A59&amp;"|"&amp;$B59&amp;"|"&amp;$C59&amp;"|"&amp;$D59&amp;"|"&amp;AC$1,'Raw Data'!$G$4:$Q$963,'Formatted Data'!AC$2,FALSE)</f>
        <v>9</v>
      </c>
      <c r="AD59">
        <f>VLOOKUP($A59&amp;"|"&amp;$B59&amp;"|"&amp;$C59&amp;"|"&amp;$D59&amp;"|"&amp;AD$1,'Raw Data'!$G$4:$Q$963,'Formatted Data'!AD$2,FALSE)</f>
        <v>10</v>
      </c>
      <c r="AE59">
        <f>VLOOKUP($A59&amp;"|"&amp;$B59&amp;"|"&amp;$C59&amp;"|"&amp;$D59&amp;"|"&amp;AE$1,'Raw Data'!$G$4:$Q$963,'Formatted Data'!AE$2,FALSE)</f>
        <v>9</v>
      </c>
      <c r="AF59">
        <f>VLOOKUP($A59&amp;"|"&amp;$B59&amp;"|"&amp;$C59&amp;"|"&amp;$D59&amp;"|"&amp;AF$1,'Raw Data'!$G$4:$Q$963,'Formatted Data'!AF$2,FALSE)</f>
        <v>6</v>
      </c>
      <c r="AG59">
        <f>VLOOKUP($A59&amp;"|"&amp;$B59&amp;"|"&amp;$C59&amp;"|"&amp;$D59&amp;"|"&amp;AG$1,'Raw Data'!$G$4:$Q$963,'Formatted Data'!AG$2,FALSE)</f>
        <v>10</v>
      </c>
      <c r="AH59">
        <f>VLOOKUP($A59&amp;"|"&amp;$B59&amp;"|"&amp;$C59&amp;"|"&amp;$D59&amp;"|"&amp;AH$1,'Raw Data'!$G$4:$Q$963,'Formatted Data'!AH$2,FALSE)</f>
        <v>7</v>
      </c>
      <c r="AI59">
        <f>VLOOKUP($A59&amp;"|"&amp;$B59&amp;"|"&amp;$C59&amp;"|"&amp;$D59&amp;"|"&amp;AI$1,'Raw Data'!$G$4:$Q$963,'Formatted Data'!AI$2,FALSE)</f>
        <v>9</v>
      </c>
      <c r="AJ59">
        <f>VLOOKUP($A59&amp;"|"&amp;$B59&amp;"|"&amp;$C59&amp;"|"&amp;$D59&amp;"|"&amp;AJ$1,'Raw Data'!$G$4:$Q$963,'Formatted Data'!AJ$2,FALSE)</f>
        <v>14</v>
      </c>
      <c r="AK59">
        <f>VLOOKUP($A59&amp;"|"&amp;$B59&amp;"|"&amp;$C59&amp;"|"&amp;$D59&amp;"|"&amp;AK$1,'Raw Data'!$G$4:$Q$963,'Formatted Data'!AK$2,FALSE)</f>
        <v>5</v>
      </c>
      <c r="AL59">
        <f>VLOOKUP($A59&amp;"|"&amp;$B59&amp;"|"&amp;$C59&amp;"|"&amp;$D59&amp;"|"&amp;AL$1,'Raw Data'!$G$4:$Q$963,'Formatted Data'!AL$2,FALSE)</f>
        <v>9</v>
      </c>
      <c r="AM59">
        <f>VLOOKUP($A59&amp;"|"&amp;$B59&amp;"|"&amp;$C59&amp;"|"&amp;$D59&amp;"|"&amp;AM$1,'Raw Data'!$G$4:$Q$963,'Formatted Data'!AM$2,FALSE)</f>
        <v>8</v>
      </c>
      <c r="AN59">
        <f>VLOOKUP($A59&amp;"|"&amp;$B59&amp;"|"&amp;$C59&amp;"|"&amp;$D59&amp;"|"&amp;AN$1,'Raw Data'!$G$4:$Q$963,'Formatted Data'!AN$2,FALSE)</f>
        <v>12</v>
      </c>
      <c r="AO59">
        <f>VLOOKUP($A59&amp;"|"&amp;$B59&amp;"|"&amp;$C59&amp;"|"&amp;$D59&amp;"|"&amp;AO$1,'Raw Data'!$G$4:$Q$963,'Formatted Data'!AO$2,FALSE)</f>
        <v>8</v>
      </c>
      <c r="AP59">
        <f>VLOOKUP($A59&amp;"|"&amp;$B59&amp;"|"&amp;$C59&amp;"|"&amp;$D59&amp;"|"&amp;AP$1,'Raw Data'!$G$4:$Q$963,'Formatted Data'!AP$2,FALSE)</f>
        <v>7</v>
      </c>
      <c r="AQ59">
        <f>VLOOKUP($A59&amp;"|"&amp;$B59&amp;"|"&amp;$C59&amp;"|"&amp;$D59&amp;"|"&amp;AQ$1,'Raw Data'!$G$4:$Q$963,'Formatted Data'!AQ$2,FALSE)</f>
        <v>12</v>
      </c>
      <c r="AR59">
        <f>VLOOKUP($A59&amp;"|"&amp;$B59&amp;"|"&amp;$C59&amp;"|"&amp;$D59&amp;"|"&amp;AR$1,'Raw Data'!$G$4:$Q$963,'Formatted Data'!AR$2,FALSE)</f>
        <v>10</v>
      </c>
      <c r="AS59">
        <f>VLOOKUP($A59&amp;"|"&amp;$B59&amp;"|"&amp;$C59&amp;"|"&amp;$D59&amp;"|"&amp;AS$1,'Raw Data'!$G$4:$Q$963,'Formatted Data'!AS$2,FALSE)</f>
        <v>11</v>
      </c>
      <c r="AT59">
        <f>VLOOKUP($A59&amp;"|"&amp;$B59&amp;"|"&amp;$C59&amp;"|"&amp;$D59&amp;"|"&amp;AT$1,'Raw Data'!$G$4:$Q$963,'Formatted Data'!AT$2,FALSE)</f>
        <v>8</v>
      </c>
      <c r="AU59">
        <f>VLOOKUP($A59&amp;"|"&amp;$B59&amp;"|"&amp;$C59&amp;"|"&amp;$D59&amp;"|"&amp;AU$1,'Raw Data'!$G$4:$Q$963,'Formatted Data'!AU$2,FALSE)</f>
        <v>6</v>
      </c>
      <c r="AV59">
        <f>VLOOKUP($A59&amp;"|"&amp;$B59&amp;"|"&amp;$C59&amp;"|"&amp;$D59&amp;"|"&amp;AV$1,'Raw Data'!$G$4:$Q$963,'Formatted Data'!AV$2,FALSE)</f>
        <v>6</v>
      </c>
      <c r="AW59">
        <f>VLOOKUP($A59&amp;"|"&amp;$B59&amp;"|"&amp;$C59&amp;"|"&amp;$D59&amp;"|"&amp;AW$1,'Raw Data'!$G$4:$Q$963,'Formatted Data'!AW$2,FALSE)</f>
        <v>9</v>
      </c>
      <c r="AX59">
        <f>VLOOKUP($A59&amp;"|"&amp;$B59&amp;"|"&amp;$C59&amp;"|"&amp;$D59&amp;"|"&amp;AX$1,'Raw Data'!$G$4:$Q$963,'Formatted Data'!AX$2,FALSE)</f>
        <v>11</v>
      </c>
      <c r="AY59">
        <f>VLOOKUP($A59&amp;"|"&amp;$B59&amp;"|"&amp;$C59&amp;"|"&amp;$D59&amp;"|"&amp;AY$1,'Raw Data'!$G$4:$Q$963,'Formatted Data'!AY$2,FALSE)</f>
        <v>9</v>
      </c>
      <c r="AZ59">
        <f>VLOOKUP($A59&amp;"|"&amp;$B59&amp;"|"&amp;$C59&amp;"|"&amp;$D59&amp;"|"&amp;AZ$1,'Raw Data'!$G$4:$Q$963,'Formatted Data'!AZ$2,FALSE)</f>
        <v>8</v>
      </c>
      <c r="BA59">
        <f>VLOOKUP($A59&amp;"|"&amp;$B59&amp;"|"&amp;$C59&amp;"|"&amp;$D59&amp;"|"&amp;BA$1,'Raw Data'!$G$4:$Q$963,'Formatted Data'!BA$2,FALSE)</f>
        <v>8</v>
      </c>
      <c r="BB59">
        <f>VLOOKUP($A59&amp;"|"&amp;$B59&amp;"|"&amp;$C59&amp;"|"&amp;$D59&amp;"|"&amp;BB$1,'Raw Data'!$G$4:$Q$963,'Formatted Data'!BB$2,FALSE)</f>
        <v>6</v>
      </c>
      <c r="BC59">
        <f>VLOOKUP($A59&amp;"|"&amp;$B59&amp;"|"&amp;$C59&amp;"|"&amp;$D59&amp;"|"&amp;BC$1,'Raw Data'!$G$4:$Q$963,'Formatted Data'!BC$2,FALSE)</f>
        <v>7</v>
      </c>
      <c r="BD59">
        <f>VLOOKUP($A59&amp;"|"&amp;$B59&amp;"|"&amp;$C59&amp;"|"&amp;$D59&amp;"|"&amp;BD$1,'Raw Data'!$G$4:$Q$963,'Formatted Data'!BD$2,FALSE)</f>
        <v>8</v>
      </c>
      <c r="BE59">
        <f>VLOOKUP($A59&amp;"|"&amp;$B59&amp;"|"&amp;$C59&amp;"|"&amp;$D59&amp;"|"&amp;BE$1,'Raw Data'!$G$4:$Q$963,'Formatted Data'!BE$2,FALSE)</f>
        <v>5</v>
      </c>
      <c r="BF59">
        <f>VLOOKUP($A59&amp;"|"&amp;$B59&amp;"|"&amp;$C59&amp;"|"&amp;$D59&amp;"|"&amp;BF$1,'Raw Data'!$G$4:$Q$963,'Formatted Data'!BF$2,FALSE)</f>
        <v>5</v>
      </c>
      <c r="BG59">
        <f>VLOOKUP($A59&amp;"|"&amp;$B59&amp;"|"&amp;$C59&amp;"|"&amp;$D59&amp;"|"&amp;BG$1,'Raw Data'!$G$4:$Q$963,'Formatted Data'!BG$2,FALSE)</f>
        <v>3</v>
      </c>
      <c r="BH59">
        <f>VLOOKUP($A59&amp;"|"&amp;$B59&amp;"|"&amp;$C59&amp;"|"&amp;$D59&amp;"|"&amp;BH$1,'Raw Data'!$G$4:$Q$963,'Formatted Data'!BH$2,FALSE)</f>
        <v>7</v>
      </c>
      <c r="BI59">
        <f>VLOOKUP($A59&amp;"|"&amp;$B59&amp;"|"&amp;$C59&amp;"|"&amp;$D59&amp;"|"&amp;BI$1,'Raw Data'!$G$4:$Q$963,'Formatted Data'!BI$2,FALSE)</f>
        <v>7</v>
      </c>
      <c r="BJ59">
        <f>VLOOKUP($A59&amp;"|"&amp;$B59&amp;"|"&amp;$C59&amp;"|"&amp;$D59&amp;"|"&amp;BJ$1,'Raw Data'!$G$4:$Q$963,'Formatted Data'!BJ$2,FALSE)</f>
        <v>8</v>
      </c>
      <c r="BK59">
        <f>VLOOKUP($A59&amp;"|"&amp;$B59&amp;"|"&amp;$C59&amp;"|"&amp;$D59&amp;"|"&amp;BK$1,'Raw Data'!$G$4:$Q$963,'Formatted Data'!BK$2,FALSE)</f>
        <v>14</v>
      </c>
      <c r="BL59">
        <f>VLOOKUP($A59&amp;"|"&amp;$B59&amp;"|"&amp;$C59&amp;"|"&amp;$D59&amp;"|"&amp;BL$1,'Raw Data'!$G$4:$Q$963,'Formatted Data'!BL$2,FALSE)</f>
        <v>11</v>
      </c>
      <c r="BM59">
        <f>VLOOKUP($A59&amp;"|"&amp;$B59&amp;"|"&amp;$C59&amp;"|"&amp;$D59&amp;"|"&amp;BM$1,'Raw Data'!$G$4:$Q$963,'Formatted Data'!BM$2,FALSE)</f>
        <v>10</v>
      </c>
      <c r="BN59">
        <f>VLOOKUP($A59&amp;"|"&amp;$B59&amp;"|"&amp;$C59&amp;"|"&amp;$D59&amp;"|"&amp;BN$1,'Raw Data'!$G$4:$Q$963,'Formatted Data'!BN$2,FALSE)</f>
        <v>8</v>
      </c>
      <c r="BO59">
        <f>VLOOKUP($A59&amp;"|"&amp;$B59&amp;"|"&amp;$C59&amp;"|"&amp;$D59&amp;"|"&amp;BO$1,'Raw Data'!$G$4:$Q$963,'Formatted Data'!BO$2,FALSE)</f>
        <v>9</v>
      </c>
      <c r="BP59">
        <f>VLOOKUP($A59&amp;"|"&amp;$B59&amp;"|"&amp;$C59&amp;"|"&amp;$D59&amp;"|"&amp;BP$1,'Raw Data'!$G$4:$Q$963,'Formatted Data'!BP$2,FALSE)</f>
        <v>12</v>
      </c>
      <c r="BQ59">
        <f>VLOOKUP($A59&amp;"|"&amp;$B59&amp;"|"&amp;$C59&amp;"|"&amp;$D59&amp;"|"&amp;BQ$1,'Raw Data'!$G$4:$Q$963,'Formatted Data'!BQ$2,FALSE)</f>
        <v>7</v>
      </c>
      <c r="BR59">
        <f>VLOOKUP($A59&amp;"|"&amp;$B59&amp;"|"&amp;$C59&amp;"|"&amp;$D59&amp;"|"&amp;BR$1,'Raw Data'!$G$4:$Q$963,'Formatted Data'!BR$2,FALSE)</f>
        <v>8</v>
      </c>
      <c r="BS59">
        <f>VLOOKUP($A59&amp;"|"&amp;$B59&amp;"|"&amp;$C59&amp;"|"&amp;$D59&amp;"|"&amp;BS$1,'Raw Data'!$G$4:$Q$963,'Formatted Data'!BS$2,FALSE)</f>
        <v>6</v>
      </c>
      <c r="BT59">
        <f>VLOOKUP($A59&amp;"|"&amp;$B59&amp;"|"&amp;$C59&amp;"|"&amp;$D59&amp;"|"&amp;BT$1,'Raw Data'!$G$4:$Q$963,'Formatted Data'!BT$2,FALSE)</f>
        <v>4</v>
      </c>
      <c r="BU59">
        <f>VLOOKUP($A59&amp;"|"&amp;$B59&amp;"|"&amp;$C59&amp;"|"&amp;$D59&amp;"|"&amp;BU$1,'Raw Data'!$G$4:$Q$963,'Formatted Data'!BU$2,FALSE)</f>
        <v>8</v>
      </c>
      <c r="BV59">
        <f>VLOOKUP($A59&amp;"|"&amp;$B59&amp;"|"&amp;$C59&amp;"|"&amp;$D59&amp;"|"&amp;BV$1,'Raw Data'!$G$4:$Q$963,'Formatted Data'!BV$2,FALSE)</f>
        <v>6</v>
      </c>
      <c r="BW59">
        <f>VLOOKUP($A59&amp;"|"&amp;$B59&amp;"|"&amp;$C59&amp;"|"&amp;$D59&amp;"|"&amp;BW$1,'Raw Data'!$G$4:$Q$963,'Formatted Data'!BW$2,FALSE)</f>
        <v>5</v>
      </c>
      <c r="BX59">
        <f>VLOOKUP($A59&amp;"|"&amp;$B59&amp;"|"&amp;$C59&amp;"|"&amp;$D59&amp;"|"&amp;BX$1,'Raw Data'!$G$4:$Q$963,'Formatted Data'!BX$2,FALSE)</f>
        <v>8</v>
      </c>
      <c r="BY59">
        <f>VLOOKUP($A59&amp;"|"&amp;$B59&amp;"|"&amp;$C59&amp;"|"&amp;$D59&amp;"|"&amp;BY$1,'Raw Data'!$G$4:$Q$963,'Formatted Data'!BY$2,FALSE)</f>
        <v>11</v>
      </c>
      <c r="BZ59">
        <f>VLOOKUP($A59&amp;"|"&amp;$B59&amp;"|"&amp;$C59&amp;"|"&amp;$D59&amp;"|"&amp;BZ$1,'Raw Data'!$G$4:$Q$963,'Formatted Data'!BZ$2,FALSE)</f>
        <v>10</v>
      </c>
      <c r="CA59">
        <f>VLOOKUP($A59&amp;"|"&amp;$B59&amp;"|"&amp;$C59&amp;"|"&amp;$D59&amp;"|"&amp;CA$1,'Raw Data'!$G$4:$Q$963,'Formatted Data'!CA$2,FALSE)</f>
        <v>9</v>
      </c>
      <c r="CB59">
        <f>VLOOKUP($A59&amp;"|"&amp;$B59&amp;"|"&amp;$C59&amp;"|"&amp;$D59&amp;"|"&amp;CB$1,'Raw Data'!$G$4:$Q$963,'Formatted Data'!CB$2,FALSE)</f>
        <v>9</v>
      </c>
      <c r="CC59">
        <f>VLOOKUP($A59&amp;"|"&amp;$B59&amp;"|"&amp;$C59&amp;"|"&amp;$D59&amp;"|"&amp;CC$1,'Raw Data'!$G$4:$Q$963,'Formatted Data'!CC$2,FALSE)</f>
        <v>8</v>
      </c>
      <c r="CD59">
        <f>VLOOKUP($A59&amp;"|"&amp;$B59&amp;"|"&amp;$C59&amp;"|"&amp;$D59&amp;"|"&amp;CD$1,'Raw Data'!$G$4:$Q$963,'Formatted Data'!CD$2,FALSE)</f>
        <v>4</v>
      </c>
      <c r="CE59">
        <f>VLOOKUP($A59&amp;"|"&amp;$B59&amp;"|"&amp;$C59&amp;"|"&amp;$D59&amp;"|"&amp;CE$1,'Raw Data'!$G$4:$Q$963,'Formatted Data'!CE$2,FALSE)</f>
        <v>8</v>
      </c>
      <c r="CF59">
        <f>VLOOKUP($A59&amp;"|"&amp;$B59&amp;"|"&amp;$C59&amp;"|"&amp;$D59&amp;"|"&amp;CF$1,'Raw Data'!$G$4:$Q$963,'Formatted Data'!CF$2,FALSE)</f>
        <v>9</v>
      </c>
      <c r="CG59">
        <f>VLOOKUP($A59&amp;"|"&amp;$B59&amp;"|"&amp;$C59&amp;"|"&amp;$D59&amp;"|"&amp;CG$1,'Raw Data'!$G$4:$Q$963,'Formatted Data'!CG$2,FALSE)</f>
        <v>15</v>
      </c>
      <c r="CH59">
        <f>VLOOKUP($A59&amp;"|"&amp;$B59&amp;"|"&amp;$C59&amp;"|"&amp;$D59&amp;"|"&amp;CH$1,'Raw Data'!$G$4:$Q$963,'Formatted Data'!CH$2,FALSE)</f>
        <v>13</v>
      </c>
      <c r="CI59">
        <f>VLOOKUP($A59&amp;"|"&amp;$B59&amp;"|"&amp;$C59&amp;"|"&amp;$D59&amp;"|"&amp;CI$1,'Raw Data'!$G$4:$Q$963,'Formatted Data'!CI$2,FALSE)</f>
        <v>7</v>
      </c>
      <c r="CJ59">
        <f>VLOOKUP($A59&amp;"|"&amp;$B59&amp;"|"&amp;$C59&amp;"|"&amp;$D59&amp;"|"&amp;CJ$1,'Raw Data'!$G$4:$Q$963,'Formatted Data'!CJ$2,FALSE)</f>
        <v>7</v>
      </c>
      <c r="CK59">
        <f>VLOOKUP($A59&amp;"|"&amp;$B59&amp;"|"&amp;$C59&amp;"|"&amp;$D59&amp;"|"&amp;CK$1,'Raw Data'!$G$4:$Q$963,'Formatted Data'!CK$2,FALSE)</f>
        <v>11</v>
      </c>
      <c r="CL59">
        <f>VLOOKUP($A59&amp;"|"&amp;$B59&amp;"|"&amp;$C59&amp;"|"&amp;$D59&amp;"|"&amp;CL$1,'Raw Data'!$G$4:$Q$963,'Formatted Data'!CL$2,FALSE)</f>
        <v>9</v>
      </c>
      <c r="CM59">
        <f>VLOOKUP($A59&amp;"|"&amp;$B59&amp;"|"&amp;$C59&amp;"|"&amp;$D59&amp;"|"&amp;CM$1,'Raw Data'!$G$4:$Q$963,'Formatted Data'!CM$2,FALSE)</f>
        <v>7</v>
      </c>
      <c r="CN59">
        <f>VLOOKUP($A59&amp;"|"&amp;$B59&amp;"|"&amp;$C59&amp;"|"&amp;$D59&amp;"|"&amp;CN$1,'Raw Data'!$G$4:$Q$963,'Formatted Data'!CN$2,FALSE)</f>
        <v>8</v>
      </c>
      <c r="CO59">
        <f>VLOOKUP($A59&amp;"|"&amp;$B59&amp;"|"&amp;$C59&amp;"|"&amp;$D59&amp;"|"&amp;CO$1,'Raw Data'!$G$4:$Q$963,'Formatted Data'!CO$2,FALSE)</f>
        <v>9</v>
      </c>
      <c r="CP59">
        <f>VLOOKUP($A59&amp;"|"&amp;$B59&amp;"|"&amp;$C59&amp;"|"&amp;$D59&amp;"|"&amp;CP$1,'Raw Data'!$G$4:$Q$963,'Formatted Data'!CP$2,FALSE)</f>
        <v>9</v>
      </c>
      <c r="CQ59">
        <f>VLOOKUP($A59&amp;"|"&amp;$B59&amp;"|"&amp;$C59&amp;"|"&amp;$D59&amp;"|"&amp;CQ$1,'Raw Data'!$G$4:$Q$963,'Formatted Data'!CQ$2,FALSE)</f>
        <v>6</v>
      </c>
      <c r="CR59">
        <f>VLOOKUP($A59&amp;"|"&amp;$B59&amp;"|"&amp;$C59&amp;"|"&amp;$D59&amp;"|"&amp;CR$1,'Raw Data'!$G$4:$Q$963,'Formatted Data'!CR$2,FALSE)</f>
        <v>10</v>
      </c>
      <c r="CS59">
        <f>VLOOKUP($A59&amp;"|"&amp;$B59&amp;"|"&amp;$C59&amp;"|"&amp;$D59&amp;"|"&amp;CS$1,'Raw Data'!$G$4:$Q$963,'Formatted Data'!CS$2,FALSE)</f>
        <v>10</v>
      </c>
      <c r="CT59">
        <f>VLOOKUP($A59&amp;"|"&amp;$B59&amp;"|"&amp;$C59&amp;"|"&amp;$D59&amp;"|"&amp;CT$1,'Raw Data'!$G$4:$Q$963,'Formatted Data'!CT$2,FALSE)</f>
        <v>9</v>
      </c>
      <c r="CU59">
        <f>VLOOKUP($A59&amp;"|"&amp;$B59&amp;"|"&amp;$C59&amp;"|"&amp;$D59&amp;"|"&amp;CU$1,'Raw Data'!$G$4:$Q$963,'Formatted Data'!CU$2,FALSE)</f>
        <v>14</v>
      </c>
      <c r="CV59">
        <f>VLOOKUP($A59&amp;"|"&amp;$B59&amp;"|"&amp;$C59&amp;"|"&amp;$D59&amp;"|"&amp;CV$1,'Raw Data'!$G$4:$Q$963,'Formatted Data'!CV$2,FALSE)</f>
        <v>11</v>
      </c>
      <c r="CW59">
        <f>VLOOKUP($A59&amp;"|"&amp;$B59&amp;"|"&amp;$C59&amp;"|"&amp;$D59&amp;"|"&amp;CW$1,'Raw Data'!$G$4:$Q$963,'Formatted Data'!CW$2,FALSE)</f>
        <v>21</v>
      </c>
      <c r="CX59">
        <f>VLOOKUP($A59&amp;"|"&amp;$B59&amp;"|"&amp;$C59&amp;"|"&amp;$D59&amp;"|"&amp;CX$1,'Raw Data'!$G$4:$Q$963,'Formatted Data'!CX$2,FALSE)</f>
        <v>9</v>
      </c>
      <c r="CY59">
        <f>VLOOKUP($A59&amp;"|"&amp;$B59&amp;"|"&amp;$C59&amp;"|"&amp;$D59&amp;"|"&amp;CY$1,'Raw Data'!$G$4:$Q$963,'Formatted Data'!CY$2,FALSE)</f>
        <v>14</v>
      </c>
      <c r="CZ59">
        <f>VLOOKUP($A59&amp;"|"&amp;$B59&amp;"|"&amp;$C59&amp;"|"&amp;$D59&amp;"|"&amp;CZ$1,'Raw Data'!$G$4:$Q$963,'Formatted Data'!CZ$2,FALSE)</f>
        <v>5</v>
      </c>
      <c r="DA59">
        <f>VLOOKUP($A59&amp;"|"&amp;$B59&amp;"|"&amp;$C59&amp;"|"&amp;$D59&amp;"|"&amp;DA$1,'Raw Data'!$G$4:$Q$963,'Formatted Data'!DA$2,FALSE)</f>
        <v>13</v>
      </c>
      <c r="DB59">
        <f>VLOOKUP($A59&amp;"|"&amp;$B59&amp;"|"&amp;$C59&amp;"|"&amp;$D59&amp;"|"&amp;DB$1,'Raw Data'!$G$4:$Q$963,'Formatted Data'!DB$2,FALSE)</f>
        <v>6</v>
      </c>
      <c r="DC59">
        <f>VLOOKUP($A59&amp;"|"&amp;$B59&amp;"|"&amp;$C59&amp;"|"&amp;$D59&amp;"|"&amp;DC$1,'Raw Data'!$G$4:$Q$963,'Formatted Data'!DC$2,FALSE)</f>
        <v>9</v>
      </c>
      <c r="DD59">
        <f>VLOOKUP($A59&amp;"|"&amp;$B59&amp;"|"&amp;$C59&amp;"|"&amp;$D59&amp;"|"&amp;DD$1,'Raw Data'!$G$4:$Q$963,'Formatted Data'!DD$2,FALSE)</f>
        <v>5</v>
      </c>
      <c r="DE59">
        <f>VLOOKUP($A59&amp;"|"&amp;$B59&amp;"|"&amp;$C59&amp;"|"&amp;$D59&amp;"|"&amp;DE$1,'Raw Data'!$G$4:$Q$963,'Formatted Data'!DE$2,FALSE)</f>
        <v>10</v>
      </c>
      <c r="DF59">
        <f>VLOOKUP($A59&amp;"|"&amp;$B59&amp;"|"&amp;$C59&amp;"|"&amp;$D59&amp;"|"&amp;DF$1,'Raw Data'!$G$4:$Q$963,'Formatted Data'!DF$2,FALSE)</f>
        <v>12</v>
      </c>
      <c r="DG59">
        <f>VLOOKUP($A59&amp;"|"&amp;$B59&amp;"|"&amp;$C59&amp;"|"&amp;$D59&amp;"|"&amp;DG$1,'Raw Data'!$G$4:$Q$963,'Formatted Data'!DG$2,FALSE)</f>
        <v>7</v>
      </c>
      <c r="DH59">
        <f>VLOOKUP($A59&amp;"|"&amp;$B59&amp;"|"&amp;$C59&amp;"|"&amp;$D59&amp;"|"&amp;DH$1,'Raw Data'!$G$4:$Q$963,'Formatted Data'!DH$2,FALSE)</f>
        <v>14</v>
      </c>
      <c r="DI59">
        <f>VLOOKUP($A59&amp;"|"&amp;$B59&amp;"|"&amp;$C59&amp;"|"&amp;$D59&amp;"|"&amp;DI$1,'Raw Data'!$G$4:$Q$963,'Formatted Data'!DI$2,FALSE)</f>
        <v>9</v>
      </c>
      <c r="DJ59">
        <f>VLOOKUP($A59&amp;"|"&amp;$B59&amp;"|"&amp;$C59&amp;"|"&amp;$D59&amp;"|"&amp;DJ$1,'Raw Data'!$G$4:$Q$963,'Formatted Data'!DJ$2,FALSE)</f>
        <v>13</v>
      </c>
      <c r="DK59">
        <f>VLOOKUP($A59&amp;"|"&amp;$B59&amp;"|"&amp;$C59&amp;"|"&amp;$D59&amp;"|"&amp;DK$1,'Raw Data'!$G$4:$Q$963,'Formatted Data'!DK$2,FALSE)</f>
        <v>6</v>
      </c>
      <c r="DL59">
        <f>VLOOKUP($A59&amp;"|"&amp;$B59&amp;"|"&amp;$C59&amp;"|"&amp;$D59&amp;"|"&amp;DL$1,'Raw Data'!$G$4:$Q$963,'Formatted Data'!DL$2,FALSE)</f>
        <v>14</v>
      </c>
      <c r="DM59">
        <f>VLOOKUP($A59&amp;"|"&amp;$B59&amp;"|"&amp;$C59&amp;"|"&amp;$D59&amp;"|"&amp;DM$1,'Raw Data'!$G$4:$Q$963,'Formatted Data'!DM$2,FALSE)</f>
        <v>8</v>
      </c>
      <c r="DN59">
        <f>VLOOKUP($A59&amp;"|"&amp;$B59&amp;"|"&amp;$C59&amp;"|"&amp;$D59&amp;"|"&amp;DN$1,'Raw Data'!$G$4:$Q$963,'Formatted Data'!DN$2,FALSE)</f>
        <v>8</v>
      </c>
      <c r="DO59">
        <f>VLOOKUP($A59&amp;"|"&amp;$B59&amp;"|"&amp;$C59&amp;"|"&amp;$D59&amp;"|"&amp;DO$1,'Raw Data'!$G$4:$Q$963,'Formatted Data'!DO$2,FALSE)</f>
        <v>15</v>
      </c>
      <c r="DP59">
        <f>VLOOKUP($A59&amp;"|"&amp;$B59&amp;"|"&amp;$C59&amp;"|"&amp;$D59&amp;"|"&amp;DP$1,'Raw Data'!$G$4:$Q$963,'Formatted Data'!DP$2,FALSE)</f>
        <v>9</v>
      </c>
      <c r="DQ59">
        <f>VLOOKUP($A59&amp;"|"&amp;$B59&amp;"|"&amp;$C59&amp;"|"&amp;$D59&amp;"|"&amp;DQ$1,'Raw Data'!$G$4:$Q$963,'Formatted Data'!DQ$2,FALSE)</f>
        <v>9</v>
      </c>
      <c r="DR59">
        <f>VLOOKUP($A59&amp;"|"&amp;$B59&amp;"|"&amp;$C59&amp;"|"&amp;$D59&amp;"|"&amp;DR$1,'Raw Data'!$G$4:$Q$963,'Formatted Data'!DR$2,FALSE)</f>
        <v>12</v>
      </c>
      <c r="DS59">
        <f>VLOOKUP($A59&amp;"|"&amp;$B59&amp;"|"&amp;$C59&amp;"|"&amp;$D59&amp;"|"&amp;DS$1,'Raw Data'!$G$4:$Q$963,'Formatted Data'!DS$2,FALSE)</f>
        <v>4</v>
      </c>
      <c r="DT59">
        <f>VLOOKUP($A59&amp;"|"&amp;$B59&amp;"|"&amp;$C59&amp;"|"&amp;$D59&amp;"|"&amp;DT$1,'Raw Data'!$G$4:$Q$963,'Formatted Data'!DT$2,FALSE)</f>
        <v>14</v>
      </c>
    </row>
    <row r="60" spans="1:124" x14ac:dyDescent="0.2">
      <c r="A60" t="s">
        <v>34</v>
      </c>
      <c r="B60" t="s">
        <v>32</v>
      </c>
      <c r="C60" t="s">
        <v>29</v>
      </c>
      <c r="D60" t="s">
        <v>27</v>
      </c>
      <c r="E60">
        <f>VLOOKUP($A60&amp;"|"&amp;$B60&amp;"|"&amp;$C60&amp;"|"&amp;$D60&amp;"|"&amp;E$1,'Raw Data'!$G$4:$Q$963,'Formatted Data'!E$2,FALSE)</f>
        <v>8</v>
      </c>
      <c r="F60">
        <f>VLOOKUP($A60&amp;"|"&amp;$B60&amp;"|"&amp;$C60&amp;"|"&amp;$D60&amp;"|"&amp;F$1,'Raw Data'!$G$4:$Q$963,'Formatted Data'!F$2,FALSE)</f>
        <v>6</v>
      </c>
      <c r="G60">
        <f>VLOOKUP($A60&amp;"|"&amp;$B60&amp;"|"&amp;$C60&amp;"|"&amp;$D60&amp;"|"&amp;G$1,'Raw Data'!$G$4:$Q$963,'Formatted Data'!G$2,FALSE)</f>
        <v>3</v>
      </c>
      <c r="H60">
        <f>VLOOKUP($A60&amp;"|"&amp;$B60&amp;"|"&amp;$C60&amp;"|"&amp;$D60&amp;"|"&amp;H$1,'Raw Data'!$G$4:$Q$963,'Formatted Data'!H$2,FALSE)</f>
        <v>5</v>
      </c>
      <c r="I60">
        <f>VLOOKUP($A60&amp;"|"&amp;$B60&amp;"|"&amp;$C60&amp;"|"&amp;$D60&amp;"|"&amp;I$1,'Raw Data'!$G$4:$Q$963,'Formatted Data'!I$2,FALSE)</f>
        <v>5</v>
      </c>
      <c r="J60">
        <f>VLOOKUP($A60&amp;"|"&amp;$B60&amp;"|"&amp;$C60&amp;"|"&amp;$D60&amp;"|"&amp;J$1,'Raw Data'!$G$4:$Q$963,'Formatted Data'!J$2,FALSE)</f>
        <v>7</v>
      </c>
      <c r="K60">
        <f>VLOOKUP($A60&amp;"|"&amp;$B60&amp;"|"&amp;$C60&amp;"|"&amp;$D60&amp;"|"&amp;K$1,'Raw Data'!$G$4:$Q$963,'Formatted Data'!K$2,FALSE)</f>
        <v>3</v>
      </c>
      <c r="L60">
        <f>VLOOKUP($A60&amp;"|"&amp;$B60&amp;"|"&amp;$C60&amp;"|"&amp;$D60&amp;"|"&amp;L$1,'Raw Data'!$G$4:$Q$963,'Formatted Data'!L$2,FALSE)</f>
        <v>8</v>
      </c>
      <c r="M60">
        <f>VLOOKUP($A60&amp;"|"&amp;$B60&amp;"|"&amp;$C60&amp;"|"&amp;$D60&amp;"|"&amp;M$1,'Raw Data'!$G$4:$Q$963,'Formatted Data'!M$2,FALSE)</f>
        <v>1</v>
      </c>
      <c r="N60">
        <f>VLOOKUP($A60&amp;"|"&amp;$B60&amp;"|"&amp;$C60&amp;"|"&amp;$D60&amp;"|"&amp;N$1,'Raw Data'!$G$4:$Q$963,'Formatted Data'!N$2,FALSE)</f>
        <v>4</v>
      </c>
      <c r="O60">
        <f>VLOOKUP($A60&amp;"|"&amp;$B60&amp;"|"&amp;$C60&amp;"|"&amp;$D60&amp;"|"&amp;O$1,'Raw Data'!$G$4:$Q$963,'Formatted Data'!O$2,FALSE)</f>
        <v>3</v>
      </c>
      <c r="P60">
        <f>VLOOKUP($A60&amp;"|"&amp;$B60&amp;"|"&amp;$C60&amp;"|"&amp;$D60&amp;"|"&amp;P$1,'Raw Data'!$G$4:$Q$963,'Formatted Data'!P$2,FALSE)</f>
        <v>8</v>
      </c>
      <c r="Q60">
        <f>VLOOKUP($A60&amp;"|"&amp;$B60&amp;"|"&amp;$C60&amp;"|"&amp;$D60&amp;"|"&amp;Q$1,'Raw Data'!$G$4:$Q$963,'Formatted Data'!Q$2,FALSE)</f>
        <v>6</v>
      </c>
      <c r="R60">
        <f>VLOOKUP($A60&amp;"|"&amp;$B60&amp;"|"&amp;$C60&amp;"|"&amp;$D60&amp;"|"&amp;R$1,'Raw Data'!$G$4:$Q$963,'Formatted Data'!R$2,FALSE)</f>
        <v>8</v>
      </c>
      <c r="S60">
        <f>VLOOKUP($A60&amp;"|"&amp;$B60&amp;"|"&amp;$C60&amp;"|"&amp;$D60&amp;"|"&amp;S$1,'Raw Data'!$G$4:$Q$963,'Formatted Data'!S$2,FALSE)</f>
        <v>3</v>
      </c>
      <c r="T60">
        <f>VLOOKUP($A60&amp;"|"&amp;$B60&amp;"|"&amp;$C60&amp;"|"&amp;$D60&amp;"|"&amp;T$1,'Raw Data'!$G$4:$Q$963,'Formatted Data'!T$2,FALSE)</f>
        <v>9</v>
      </c>
      <c r="U60">
        <f>VLOOKUP($A60&amp;"|"&amp;$B60&amp;"|"&amp;$C60&amp;"|"&amp;$D60&amp;"|"&amp;U$1,'Raw Data'!$G$4:$Q$963,'Formatted Data'!U$2,FALSE)</f>
        <v>4</v>
      </c>
      <c r="V60">
        <f>VLOOKUP($A60&amp;"|"&amp;$B60&amp;"|"&amp;$C60&amp;"|"&amp;$D60&amp;"|"&amp;V$1,'Raw Data'!$G$4:$Q$963,'Formatted Data'!V$2,FALSE)</f>
        <v>7</v>
      </c>
      <c r="W60">
        <f>VLOOKUP($A60&amp;"|"&amp;$B60&amp;"|"&amp;$C60&amp;"|"&amp;$D60&amp;"|"&amp;W$1,'Raw Data'!$G$4:$Q$963,'Formatted Data'!W$2,FALSE)</f>
        <v>7</v>
      </c>
      <c r="X60">
        <f>VLOOKUP($A60&amp;"|"&amp;$B60&amp;"|"&amp;$C60&amp;"|"&amp;$D60&amp;"|"&amp;X$1,'Raw Data'!$G$4:$Q$963,'Formatted Data'!X$2,FALSE)</f>
        <v>4</v>
      </c>
      <c r="Y60">
        <f>VLOOKUP($A60&amp;"|"&amp;$B60&amp;"|"&amp;$C60&amp;"|"&amp;$D60&amp;"|"&amp;Y$1,'Raw Data'!$G$4:$Q$963,'Formatted Data'!Y$2,FALSE)</f>
        <v>4</v>
      </c>
      <c r="Z60">
        <f>VLOOKUP($A60&amp;"|"&amp;$B60&amp;"|"&amp;$C60&amp;"|"&amp;$D60&amp;"|"&amp;Z$1,'Raw Data'!$G$4:$Q$963,'Formatted Data'!Z$2,FALSE)</f>
        <v>5</v>
      </c>
      <c r="AA60">
        <f>VLOOKUP($A60&amp;"|"&amp;$B60&amp;"|"&amp;$C60&amp;"|"&amp;$D60&amp;"|"&amp;AA$1,'Raw Data'!$G$4:$Q$963,'Formatted Data'!AA$2,FALSE)</f>
        <v>2</v>
      </c>
      <c r="AB60">
        <f>VLOOKUP($A60&amp;"|"&amp;$B60&amp;"|"&amp;$C60&amp;"|"&amp;$D60&amp;"|"&amp;AB$1,'Raw Data'!$G$4:$Q$963,'Formatted Data'!AB$2,FALSE)</f>
        <v>6</v>
      </c>
      <c r="AC60">
        <f>VLOOKUP($A60&amp;"|"&amp;$B60&amp;"|"&amp;$C60&amp;"|"&amp;$D60&amp;"|"&amp;AC$1,'Raw Data'!$G$4:$Q$963,'Formatted Data'!AC$2,FALSE)</f>
        <v>9</v>
      </c>
      <c r="AD60">
        <f>VLOOKUP($A60&amp;"|"&amp;$B60&amp;"|"&amp;$C60&amp;"|"&amp;$D60&amp;"|"&amp;AD$1,'Raw Data'!$G$4:$Q$963,'Formatted Data'!AD$2,FALSE)</f>
        <v>3</v>
      </c>
      <c r="AE60">
        <f>VLOOKUP($A60&amp;"|"&amp;$B60&amp;"|"&amp;$C60&amp;"|"&amp;$D60&amp;"|"&amp;AE$1,'Raw Data'!$G$4:$Q$963,'Formatted Data'!AE$2,FALSE)</f>
        <v>6</v>
      </c>
      <c r="AF60">
        <f>VLOOKUP($A60&amp;"|"&amp;$B60&amp;"|"&amp;$C60&amp;"|"&amp;$D60&amp;"|"&amp;AF$1,'Raw Data'!$G$4:$Q$963,'Formatted Data'!AF$2,FALSE)</f>
        <v>4</v>
      </c>
      <c r="AG60">
        <f>VLOOKUP($A60&amp;"|"&amp;$B60&amp;"|"&amp;$C60&amp;"|"&amp;$D60&amp;"|"&amp;AG$1,'Raw Data'!$G$4:$Q$963,'Formatted Data'!AG$2,FALSE)</f>
        <v>4</v>
      </c>
      <c r="AH60">
        <f>VLOOKUP($A60&amp;"|"&amp;$B60&amp;"|"&amp;$C60&amp;"|"&amp;$D60&amp;"|"&amp;AH$1,'Raw Data'!$G$4:$Q$963,'Formatted Data'!AH$2,FALSE)</f>
        <v>5</v>
      </c>
      <c r="AI60">
        <f>VLOOKUP($A60&amp;"|"&amp;$B60&amp;"|"&amp;$C60&amp;"|"&amp;$D60&amp;"|"&amp;AI$1,'Raw Data'!$G$4:$Q$963,'Formatted Data'!AI$2,FALSE)</f>
        <v>4</v>
      </c>
      <c r="AJ60">
        <f>VLOOKUP($A60&amp;"|"&amp;$B60&amp;"|"&amp;$C60&amp;"|"&amp;$D60&amp;"|"&amp;AJ$1,'Raw Data'!$G$4:$Q$963,'Formatted Data'!AJ$2,FALSE)</f>
        <v>3</v>
      </c>
      <c r="AK60">
        <f>VLOOKUP($A60&amp;"|"&amp;$B60&amp;"|"&amp;$C60&amp;"|"&amp;$D60&amp;"|"&amp;AK$1,'Raw Data'!$G$4:$Q$963,'Formatted Data'!AK$2,FALSE)</f>
        <v>2</v>
      </c>
      <c r="AL60">
        <f>VLOOKUP($A60&amp;"|"&amp;$B60&amp;"|"&amp;$C60&amp;"|"&amp;$D60&amp;"|"&amp;AL$1,'Raw Data'!$G$4:$Q$963,'Formatted Data'!AL$2,FALSE)</f>
        <v>1</v>
      </c>
      <c r="AM60">
        <f>VLOOKUP($A60&amp;"|"&amp;$B60&amp;"|"&amp;$C60&amp;"|"&amp;$D60&amp;"|"&amp;AM$1,'Raw Data'!$G$4:$Q$963,'Formatted Data'!AM$2,FALSE)</f>
        <v>7</v>
      </c>
      <c r="AN60">
        <f>VLOOKUP($A60&amp;"|"&amp;$B60&amp;"|"&amp;$C60&amp;"|"&amp;$D60&amp;"|"&amp;AN$1,'Raw Data'!$G$4:$Q$963,'Formatted Data'!AN$2,FALSE)</f>
        <v>8</v>
      </c>
      <c r="AO60">
        <f>VLOOKUP($A60&amp;"|"&amp;$B60&amp;"|"&amp;$C60&amp;"|"&amp;$D60&amp;"|"&amp;AO$1,'Raw Data'!$G$4:$Q$963,'Formatted Data'!AO$2,FALSE)</f>
        <v>4</v>
      </c>
      <c r="AP60">
        <f>VLOOKUP($A60&amp;"|"&amp;$B60&amp;"|"&amp;$C60&amp;"|"&amp;$D60&amp;"|"&amp;AP$1,'Raw Data'!$G$4:$Q$963,'Formatted Data'!AP$2,FALSE)</f>
        <v>2</v>
      </c>
      <c r="AQ60">
        <f>VLOOKUP($A60&amp;"|"&amp;$B60&amp;"|"&amp;$C60&amp;"|"&amp;$D60&amp;"|"&amp;AQ$1,'Raw Data'!$G$4:$Q$963,'Formatted Data'!AQ$2,FALSE)</f>
        <v>5</v>
      </c>
      <c r="AR60">
        <f>VLOOKUP($A60&amp;"|"&amp;$B60&amp;"|"&amp;$C60&amp;"|"&amp;$D60&amp;"|"&amp;AR$1,'Raw Data'!$G$4:$Q$963,'Formatted Data'!AR$2,FALSE)</f>
        <v>3</v>
      </c>
      <c r="AS60">
        <f>VLOOKUP($A60&amp;"|"&amp;$B60&amp;"|"&amp;$C60&amp;"|"&amp;$D60&amp;"|"&amp;AS$1,'Raw Data'!$G$4:$Q$963,'Formatted Data'!AS$2,FALSE)</f>
        <v>3</v>
      </c>
      <c r="AT60">
        <f>VLOOKUP($A60&amp;"|"&amp;$B60&amp;"|"&amp;$C60&amp;"|"&amp;$D60&amp;"|"&amp;AT$1,'Raw Data'!$G$4:$Q$963,'Formatted Data'!AT$2,FALSE)</f>
        <v>9</v>
      </c>
      <c r="AU60">
        <f>VLOOKUP($A60&amp;"|"&amp;$B60&amp;"|"&amp;$C60&amp;"|"&amp;$D60&amp;"|"&amp;AU$1,'Raw Data'!$G$4:$Q$963,'Formatted Data'!AU$2,FALSE)</f>
        <v>5</v>
      </c>
      <c r="AV60">
        <f>VLOOKUP($A60&amp;"|"&amp;$B60&amp;"|"&amp;$C60&amp;"|"&amp;$D60&amp;"|"&amp;AV$1,'Raw Data'!$G$4:$Q$963,'Formatted Data'!AV$2,FALSE)</f>
        <v>7</v>
      </c>
      <c r="AW60">
        <f>VLOOKUP($A60&amp;"|"&amp;$B60&amp;"|"&amp;$C60&amp;"|"&amp;$D60&amp;"|"&amp;AW$1,'Raw Data'!$G$4:$Q$963,'Formatted Data'!AW$2,FALSE)</f>
        <v>7</v>
      </c>
      <c r="AX60">
        <f>VLOOKUP($A60&amp;"|"&amp;$B60&amp;"|"&amp;$C60&amp;"|"&amp;$D60&amp;"|"&amp;AX$1,'Raw Data'!$G$4:$Q$963,'Formatted Data'!AX$2,FALSE)</f>
        <v>5</v>
      </c>
      <c r="AY60">
        <f>VLOOKUP($A60&amp;"|"&amp;$B60&amp;"|"&amp;$C60&amp;"|"&amp;$D60&amp;"|"&amp;AY$1,'Raw Data'!$G$4:$Q$963,'Formatted Data'!AY$2,FALSE)</f>
        <v>7</v>
      </c>
      <c r="AZ60">
        <f>VLOOKUP($A60&amp;"|"&amp;$B60&amp;"|"&amp;$C60&amp;"|"&amp;$D60&amp;"|"&amp;AZ$1,'Raw Data'!$G$4:$Q$963,'Formatted Data'!AZ$2,FALSE)</f>
        <v>10</v>
      </c>
      <c r="BA60">
        <f>VLOOKUP($A60&amp;"|"&amp;$B60&amp;"|"&amp;$C60&amp;"|"&amp;$D60&amp;"|"&amp;BA$1,'Raw Data'!$G$4:$Q$963,'Formatted Data'!BA$2,FALSE)</f>
        <v>3</v>
      </c>
      <c r="BB60">
        <f>VLOOKUP($A60&amp;"|"&amp;$B60&amp;"|"&amp;$C60&amp;"|"&amp;$D60&amp;"|"&amp;BB$1,'Raw Data'!$G$4:$Q$963,'Formatted Data'!BB$2,FALSE)</f>
        <v>9</v>
      </c>
      <c r="BC60">
        <f>VLOOKUP($A60&amp;"|"&amp;$B60&amp;"|"&amp;$C60&amp;"|"&amp;$D60&amp;"|"&amp;BC$1,'Raw Data'!$G$4:$Q$963,'Formatted Data'!BC$2,FALSE)</f>
        <v>6</v>
      </c>
      <c r="BD60">
        <f>VLOOKUP($A60&amp;"|"&amp;$B60&amp;"|"&amp;$C60&amp;"|"&amp;$D60&amp;"|"&amp;BD$1,'Raw Data'!$G$4:$Q$963,'Formatted Data'!BD$2,FALSE)</f>
        <v>5</v>
      </c>
      <c r="BE60">
        <f>VLOOKUP($A60&amp;"|"&amp;$B60&amp;"|"&amp;$C60&amp;"|"&amp;$D60&amp;"|"&amp;BE$1,'Raw Data'!$G$4:$Q$963,'Formatted Data'!BE$2,FALSE)</f>
        <v>5</v>
      </c>
      <c r="BF60">
        <f>VLOOKUP($A60&amp;"|"&amp;$B60&amp;"|"&amp;$C60&amp;"|"&amp;$D60&amp;"|"&amp;BF$1,'Raw Data'!$G$4:$Q$963,'Formatted Data'!BF$2,FALSE)</f>
        <v>7</v>
      </c>
      <c r="BG60">
        <f>VLOOKUP($A60&amp;"|"&amp;$B60&amp;"|"&amp;$C60&amp;"|"&amp;$D60&amp;"|"&amp;BG$1,'Raw Data'!$G$4:$Q$963,'Formatted Data'!BG$2,FALSE)</f>
        <v>6</v>
      </c>
      <c r="BH60">
        <f>VLOOKUP($A60&amp;"|"&amp;$B60&amp;"|"&amp;$C60&amp;"|"&amp;$D60&amp;"|"&amp;BH$1,'Raw Data'!$G$4:$Q$963,'Formatted Data'!BH$2,FALSE)</f>
        <v>6</v>
      </c>
      <c r="BI60">
        <f>VLOOKUP($A60&amp;"|"&amp;$B60&amp;"|"&amp;$C60&amp;"|"&amp;$D60&amp;"|"&amp;BI$1,'Raw Data'!$G$4:$Q$963,'Formatted Data'!BI$2,FALSE)</f>
        <v>5</v>
      </c>
      <c r="BJ60">
        <f>VLOOKUP($A60&amp;"|"&amp;$B60&amp;"|"&amp;$C60&amp;"|"&amp;$D60&amp;"|"&amp;BJ$1,'Raw Data'!$G$4:$Q$963,'Formatted Data'!BJ$2,FALSE)</f>
        <v>6</v>
      </c>
      <c r="BK60">
        <f>VLOOKUP($A60&amp;"|"&amp;$B60&amp;"|"&amp;$C60&amp;"|"&amp;$D60&amp;"|"&amp;BK$1,'Raw Data'!$G$4:$Q$963,'Formatted Data'!BK$2,FALSE)</f>
        <v>6</v>
      </c>
      <c r="BL60">
        <f>VLOOKUP($A60&amp;"|"&amp;$B60&amp;"|"&amp;$C60&amp;"|"&amp;$D60&amp;"|"&amp;BL$1,'Raw Data'!$G$4:$Q$963,'Formatted Data'!BL$2,FALSE)</f>
        <v>6</v>
      </c>
      <c r="BM60">
        <f>VLOOKUP($A60&amp;"|"&amp;$B60&amp;"|"&amp;$C60&amp;"|"&amp;$D60&amp;"|"&amp;BM$1,'Raw Data'!$G$4:$Q$963,'Formatted Data'!BM$2,FALSE)</f>
        <v>7</v>
      </c>
      <c r="BN60">
        <f>VLOOKUP($A60&amp;"|"&amp;$B60&amp;"|"&amp;$C60&amp;"|"&amp;$D60&amp;"|"&amp;BN$1,'Raw Data'!$G$4:$Q$963,'Formatted Data'!BN$2,FALSE)</f>
        <v>4</v>
      </c>
      <c r="BO60">
        <f>VLOOKUP($A60&amp;"|"&amp;$B60&amp;"|"&amp;$C60&amp;"|"&amp;$D60&amp;"|"&amp;BO$1,'Raw Data'!$G$4:$Q$963,'Formatted Data'!BO$2,FALSE)</f>
        <v>5</v>
      </c>
      <c r="BP60">
        <f>VLOOKUP($A60&amp;"|"&amp;$B60&amp;"|"&amp;$C60&amp;"|"&amp;$D60&amp;"|"&amp;BP$1,'Raw Data'!$G$4:$Q$963,'Formatted Data'!BP$2,FALSE)</f>
        <v>4</v>
      </c>
      <c r="BQ60">
        <f>VLOOKUP($A60&amp;"|"&amp;$B60&amp;"|"&amp;$C60&amp;"|"&amp;$D60&amp;"|"&amp;BQ$1,'Raw Data'!$G$4:$Q$963,'Formatted Data'!BQ$2,FALSE)</f>
        <v>4</v>
      </c>
      <c r="BR60">
        <f>VLOOKUP($A60&amp;"|"&amp;$B60&amp;"|"&amp;$C60&amp;"|"&amp;$D60&amp;"|"&amp;BR$1,'Raw Data'!$G$4:$Q$963,'Formatted Data'!BR$2,FALSE)</f>
        <v>6</v>
      </c>
      <c r="BS60">
        <f>VLOOKUP($A60&amp;"|"&amp;$B60&amp;"|"&amp;$C60&amp;"|"&amp;$D60&amp;"|"&amp;BS$1,'Raw Data'!$G$4:$Q$963,'Formatted Data'!BS$2,FALSE)</f>
        <v>4</v>
      </c>
      <c r="BT60">
        <f>VLOOKUP($A60&amp;"|"&amp;$B60&amp;"|"&amp;$C60&amp;"|"&amp;$D60&amp;"|"&amp;BT$1,'Raw Data'!$G$4:$Q$963,'Formatted Data'!BT$2,FALSE)</f>
        <v>7</v>
      </c>
      <c r="BU60">
        <f>VLOOKUP($A60&amp;"|"&amp;$B60&amp;"|"&amp;$C60&amp;"|"&amp;$D60&amp;"|"&amp;BU$1,'Raw Data'!$G$4:$Q$963,'Formatted Data'!BU$2,FALSE)</f>
        <v>5</v>
      </c>
      <c r="BV60">
        <f>VLOOKUP($A60&amp;"|"&amp;$B60&amp;"|"&amp;$C60&amp;"|"&amp;$D60&amp;"|"&amp;BV$1,'Raw Data'!$G$4:$Q$963,'Formatted Data'!BV$2,FALSE)</f>
        <v>9</v>
      </c>
      <c r="BW60">
        <f>VLOOKUP($A60&amp;"|"&amp;$B60&amp;"|"&amp;$C60&amp;"|"&amp;$D60&amp;"|"&amp;BW$1,'Raw Data'!$G$4:$Q$963,'Formatted Data'!BW$2,FALSE)</f>
        <v>5</v>
      </c>
      <c r="BX60">
        <f>VLOOKUP($A60&amp;"|"&amp;$B60&amp;"|"&amp;$C60&amp;"|"&amp;$D60&amp;"|"&amp;BX$1,'Raw Data'!$G$4:$Q$963,'Formatted Data'!BX$2,FALSE)</f>
        <v>2</v>
      </c>
      <c r="BY60">
        <f>VLOOKUP($A60&amp;"|"&amp;$B60&amp;"|"&amp;$C60&amp;"|"&amp;$D60&amp;"|"&amp;BY$1,'Raw Data'!$G$4:$Q$963,'Formatted Data'!BY$2,FALSE)</f>
        <v>5</v>
      </c>
      <c r="BZ60">
        <f>VLOOKUP($A60&amp;"|"&amp;$B60&amp;"|"&amp;$C60&amp;"|"&amp;$D60&amp;"|"&amp;BZ$1,'Raw Data'!$G$4:$Q$963,'Formatted Data'!BZ$2,FALSE)</f>
        <v>8</v>
      </c>
      <c r="CA60">
        <f>VLOOKUP($A60&amp;"|"&amp;$B60&amp;"|"&amp;$C60&amp;"|"&amp;$D60&amp;"|"&amp;CA$1,'Raw Data'!$G$4:$Q$963,'Formatted Data'!CA$2,FALSE)</f>
        <v>4</v>
      </c>
      <c r="CB60">
        <f>VLOOKUP($A60&amp;"|"&amp;$B60&amp;"|"&amp;$C60&amp;"|"&amp;$D60&amp;"|"&amp;CB$1,'Raw Data'!$G$4:$Q$963,'Formatted Data'!CB$2,FALSE)</f>
        <v>4</v>
      </c>
      <c r="CC60">
        <f>VLOOKUP($A60&amp;"|"&amp;$B60&amp;"|"&amp;$C60&amp;"|"&amp;$D60&amp;"|"&amp;CC$1,'Raw Data'!$G$4:$Q$963,'Formatted Data'!CC$2,FALSE)</f>
        <v>5</v>
      </c>
      <c r="CD60">
        <f>VLOOKUP($A60&amp;"|"&amp;$B60&amp;"|"&amp;$C60&amp;"|"&amp;$D60&amp;"|"&amp;CD$1,'Raw Data'!$G$4:$Q$963,'Formatted Data'!CD$2,FALSE)</f>
        <v>8</v>
      </c>
      <c r="CE60">
        <f>VLOOKUP($A60&amp;"|"&amp;$B60&amp;"|"&amp;$C60&amp;"|"&amp;$D60&amp;"|"&amp;CE$1,'Raw Data'!$G$4:$Q$963,'Formatted Data'!CE$2,FALSE)</f>
        <v>4</v>
      </c>
      <c r="CF60">
        <f>VLOOKUP($A60&amp;"|"&amp;$B60&amp;"|"&amp;$C60&amp;"|"&amp;$D60&amp;"|"&amp;CF$1,'Raw Data'!$G$4:$Q$963,'Formatted Data'!CF$2,FALSE)</f>
        <v>3</v>
      </c>
      <c r="CG60">
        <f>VLOOKUP($A60&amp;"|"&amp;$B60&amp;"|"&amp;$C60&amp;"|"&amp;$D60&amp;"|"&amp;CG$1,'Raw Data'!$G$4:$Q$963,'Formatted Data'!CG$2,FALSE)</f>
        <v>6</v>
      </c>
      <c r="CH60">
        <f>VLOOKUP($A60&amp;"|"&amp;$B60&amp;"|"&amp;$C60&amp;"|"&amp;$D60&amp;"|"&amp;CH$1,'Raw Data'!$G$4:$Q$963,'Formatted Data'!CH$2,FALSE)</f>
        <v>3</v>
      </c>
      <c r="CI60">
        <f>VLOOKUP($A60&amp;"|"&amp;$B60&amp;"|"&amp;$C60&amp;"|"&amp;$D60&amp;"|"&amp;CI$1,'Raw Data'!$G$4:$Q$963,'Formatted Data'!CI$2,FALSE)</f>
        <v>8</v>
      </c>
      <c r="CJ60">
        <f>VLOOKUP($A60&amp;"|"&amp;$B60&amp;"|"&amp;$C60&amp;"|"&amp;$D60&amp;"|"&amp;CJ$1,'Raw Data'!$G$4:$Q$963,'Formatted Data'!CJ$2,FALSE)</f>
        <v>4</v>
      </c>
      <c r="CK60">
        <f>VLOOKUP($A60&amp;"|"&amp;$B60&amp;"|"&amp;$C60&amp;"|"&amp;$D60&amp;"|"&amp;CK$1,'Raw Data'!$G$4:$Q$963,'Formatted Data'!CK$2,FALSE)</f>
        <v>7</v>
      </c>
      <c r="CL60">
        <f>VLOOKUP($A60&amp;"|"&amp;$B60&amp;"|"&amp;$C60&amp;"|"&amp;$D60&amp;"|"&amp;CL$1,'Raw Data'!$G$4:$Q$963,'Formatted Data'!CL$2,FALSE)</f>
        <v>2</v>
      </c>
      <c r="CM60">
        <f>VLOOKUP($A60&amp;"|"&amp;$B60&amp;"|"&amp;$C60&amp;"|"&amp;$D60&amp;"|"&amp;CM$1,'Raw Data'!$G$4:$Q$963,'Formatted Data'!CM$2,FALSE)</f>
        <v>12</v>
      </c>
      <c r="CN60">
        <f>VLOOKUP($A60&amp;"|"&amp;$B60&amp;"|"&amp;$C60&amp;"|"&amp;$D60&amp;"|"&amp;CN$1,'Raw Data'!$G$4:$Q$963,'Formatted Data'!CN$2,FALSE)</f>
        <v>3</v>
      </c>
      <c r="CO60">
        <f>VLOOKUP($A60&amp;"|"&amp;$B60&amp;"|"&amp;$C60&amp;"|"&amp;$D60&amp;"|"&amp;CO$1,'Raw Data'!$G$4:$Q$963,'Formatted Data'!CO$2,FALSE)</f>
        <v>4</v>
      </c>
      <c r="CP60">
        <f>VLOOKUP($A60&amp;"|"&amp;$B60&amp;"|"&amp;$C60&amp;"|"&amp;$D60&amp;"|"&amp;CP$1,'Raw Data'!$G$4:$Q$963,'Formatted Data'!CP$2,FALSE)</f>
        <v>4</v>
      </c>
      <c r="CQ60">
        <f>VLOOKUP($A60&amp;"|"&amp;$B60&amp;"|"&amp;$C60&amp;"|"&amp;$D60&amp;"|"&amp;CQ$1,'Raw Data'!$G$4:$Q$963,'Formatted Data'!CQ$2,FALSE)</f>
        <v>8</v>
      </c>
      <c r="CR60">
        <f>VLOOKUP($A60&amp;"|"&amp;$B60&amp;"|"&amp;$C60&amp;"|"&amp;$D60&amp;"|"&amp;CR$1,'Raw Data'!$G$4:$Q$963,'Formatted Data'!CR$2,FALSE)</f>
        <v>6</v>
      </c>
      <c r="CS60">
        <f>VLOOKUP($A60&amp;"|"&amp;$B60&amp;"|"&amp;$C60&amp;"|"&amp;$D60&amp;"|"&amp;CS$1,'Raw Data'!$G$4:$Q$963,'Formatted Data'!CS$2,FALSE)</f>
        <v>4</v>
      </c>
      <c r="CT60">
        <f>VLOOKUP($A60&amp;"|"&amp;$B60&amp;"|"&amp;$C60&amp;"|"&amp;$D60&amp;"|"&amp;CT$1,'Raw Data'!$G$4:$Q$963,'Formatted Data'!CT$2,FALSE)</f>
        <v>8</v>
      </c>
      <c r="CU60">
        <f>VLOOKUP($A60&amp;"|"&amp;$B60&amp;"|"&amp;$C60&amp;"|"&amp;$D60&amp;"|"&amp;CU$1,'Raw Data'!$G$4:$Q$963,'Formatted Data'!CU$2,FALSE)</f>
        <v>8</v>
      </c>
      <c r="CV60">
        <f>VLOOKUP($A60&amp;"|"&amp;$B60&amp;"|"&amp;$C60&amp;"|"&amp;$D60&amp;"|"&amp;CV$1,'Raw Data'!$G$4:$Q$963,'Formatted Data'!CV$2,FALSE)</f>
        <v>10</v>
      </c>
      <c r="CW60">
        <f>VLOOKUP($A60&amp;"|"&amp;$B60&amp;"|"&amp;$C60&amp;"|"&amp;$D60&amp;"|"&amp;CW$1,'Raw Data'!$G$4:$Q$963,'Formatted Data'!CW$2,FALSE)</f>
        <v>4</v>
      </c>
      <c r="CX60">
        <f>VLOOKUP($A60&amp;"|"&amp;$B60&amp;"|"&amp;$C60&amp;"|"&amp;$D60&amp;"|"&amp;CX$1,'Raw Data'!$G$4:$Q$963,'Formatted Data'!CX$2,FALSE)</f>
        <v>7</v>
      </c>
      <c r="CY60">
        <f>VLOOKUP($A60&amp;"|"&amp;$B60&amp;"|"&amp;$C60&amp;"|"&amp;$D60&amp;"|"&amp;CY$1,'Raw Data'!$G$4:$Q$963,'Formatted Data'!CY$2,FALSE)</f>
        <v>10</v>
      </c>
      <c r="CZ60">
        <f>VLOOKUP($A60&amp;"|"&amp;$B60&amp;"|"&amp;$C60&amp;"|"&amp;$D60&amp;"|"&amp;CZ$1,'Raw Data'!$G$4:$Q$963,'Formatted Data'!CZ$2,FALSE)</f>
        <v>3</v>
      </c>
      <c r="DA60">
        <f>VLOOKUP($A60&amp;"|"&amp;$B60&amp;"|"&amp;$C60&amp;"|"&amp;$D60&amp;"|"&amp;DA$1,'Raw Data'!$G$4:$Q$963,'Formatted Data'!DA$2,FALSE)</f>
        <v>8</v>
      </c>
      <c r="DB60">
        <f>VLOOKUP($A60&amp;"|"&amp;$B60&amp;"|"&amp;$C60&amp;"|"&amp;$D60&amp;"|"&amp;DB$1,'Raw Data'!$G$4:$Q$963,'Formatted Data'!DB$2,FALSE)</f>
        <v>10</v>
      </c>
      <c r="DC60">
        <f>VLOOKUP($A60&amp;"|"&amp;$B60&amp;"|"&amp;$C60&amp;"|"&amp;$D60&amp;"|"&amp;DC$1,'Raw Data'!$G$4:$Q$963,'Formatted Data'!DC$2,FALSE)</f>
        <v>3</v>
      </c>
      <c r="DD60">
        <f>VLOOKUP($A60&amp;"|"&amp;$B60&amp;"|"&amp;$C60&amp;"|"&amp;$D60&amp;"|"&amp;DD$1,'Raw Data'!$G$4:$Q$963,'Formatted Data'!DD$2,FALSE)</f>
        <v>7</v>
      </c>
      <c r="DE60">
        <f>VLOOKUP($A60&amp;"|"&amp;$B60&amp;"|"&amp;$C60&amp;"|"&amp;$D60&amp;"|"&amp;DE$1,'Raw Data'!$G$4:$Q$963,'Formatted Data'!DE$2,FALSE)</f>
        <v>4</v>
      </c>
      <c r="DF60">
        <f>VLOOKUP($A60&amp;"|"&amp;$B60&amp;"|"&amp;$C60&amp;"|"&amp;$D60&amp;"|"&amp;DF$1,'Raw Data'!$G$4:$Q$963,'Formatted Data'!DF$2,FALSE)</f>
        <v>6</v>
      </c>
      <c r="DG60">
        <f>VLOOKUP($A60&amp;"|"&amp;$B60&amp;"|"&amp;$C60&amp;"|"&amp;$D60&amp;"|"&amp;DG$1,'Raw Data'!$G$4:$Q$963,'Formatted Data'!DG$2,FALSE)</f>
        <v>7</v>
      </c>
      <c r="DH60">
        <f>VLOOKUP($A60&amp;"|"&amp;$B60&amp;"|"&amp;$C60&amp;"|"&amp;$D60&amp;"|"&amp;DH$1,'Raw Data'!$G$4:$Q$963,'Formatted Data'!DH$2,FALSE)</f>
        <v>5</v>
      </c>
      <c r="DI60">
        <f>VLOOKUP($A60&amp;"|"&amp;$B60&amp;"|"&amp;$C60&amp;"|"&amp;$D60&amp;"|"&amp;DI$1,'Raw Data'!$G$4:$Q$963,'Formatted Data'!DI$2,FALSE)</f>
        <v>6</v>
      </c>
      <c r="DJ60">
        <f>VLOOKUP($A60&amp;"|"&amp;$B60&amp;"|"&amp;$C60&amp;"|"&amp;$D60&amp;"|"&amp;DJ$1,'Raw Data'!$G$4:$Q$963,'Formatted Data'!DJ$2,FALSE)</f>
        <v>13</v>
      </c>
      <c r="DK60">
        <f>VLOOKUP($A60&amp;"|"&amp;$B60&amp;"|"&amp;$C60&amp;"|"&amp;$D60&amp;"|"&amp;DK$1,'Raw Data'!$G$4:$Q$963,'Formatted Data'!DK$2,FALSE)</f>
        <v>7</v>
      </c>
      <c r="DL60">
        <f>VLOOKUP($A60&amp;"|"&amp;$B60&amp;"|"&amp;$C60&amp;"|"&amp;$D60&amp;"|"&amp;DL$1,'Raw Data'!$G$4:$Q$963,'Formatted Data'!DL$2,FALSE)</f>
        <v>6</v>
      </c>
      <c r="DM60">
        <f>VLOOKUP($A60&amp;"|"&amp;$B60&amp;"|"&amp;$C60&amp;"|"&amp;$D60&amp;"|"&amp;DM$1,'Raw Data'!$G$4:$Q$963,'Formatted Data'!DM$2,FALSE)</f>
        <v>4</v>
      </c>
      <c r="DN60">
        <f>VLOOKUP($A60&amp;"|"&amp;$B60&amp;"|"&amp;$C60&amp;"|"&amp;$D60&amp;"|"&amp;DN$1,'Raw Data'!$G$4:$Q$963,'Formatted Data'!DN$2,FALSE)</f>
        <v>5</v>
      </c>
      <c r="DO60">
        <f>VLOOKUP($A60&amp;"|"&amp;$B60&amp;"|"&amp;$C60&amp;"|"&amp;$D60&amp;"|"&amp;DO$1,'Raw Data'!$G$4:$Q$963,'Formatted Data'!DO$2,FALSE)</f>
        <v>6</v>
      </c>
      <c r="DP60">
        <f>VLOOKUP($A60&amp;"|"&amp;$B60&amp;"|"&amp;$C60&amp;"|"&amp;$D60&amp;"|"&amp;DP$1,'Raw Data'!$G$4:$Q$963,'Formatted Data'!DP$2,FALSE)</f>
        <v>6</v>
      </c>
      <c r="DQ60">
        <f>VLOOKUP($A60&amp;"|"&amp;$B60&amp;"|"&amp;$C60&amp;"|"&amp;$D60&amp;"|"&amp;DQ$1,'Raw Data'!$G$4:$Q$963,'Formatted Data'!DQ$2,FALSE)</f>
        <v>7</v>
      </c>
      <c r="DR60">
        <f>VLOOKUP($A60&amp;"|"&amp;$B60&amp;"|"&amp;$C60&amp;"|"&amp;$D60&amp;"|"&amp;DR$1,'Raw Data'!$G$4:$Q$963,'Formatted Data'!DR$2,FALSE)</f>
        <v>9</v>
      </c>
      <c r="DS60">
        <f>VLOOKUP($A60&amp;"|"&amp;$B60&amp;"|"&amp;$C60&amp;"|"&amp;$D60&amp;"|"&amp;DS$1,'Raw Data'!$G$4:$Q$963,'Formatted Data'!DS$2,FALSE)</f>
        <v>6</v>
      </c>
      <c r="DT60">
        <f>VLOOKUP($A60&amp;"|"&amp;$B60&amp;"|"&amp;$C60&amp;"|"&amp;$D60&amp;"|"&amp;DT$1,'Raw Data'!$G$4:$Q$963,'Formatted Data'!DT$2,FALSE)</f>
        <v>14</v>
      </c>
    </row>
    <row r="61" spans="1:124" x14ac:dyDescent="0.2">
      <c r="A61" t="s">
        <v>34</v>
      </c>
      <c r="B61" t="s">
        <v>32</v>
      </c>
      <c r="C61" t="s">
        <v>30</v>
      </c>
      <c r="D61" t="s">
        <v>14</v>
      </c>
      <c r="E61">
        <f>VLOOKUP($A61&amp;"|"&amp;$B61&amp;"|"&amp;$C61&amp;"|"&amp;$D61&amp;"|"&amp;E$1,'Raw Data'!$G$4:$Q$963,'Formatted Data'!E$2,FALSE)</f>
        <v>16</v>
      </c>
      <c r="F61">
        <f>VLOOKUP($A61&amp;"|"&amp;$B61&amp;"|"&amp;$C61&amp;"|"&amp;$D61&amp;"|"&amp;F$1,'Raw Data'!$G$4:$Q$963,'Formatted Data'!F$2,FALSE)</f>
        <v>13</v>
      </c>
      <c r="G61">
        <f>VLOOKUP($A61&amp;"|"&amp;$B61&amp;"|"&amp;$C61&amp;"|"&amp;$D61&amp;"|"&amp;G$1,'Raw Data'!$G$4:$Q$963,'Formatted Data'!G$2,FALSE)</f>
        <v>14</v>
      </c>
      <c r="H61">
        <f>VLOOKUP($A61&amp;"|"&amp;$B61&amp;"|"&amp;$C61&amp;"|"&amp;$D61&amp;"|"&amp;H$1,'Raw Data'!$G$4:$Q$963,'Formatted Data'!H$2,FALSE)</f>
        <v>15</v>
      </c>
      <c r="I61">
        <f>VLOOKUP($A61&amp;"|"&amp;$B61&amp;"|"&amp;$C61&amp;"|"&amp;$D61&amp;"|"&amp;I$1,'Raw Data'!$G$4:$Q$963,'Formatted Data'!I$2,FALSE)</f>
        <v>11</v>
      </c>
      <c r="J61">
        <f>VLOOKUP($A61&amp;"|"&amp;$B61&amp;"|"&amp;$C61&amp;"|"&amp;$D61&amp;"|"&amp;J$1,'Raw Data'!$G$4:$Q$963,'Formatted Data'!J$2,FALSE)</f>
        <v>3</v>
      </c>
      <c r="K61">
        <f>VLOOKUP($A61&amp;"|"&amp;$B61&amp;"|"&amp;$C61&amp;"|"&amp;$D61&amp;"|"&amp;K$1,'Raw Data'!$G$4:$Q$963,'Formatted Data'!K$2,FALSE)</f>
        <v>14</v>
      </c>
      <c r="L61">
        <f>VLOOKUP($A61&amp;"|"&amp;$B61&amp;"|"&amp;$C61&amp;"|"&amp;$D61&amp;"|"&amp;L$1,'Raw Data'!$G$4:$Q$963,'Formatted Data'!L$2,FALSE)</f>
        <v>16</v>
      </c>
      <c r="M61">
        <f>VLOOKUP($A61&amp;"|"&amp;$B61&amp;"|"&amp;$C61&amp;"|"&amp;$D61&amp;"|"&amp;M$1,'Raw Data'!$G$4:$Q$963,'Formatted Data'!M$2,FALSE)</f>
        <v>10</v>
      </c>
      <c r="N61">
        <f>VLOOKUP($A61&amp;"|"&amp;$B61&amp;"|"&amp;$C61&amp;"|"&amp;$D61&amp;"|"&amp;N$1,'Raw Data'!$G$4:$Q$963,'Formatted Data'!N$2,FALSE)</f>
        <v>4</v>
      </c>
      <c r="O61">
        <f>VLOOKUP($A61&amp;"|"&amp;$B61&amp;"|"&amp;$C61&amp;"|"&amp;$D61&amp;"|"&amp;O$1,'Raw Data'!$G$4:$Q$963,'Formatted Data'!O$2,FALSE)</f>
        <v>6</v>
      </c>
      <c r="P61">
        <f>VLOOKUP($A61&amp;"|"&amp;$B61&amp;"|"&amp;$C61&amp;"|"&amp;$D61&amp;"|"&amp;P$1,'Raw Data'!$G$4:$Q$963,'Formatted Data'!P$2,FALSE)</f>
        <v>13</v>
      </c>
      <c r="Q61">
        <f>VLOOKUP($A61&amp;"|"&amp;$B61&amp;"|"&amp;$C61&amp;"|"&amp;$D61&amp;"|"&amp;Q$1,'Raw Data'!$G$4:$Q$963,'Formatted Data'!Q$2,FALSE)</f>
        <v>8</v>
      </c>
      <c r="R61">
        <f>VLOOKUP($A61&amp;"|"&amp;$B61&amp;"|"&amp;$C61&amp;"|"&amp;$D61&amp;"|"&amp;R$1,'Raw Data'!$G$4:$Q$963,'Formatted Data'!R$2,FALSE)</f>
        <v>14</v>
      </c>
      <c r="S61">
        <f>VLOOKUP($A61&amp;"|"&amp;$B61&amp;"|"&amp;$C61&amp;"|"&amp;$D61&amp;"|"&amp;S$1,'Raw Data'!$G$4:$Q$963,'Formatted Data'!S$2,FALSE)</f>
        <v>14</v>
      </c>
      <c r="T61">
        <f>VLOOKUP($A61&amp;"|"&amp;$B61&amp;"|"&amp;$C61&amp;"|"&amp;$D61&amp;"|"&amp;T$1,'Raw Data'!$G$4:$Q$963,'Formatted Data'!T$2,FALSE)</f>
        <v>10</v>
      </c>
      <c r="U61">
        <f>VLOOKUP($A61&amp;"|"&amp;$B61&amp;"|"&amp;$C61&amp;"|"&amp;$D61&amp;"|"&amp;U$1,'Raw Data'!$G$4:$Q$963,'Formatted Data'!U$2,FALSE)</f>
        <v>9</v>
      </c>
      <c r="V61">
        <f>VLOOKUP($A61&amp;"|"&amp;$B61&amp;"|"&amp;$C61&amp;"|"&amp;$D61&amp;"|"&amp;V$1,'Raw Data'!$G$4:$Q$963,'Formatted Data'!V$2,FALSE)</f>
        <v>12</v>
      </c>
      <c r="W61">
        <f>VLOOKUP($A61&amp;"|"&amp;$B61&amp;"|"&amp;$C61&amp;"|"&amp;$D61&amp;"|"&amp;W$1,'Raw Data'!$G$4:$Q$963,'Formatted Data'!W$2,FALSE)</f>
        <v>7</v>
      </c>
      <c r="X61">
        <f>VLOOKUP($A61&amp;"|"&amp;$B61&amp;"|"&amp;$C61&amp;"|"&amp;$D61&amp;"|"&amp;X$1,'Raw Data'!$G$4:$Q$963,'Formatted Data'!X$2,FALSE)</f>
        <v>10</v>
      </c>
      <c r="Y61">
        <f>VLOOKUP($A61&amp;"|"&amp;$B61&amp;"|"&amp;$C61&amp;"|"&amp;$D61&amp;"|"&amp;Y$1,'Raw Data'!$G$4:$Q$963,'Formatted Data'!Y$2,FALSE)</f>
        <v>16</v>
      </c>
      <c r="Z61">
        <f>VLOOKUP($A61&amp;"|"&amp;$B61&amp;"|"&amp;$C61&amp;"|"&amp;$D61&amp;"|"&amp;Z$1,'Raw Data'!$G$4:$Q$963,'Formatted Data'!Z$2,FALSE)</f>
        <v>8</v>
      </c>
      <c r="AA61">
        <f>VLOOKUP($A61&amp;"|"&amp;$B61&amp;"|"&amp;$C61&amp;"|"&amp;$D61&amp;"|"&amp;AA$1,'Raw Data'!$G$4:$Q$963,'Formatted Data'!AA$2,FALSE)</f>
        <v>12</v>
      </c>
      <c r="AB61">
        <f>VLOOKUP($A61&amp;"|"&amp;$B61&amp;"|"&amp;$C61&amp;"|"&amp;$D61&amp;"|"&amp;AB$1,'Raw Data'!$G$4:$Q$963,'Formatted Data'!AB$2,FALSE)</f>
        <v>16</v>
      </c>
      <c r="AC61">
        <f>VLOOKUP($A61&amp;"|"&amp;$B61&amp;"|"&amp;$C61&amp;"|"&amp;$D61&amp;"|"&amp;AC$1,'Raw Data'!$G$4:$Q$963,'Formatted Data'!AC$2,FALSE)</f>
        <v>8</v>
      </c>
      <c r="AD61">
        <f>VLOOKUP($A61&amp;"|"&amp;$B61&amp;"|"&amp;$C61&amp;"|"&amp;$D61&amp;"|"&amp;AD$1,'Raw Data'!$G$4:$Q$963,'Formatted Data'!AD$2,FALSE)</f>
        <v>10</v>
      </c>
      <c r="AE61">
        <f>VLOOKUP($A61&amp;"|"&amp;$B61&amp;"|"&amp;$C61&amp;"|"&amp;$D61&amp;"|"&amp;AE$1,'Raw Data'!$G$4:$Q$963,'Formatted Data'!AE$2,FALSE)</f>
        <v>14</v>
      </c>
      <c r="AF61">
        <f>VLOOKUP($A61&amp;"|"&amp;$B61&amp;"|"&amp;$C61&amp;"|"&amp;$D61&amp;"|"&amp;AF$1,'Raw Data'!$G$4:$Q$963,'Formatted Data'!AF$2,FALSE)</f>
        <v>7</v>
      </c>
      <c r="AG61">
        <f>VLOOKUP($A61&amp;"|"&amp;$B61&amp;"|"&amp;$C61&amp;"|"&amp;$D61&amp;"|"&amp;AG$1,'Raw Data'!$G$4:$Q$963,'Formatted Data'!AG$2,FALSE)</f>
        <v>12</v>
      </c>
      <c r="AH61">
        <f>VLOOKUP($A61&amp;"|"&amp;$B61&amp;"|"&amp;$C61&amp;"|"&amp;$D61&amp;"|"&amp;AH$1,'Raw Data'!$G$4:$Q$963,'Formatted Data'!AH$2,FALSE)</f>
        <v>13</v>
      </c>
      <c r="AI61">
        <f>VLOOKUP($A61&amp;"|"&amp;$B61&amp;"|"&amp;$C61&amp;"|"&amp;$D61&amp;"|"&amp;AI$1,'Raw Data'!$G$4:$Q$963,'Formatted Data'!AI$2,FALSE)</f>
        <v>7</v>
      </c>
      <c r="AJ61">
        <f>VLOOKUP($A61&amp;"|"&amp;$B61&amp;"|"&amp;$C61&amp;"|"&amp;$D61&amp;"|"&amp;AJ$1,'Raw Data'!$G$4:$Q$963,'Formatted Data'!AJ$2,FALSE)</f>
        <v>16</v>
      </c>
      <c r="AK61">
        <f>VLOOKUP($A61&amp;"|"&amp;$B61&amp;"|"&amp;$C61&amp;"|"&amp;$D61&amp;"|"&amp;AK$1,'Raw Data'!$G$4:$Q$963,'Formatted Data'!AK$2,FALSE)</f>
        <v>13</v>
      </c>
      <c r="AL61">
        <f>VLOOKUP($A61&amp;"|"&amp;$B61&amp;"|"&amp;$C61&amp;"|"&amp;$D61&amp;"|"&amp;AL$1,'Raw Data'!$G$4:$Q$963,'Formatted Data'!AL$2,FALSE)</f>
        <v>8</v>
      </c>
      <c r="AM61">
        <f>VLOOKUP($A61&amp;"|"&amp;$B61&amp;"|"&amp;$C61&amp;"|"&amp;$D61&amp;"|"&amp;AM$1,'Raw Data'!$G$4:$Q$963,'Formatted Data'!AM$2,FALSE)</f>
        <v>9</v>
      </c>
      <c r="AN61">
        <f>VLOOKUP($A61&amp;"|"&amp;$B61&amp;"|"&amp;$C61&amp;"|"&amp;$D61&amp;"|"&amp;AN$1,'Raw Data'!$G$4:$Q$963,'Formatted Data'!AN$2,FALSE)</f>
        <v>9</v>
      </c>
      <c r="AO61">
        <f>VLOOKUP($A61&amp;"|"&amp;$B61&amp;"|"&amp;$C61&amp;"|"&amp;$D61&amp;"|"&amp;AO$1,'Raw Data'!$G$4:$Q$963,'Formatted Data'!AO$2,FALSE)</f>
        <v>15</v>
      </c>
      <c r="AP61">
        <f>VLOOKUP($A61&amp;"|"&amp;$B61&amp;"|"&amp;$C61&amp;"|"&amp;$D61&amp;"|"&amp;AP$1,'Raw Data'!$G$4:$Q$963,'Formatted Data'!AP$2,FALSE)</f>
        <v>11</v>
      </c>
      <c r="AQ61">
        <f>VLOOKUP($A61&amp;"|"&amp;$B61&amp;"|"&amp;$C61&amp;"|"&amp;$D61&amp;"|"&amp;AQ$1,'Raw Data'!$G$4:$Q$963,'Formatted Data'!AQ$2,FALSE)</f>
        <v>6</v>
      </c>
      <c r="AR61">
        <f>VLOOKUP($A61&amp;"|"&amp;$B61&amp;"|"&amp;$C61&amp;"|"&amp;$D61&amp;"|"&amp;AR$1,'Raw Data'!$G$4:$Q$963,'Formatted Data'!AR$2,FALSE)</f>
        <v>8</v>
      </c>
      <c r="AS61">
        <f>VLOOKUP($A61&amp;"|"&amp;$B61&amp;"|"&amp;$C61&amp;"|"&amp;$D61&amp;"|"&amp;AS$1,'Raw Data'!$G$4:$Q$963,'Formatted Data'!AS$2,FALSE)</f>
        <v>11</v>
      </c>
      <c r="AT61">
        <f>VLOOKUP($A61&amp;"|"&amp;$B61&amp;"|"&amp;$C61&amp;"|"&amp;$D61&amp;"|"&amp;AT$1,'Raw Data'!$G$4:$Q$963,'Formatted Data'!AT$2,FALSE)</f>
        <v>14</v>
      </c>
      <c r="AU61">
        <f>VLOOKUP($A61&amp;"|"&amp;$B61&amp;"|"&amp;$C61&amp;"|"&amp;$D61&amp;"|"&amp;AU$1,'Raw Data'!$G$4:$Q$963,'Formatted Data'!AU$2,FALSE)</f>
        <v>16</v>
      </c>
      <c r="AV61">
        <f>VLOOKUP($A61&amp;"|"&amp;$B61&amp;"|"&amp;$C61&amp;"|"&amp;$D61&amp;"|"&amp;AV$1,'Raw Data'!$G$4:$Q$963,'Formatted Data'!AV$2,FALSE)</f>
        <v>10</v>
      </c>
      <c r="AW61">
        <f>VLOOKUP($A61&amp;"|"&amp;$B61&amp;"|"&amp;$C61&amp;"|"&amp;$D61&amp;"|"&amp;AW$1,'Raw Data'!$G$4:$Q$963,'Formatted Data'!AW$2,FALSE)</f>
        <v>12</v>
      </c>
      <c r="AX61">
        <f>VLOOKUP($A61&amp;"|"&amp;$B61&amp;"|"&amp;$C61&amp;"|"&amp;$D61&amp;"|"&amp;AX$1,'Raw Data'!$G$4:$Q$963,'Formatted Data'!AX$2,FALSE)</f>
        <v>12</v>
      </c>
      <c r="AY61">
        <f>VLOOKUP($A61&amp;"|"&amp;$B61&amp;"|"&amp;$C61&amp;"|"&amp;$D61&amp;"|"&amp;AY$1,'Raw Data'!$G$4:$Q$963,'Formatted Data'!AY$2,FALSE)</f>
        <v>10</v>
      </c>
      <c r="AZ61">
        <f>VLOOKUP($A61&amp;"|"&amp;$B61&amp;"|"&amp;$C61&amp;"|"&amp;$D61&amp;"|"&amp;AZ$1,'Raw Data'!$G$4:$Q$963,'Formatted Data'!AZ$2,FALSE)</f>
        <v>16</v>
      </c>
      <c r="BA61">
        <f>VLOOKUP($A61&amp;"|"&amp;$B61&amp;"|"&amp;$C61&amp;"|"&amp;$D61&amp;"|"&amp;BA$1,'Raw Data'!$G$4:$Q$963,'Formatted Data'!BA$2,FALSE)</f>
        <v>18</v>
      </c>
      <c r="BB61">
        <f>VLOOKUP($A61&amp;"|"&amp;$B61&amp;"|"&amp;$C61&amp;"|"&amp;$D61&amp;"|"&amp;BB$1,'Raw Data'!$G$4:$Q$963,'Formatted Data'!BB$2,FALSE)</f>
        <v>9</v>
      </c>
      <c r="BC61">
        <f>VLOOKUP($A61&amp;"|"&amp;$B61&amp;"|"&amp;$C61&amp;"|"&amp;$D61&amp;"|"&amp;BC$1,'Raw Data'!$G$4:$Q$963,'Formatted Data'!BC$2,FALSE)</f>
        <v>16</v>
      </c>
      <c r="BD61">
        <f>VLOOKUP($A61&amp;"|"&amp;$B61&amp;"|"&amp;$C61&amp;"|"&amp;$D61&amp;"|"&amp;BD$1,'Raw Data'!$G$4:$Q$963,'Formatted Data'!BD$2,FALSE)</f>
        <v>18</v>
      </c>
      <c r="BE61">
        <f>VLOOKUP($A61&amp;"|"&amp;$B61&amp;"|"&amp;$C61&amp;"|"&amp;$D61&amp;"|"&amp;BE$1,'Raw Data'!$G$4:$Q$963,'Formatted Data'!BE$2,FALSE)</f>
        <v>14</v>
      </c>
      <c r="BF61">
        <f>VLOOKUP($A61&amp;"|"&amp;$B61&amp;"|"&amp;$C61&amp;"|"&amp;$D61&amp;"|"&amp;BF$1,'Raw Data'!$G$4:$Q$963,'Formatted Data'!BF$2,FALSE)</f>
        <v>8</v>
      </c>
      <c r="BG61">
        <f>VLOOKUP($A61&amp;"|"&amp;$B61&amp;"|"&amp;$C61&amp;"|"&amp;$D61&amp;"|"&amp;BG$1,'Raw Data'!$G$4:$Q$963,'Formatted Data'!BG$2,FALSE)</f>
        <v>8</v>
      </c>
      <c r="BH61">
        <f>VLOOKUP($A61&amp;"|"&amp;$B61&amp;"|"&amp;$C61&amp;"|"&amp;$D61&amp;"|"&amp;BH$1,'Raw Data'!$G$4:$Q$963,'Formatted Data'!BH$2,FALSE)</f>
        <v>4</v>
      </c>
      <c r="BI61">
        <f>VLOOKUP($A61&amp;"|"&amp;$B61&amp;"|"&amp;$C61&amp;"|"&amp;$D61&amp;"|"&amp;BI$1,'Raw Data'!$G$4:$Q$963,'Formatted Data'!BI$2,FALSE)</f>
        <v>10</v>
      </c>
      <c r="BJ61">
        <f>VLOOKUP($A61&amp;"|"&amp;$B61&amp;"|"&amp;$C61&amp;"|"&amp;$D61&amp;"|"&amp;BJ$1,'Raw Data'!$G$4:$Q$963,'Formatted Data'!BJ$2,FALSE)</f>
        <v>13</v>
      </c>
      <c r="BK61">
        <f>VLOOKUP($A61&amp;"|"&amp;$B61&amp;"|"&amp;$C61&amp;"|"&amp;$D61&amp;"|"&amp;BK$1,'Raw Data'!$G$4:$Q$963,'Formatted Data'!BK$2,FALSE)</f>
        <v>13</v>
      </c>
      <c r="BL61">
        <f>VLOOKUP($A61&amp;"|"&amp;$B61&amp;"|"&amp;$C61&amp;"|"&amp;$D61&amp;"|"&amp;BL$1,'Raw Data'!$G$4:$Q$963,'Formatted Data'!BL$2,FALSE)</f>
        <v>13</v>
      </c>
      <c r="BM61">
        <f>VLOOKUP($A61&amp;"|"&amp;$B61&amp;"|"&amp;$C61&amp;"|"&amp;$D61&amp;"|"&amp;BM$1,'Raw Data'!$G$4:$Q$963,'Formatted Data'!BM$2,FALSE)</f>
        <v>21</v>
      </c>
      <c r="BN61">
        <f>VLOOKUP($A61&amp;"|"&amp;$B61&amp;"|"&amp;$C61&amp;"|"&amp;$D61&amp;"|"&amp;BN$1,'Raw Data'!$G$4:$Q$963,'Formatted Data'!BN$2,FALSE)</f>
        <v>9</v>
      </c>
      <c r="BO61">
        <f>VLOOKUP($A61&amp;"|"&amp;$B61&amp;"|"&amp;$C61&amp;"|"&amp;$D61&amp;"|"&amp;BO$1,'Raw Data'!$G$4:$Q$963,'Formatted Data'!BO$2,FALSE)</f>
        <v>21</v>
      </c>
      <c r="BP61">
        <f>VLOOKUP($A61&amp;"|"&amp;$B61&amp;"|"&amp;$C61&amp;"|"&amp;$D61&amp;"|"&amp;BP$1,'Raw Data'!$G$4:$Q$963,'Formatted Data'!BP$2,FALSE)</f>
        <v>11</v>
      </c>
      <c r="BQ61">
        <f>VLOOKUP($A61&amp;"|"&amp;$B61&amp;"|"&amp;$C61&amp;"|"&amp;$D61&amp;"|"&amp;BQ$1,'Raw Data'!$G$4:$Q$963,'Formatted Data'!BQ$2,FALSE)</f>
        <v>14</v>
      </c>
      <c r="BR61">
        <f>VLOOKUP($A61&amp;"|"&amp;$B61&amp;"|"&amp;$C61&amp;"|"&amp;$D61&amp;"|"&amp;BR$1,'Raw Data'!$G$4:$Q$963,'Formatted Data'!BR$2,FALSE)</f>
        <v>17</v>
      </c>
      <c r="BS61">
        <f>VLOOKUP($A61&amp;"|"&amp;$B61&amp;"|"&amp;$C61&amp;"|"&amp;$D61&amp;"|"&amp;BS$1,'Raw Data'!$G$4:$Q$963,'Formatted Data'!BS$2,FALSE)</f>
        <v>10</v>
      </c>
      <c r="BT61">
        <f>VLOOKUP($A61&amp;"|"&amp;$B61&amp;"|"&amp;$C61&amp;"|"&amp;$D61&amp;"|"&amp;BT$1,'Raw Data'!$G$4:$Q$963,'Formatted Data'!BT$2,FALSE)</f>
        <v>14</v>
      </c>
      <c r="BU61">
        <f>VLOOKUP($A61&amp;"|"&amp;$B61&amp;"|"&amp;$C61&amp;"|"&amp;$D61&amp;"|"&amp;BU$1,'Raw Data'!$G$4:$Q$963,'Formatted Data'!BU$2,FALSE)</f>
        <v>14</v>
      </c>
      <c r="BV61">
        <f>VLOOKUP($A61&amp;"|"&amp;$B61&amp;"|"&amp;$C61&amp;"|"&amp;$D61&amp;"|"&amp;BV$1,'Raw Data'!$G$4:$Q$963,'Formatted Data'!BV$2,FALSE)</f>
        <v>13</v>
      </c>
      <c r="BW61">
        <f>VLOOKUP($A61&amp;"|"&amp;$B61&amp;"|"&amp;$C61&amp;"|"&amp;$D61&amp;"|"&amp;BW$1,'Raw Data'!$G$4:$Q$963,'Formatted Data'!BW$2,FALSE)</f>
        <v>19</v>
      </c>
      <c r="BX61">
        <f>VLOOKUP($A61&amp;"|"&amp;$B61&amp;"|"&amp;$C61&amp;"|"&amp;$D61&amp;"|"&amp;BX$1,'Raw Data'!$G$4:$Q$963,'Formatted Data'!BX$2,FALSE)</f>
        <v>12</v>
      </c>
      <c r="BY61">
        <f>VLOOKUP($A61&amp;"|"&amp;$B61&amp;"|"&amp;$C61&amp;"|"&amp;$D61&amp;"|"&amp;BY$1,'Raw Data'!$G$4:$Q$963,'Formatted Data'!BY$2,FALSE)</f>
        <v>10</v>
      </c>
      <c r="BZ61">
        <f>VLOOKUP($A61&amp;"|"&amp;$B61&amp;"|"&amp;$C61&amp;"|"&amp;$D61&amp;"|"&amp;BZ$1,'Raw Data'!$G$4:$Q$963,'Formatted Data'!BZ$2,FALSE)</f>
        <v>18</v>
      </c>
      <c r="CA61">
        <f>VLOOKUP($A61&amp;"|"&amp;$B61&amp;"|"&amp;$C61&amp;"|"&amp;$D61&amp;"|"&amp;CA$1,'Raw Data'!$G$4:$Q$963,'Formatted Data'!CA$2,FALSE)</f>
        <v>15</v>
      </c>
      <c r="CB61">
        <f>VLOOKUP($A61&amp;"|"&amp;$B61&amp;"|"&amp;$C61&amp;"|"&amp;$D61&amp;"|"&amp;CB$1,'Raw Data'!$G$4:$Q$963,'Formatted Data'!CB$2,FALSE)</f>
        <v>16</v>
      </c>
      <c r="CC61">
        <f>VLOOKUP($A61&amp;"|"&amp;$B61&amp;"|"&amp;$C61&amp;"|"&amp;$D61&amp;"|"&amp;CC$1,'Raw Data'!$G$4:$Q$963,'Formatted Data'!CC$2,FALSE)</f>
        <v>12</v>
      </c>
      <c r="CD61">
        <f>VLOOKUP($A61&amp;"|"&amp;$B61&amp;"|"&amp;$C61&amp;"|"&amp;$D61&amp;"|"&amp;CD$1,'Raw Data'!$G$4:$Q$963,'Formatted Data'!CD$2,FALSE)</f>
        <v>12</v>
      </c>
      <c r="CE61">
        <f>VLOOKUP($A61&amp;"|"&amp;$B61&amp;"|"&amp;$C61&amp;"|"&amp;$D61&amp;"|"&amp;CE$1,'Raw Data'!$G$4:$Q$963,'Formatted Data'!CE$2,FALSE)</f>
        <v>16</v>
      </c>
      <c r="CF61">
        <f>VLOOKUP($A61&amp;"|"&amp;$B61&amp;"|"&amp;$C61&amp;"|"&amp;$D61&amp;"|"&amp;CF$1,'Raw Data'!$G$4:$Q$963,'Formatted Data'!CF$2,FALSE)</f>
        <v>16</v>
      </c>
      <c r="CG61">
        <f>VLOOKUP($A61&amp;"|"&amp;$B61&amp;"|"&amp;$C61&amp;"|"&amp;$D61&amp;"|"&amp;CG$1,'Raw Data'!$G$4:$Q$963,'Formatted Data'!CG$2,FALSE)</f>
        <v>11</v>
      </c>
      <c r="CH61">
        <f>VLOOKUP($A61&amp;"|"&amp;$B61&amp;"|"&amp;$C61&amp;"|"&amp;$D61&amp;"|"&amp;CH$1,'Raw Data'!$G$4:$Q$963,'Formatted Data'!CH$2,FALSE)</f>
        <v>11</v>
      </c>
      <c r="CI61">
        <f>VLOOKUP($A61&amp;"|"&amp;$B61&amp;"|"&amp;$C61&amp;"|"&amp;$D61&amp;"|"&amp;CI$1,'Raw Data'!$G$4:$Q$963,'Formatted Data'!CI$2,FALSE)</f>
        <v>15</v>
      </c>
      <c r="CJ61">
        <f>VLOOKUP($A61&amp;"|"&amp;$B61&amp;"|"&amp;$C61&amp;"|"&amp;$D61&amp;"|"&amp;CJ$1,'Raw Data'!$G$4:$Q$963,'Formatted Data'!CJ$2,FALSE)</f>
        <v>17</v>
      </c>
      <c r="CK61">
        <f>VLOOKUP($A61&amp;"|"&amp;$B61&amp;"|"&amp;$C61&amp;"|"&amp;$D61&amp;"|"&amp;CK$1,'Raw Data'!$G$4:$Q$963,'Formatted Data'!CK$2,FALSE)</f>
        <v>13</v>
      </c>
      <c r="CL61">
        <f>VLOOKUP($A61&amp;"|"&amp;$B61&amp;"|"&amp;$C61&amp;"|"&amp;$D61&amp;"|"&amp;CL$1,'Raw Data'!$G$4:$Q$963,'Formatted Data'!CL$2,FALSE)</f>
        <v>8</v>
      </c>
      <c r="CM61">
        <f>VLOOKUP($A61&amp;"|"&amp;$B61&amp;"|"&amp;$C61&amp;"|"&amp;$D61&amp;"|"&amp;CM$1,'Raw Data'!$G$4:$Q$963,'Formatted Data'!CM$2,FALSE)</f>
        <v>14</v>
      </c>
      <c r="CN61">
        <f>VLOOKUP($A61&amp;"|"&amp;$B61&amp;"|"&amp;$C61&amp;"|"&amp;$D61&amp;"|"&amp;CN$1,'Raw Data'!$G$4:$Q$963,'Formatted Data'!CN$2,FALSE)</f>
        <v>18</v>
      </c>
      <c r="CO61">
        <f>VLOOKUP($A61&amp;"|"&amp;$B61&amp;"|"&amp;$C61&amp;"|"&amp;$D61&amp;"|"&amp;CO$1,'Raw Data'!$G$4:$Q$963,'Formatted Data'!CO$2,FALSE)</f>
        <v>16</v>
      </c>
      <c r="CP61">
        <f>VLOOKUP($A61&amp;"|"&amp;$B61&amp;"|"&amp;$C61&amp;"|"&amp;$D61&amp;"|"&amp;CP$1,'Raw Data'!$G$4:$Q$963,'Formatted Data'!CP$2,FALSE)</f>
        <v>12</v>
      </c>
      <c r="CQ61">
        <f>VLOOKUP($A61&amp;"|"&amp;$B61&amp;"|"&amp;$C61&amp;"|"&amp;$D61&amp;"|"&amp;CQ$1,'Raw Data'!$G$4:$Q$963,'Formatted Data'!CQ$2,FALSE)</f>
        <v>12</v>
      </c>
      <c r="CR61">
        <f>VLOOKUP($A61&amp;"|"&amp;$B61&amp;"|"&amp;$C61&amp;"|"&amp;$D61&amp;"|"&amp;CR$1,'Raw Data'!$G$4:$Q$963,'Formatted Data'!CR$2,FALSE)</f>
        <v>15</v>
      </c>
      <c r="CS61">
        <f>VLOOKUP($A61&amp;"|"&amp;$B61&amp;"|"&amp;$C61&amp;"|"&amp;$D61&amp;"|"&amp;CS$1,'Raw Data'!$G$4:$Q$963,'Formatted Data'!CS$2,FALSE)</f>
        <v>11</v>
      </c>
      <c r="CT61">
        <f>VLOOKUP($A61&amp;"|"&amp;$B61&amp;"|"&amp;$C61&amp;"|"&amp;$D61&amp;"|"&amp;CT$1,'Raw Data'!$G$4:$Q$963,'Formatted Data'!CT$2,FALSE)</f>
        <v>14</v>
      </c>
      <c r="CU61">
        <f>VLOOKUP($A61&amp;"|"&amp;$B61&amp;"|"&amp;$C61&amp;"|"&amp;$D61&amp;"|"&amp;CU$1,'Raw Data'!$G$4:$Q$963,'Formatted Data'!CU$2,FALSE)</f>
        <v>17</v>
      </c>
      <c r="CV61">
        <f>VLOOKUP($A61&amp;"|"&amp;$B61&amp;"|"&amp;$C61&amp;"|"&amp;$D61&amp;"|"&amp;CV$1,'Raw Data'!$G$4:$Q$963,'Formatted Data'!CV$2,FALSE)</f>
        <v>36</v>
      </c>
      <c r="CW61">
        <f>VLOOKUP($A61&amp;"|"&amp;$B61&amp;"|"&amp;$C61&amp;"|"&amp;$D61&amp;"|"&amp;CW$1,'Raw Data'!$G$4:$Q$963,'Formatted Data'!CW$2,FALSE)</f>
        <v>28</v>
      </c>
      <c r="CX61">
        <f>VLOOKUP($A61&amp;"|"&amp;$B61&amp;"|"&amp;$C61&amp;"|"&amp;$D61&amp;"|"&amp;CX$1,'Raw Data'!$G$4:$Q$963,'Formatted Data'!CX$2,FALSE)</f>
        <v>17</v>
      </c>
      <c r="CY61">
        <f>VLOOKUP($A61&amp;"|"&amp;$B61&amp;"|"&amp;$C61&amp;"|"&amp;$D61&amp;"|"&amp;CY$1,'Raw Data'!$G$4:$Q$963,'Formatted Data'!CY$2,FALSE)</f>
        <v>17</v>
      </c>
      <c r="CZ61">
        <f>VLOOKUP($A61&amp;"|"&amp;$B61&amp;"|"&amp;$C61&amp;"|"&amp;$D61&amp;"|"&amp;CZ$1,'Raw Data'!$G$4:$Q$963,'Formatted Data'!CZ$2,FALSE)</f>
        <v>19</v>
      </c>
      <c r="DA61">
        <f>VLOOKUP($A61&amp;"|"&amp;$B61&amp;"|"&amp;$C61&amp;"|"&amp;$D61&amp;"|"&amp;DA$1,'Raw Data'!$G$4:$Q$963,'Formatted Data'!DA$2,FALSE)</f>
        <v>19</v>
      </c>
      <c r="DB61">
        <f>VLOOKUP($A61&amp;"|"&amp;$B61&amp;"|"&amp;$C61&amp;"|"&amp;$D61&amp;"|"&amp;DB$1,'Raw Data'!$G$4:$Q$963,'Formatted Data'!DB$2,FALSE)</f>
        <v>9</v>
      </c>
      <c r="DC61">
        <f>VLOOKUP($A61&amp;"|"&amp;$B61&amp;"|"&amp;$C61&amp;"|"&amp;$D61&amp;"|"&amp;DC$1,'Raw Data'!$G$4:$Q$963,'Formatted Data'!DC$2,FALSE)</f>
        <v>14</v>
      </c>
      <c r="DD61">
        <f>VLOOKUP($A61&amp;"|"&amp;$B61&amp;"|"&amp;$C61&amp;"|"&amp;$D61&amp;"|"&amp;DD$1,'Raw Data'!$G$4:$Q$963,'Formatted Data'!DD$2,FALSE)</f>
        <v>13</v>
      </c>
      <c r="DE61">
        <f>VLOOKUP($A61&amp;"|"&amp;$B61&amp;"|"&amp;$C61&amp;"|"&amp;$D61&amp;"|"&amp;DE$1,'Raw Data'!$G$4:$Q$963,'Formatted Data'!DE$2,FALSE)</f>
        <v>7</v>
      </c>
      <c r="DF61">
        <f>VLOOKUP($A61&amp;"|"&amp;$B61&amp;"|"&amp;$C61&amp;"|"&amp;$D61&amp;"|"&amp;DF$1,'Raw Data'!$G$4:$Q$963,'Formatted Data'!DF$2,FALSE)</f>
        <v>11</v>
      </c>
      <c r="DG61">
        <f>VLOOKUP($A61&amp;"|"&amp;$B61&amp;"|"&amp;$C61&amp;"|"&amp;$D61&amp;"|"&amp;DG$1,'Raw Data'!$G$4:$Q$963,'Formatted Data'!DG$2,FALSE)</f>
        <v>13</v>
      </c>
      <c r="DH61">
        <f>VLOOKUP($A61&amp;"|"&amp;$B61&amp;"|"&amp;$C61&amp;"|"&amp;$D61&amp;"|"&amp;DH$1,'Raw Data'!$G$4:$Q$963,'Formatted Data'!DH$2,FALSE)</f>
        <v>23</v>
      </c>
      <c r="DI61">
        <f>VLOOKUP($A61&amp;"|"&amp;$B61&amp;"|"&amp;$C61&amp;"|"&amp;$D61&amp;"|"&amp;DI$1,'Raw Data'!$G$4:$Q$963,'Formatted Data'!DI$2,FALSE)</f>
        <v>20</v>
      </c>
      <c r="DJ61">
        <f>VLOOKUP($A61&amp;"|"&amp;$B61&amp;"|"&amp;$C61&amp;"|"&amp;$D61&amp;"|"&amp;DJ$1,'Raw Data'!$G$4:$Q$963,'Formatted Data'!DJ$2,FALSE)</f>
        <v>19</v>
      </c>
      <c r="DK61">
        <f>VLOOKUP($A61&amp;"|"&amp;$B61&amp;"|"&amp;$C61&amp;"|"&amp;$D61&amp;"|"&amp;DK$1,'Raw Data'!$G$4:$Q$963,'Formatted Data'!DK$2,FALSE)</f>
        <v>11</v>
      </c>
      <c r="DL61">
        <f>VLOOKUP($A61&amp;"|"&amp;$B61&amp;"|"&amp;$C61&amp;"|"&amp;$D61&amp;"|"&amp;DL$1,'Raw Data'!$G$4:$Q$963,'Formatted Data'!DL$2,FALSE)</f>
        <v>18</v>
      </c>
      <c r="DM61">
        <f>VLOOKUP($A61&amp;"|"&amp;$B61&amp;"|"&amp;$C61&amp;"|"&amp;$D61&amp;"|"&amp;DM$1,'Raw Data'!$G$4:$Q$963,'Formatted Data'!DM$2,FALSE)</f>
        <v>15</v>
      </c>
      <c r="DN61">
        <f>VLOOKUP($A61&amp;"|"&amp;$B61&amp;"|"&amp;$C61&amp;"|"&amp;$D61&amp;"|"&amp;DN$1,'Raw Data'!$G$4:$Q$963,'Formatted Data'!DN$2,FALSE)</f>
        <v>10</v>
      </c>
      <c r="DO61">
        <f>VLOOKUP($A61&amp;"|"&amp;$B61&amp;"|"&amp;$C61&amp;"|"&amp;$D61&amp;"|"&amp;DO$1,'Raw Data'!$G$4:$Q$963,'Formatted Data'!DO$2,FALSE)</f>
        <v>11</v>
      </c>
      <c r="DP61">
        <f>VLOOKUP($A61&amp;"|"&amp;$B61&amp;"|"&amp;$C61&amp;"|"&amp;$D61&amp;"|"&amp;DP$1,'Raw Data'!$G$4:$Q$963,'Formatted Data'!DP$2,FALSE)</f>
        <v>17</v>
      </c>
      <c r="DQ61">
        <f>VLOOKUP($A61&amp;"|"&amp;$B61&amp;"|"&amp;$C61&amp;"|"&amp;$D61&amp;"|"&amp;DQ$1,'Raw Data'!$G$4:$Q$963,'Formatted Data'!DQ$2,FALSE)</f>
        <v>10</v>
      </c>
      <c r="DR61">
        <f>VLOOKUP($A61&amp;"|"&amp;$B61&amp;"|"&amp;$C61&amp;"|"&amp;$D61&amp;"|"&amp;DR$1,'Raw Data'!$G$4:$Q$963,'Formatted Data'!DR$2,FALSE)</f>
        <v>16</v>
      </c>
      <c r="DS61">
        <f>VLOOKUP($A61&amp;"|"&amp;$B61&amp;"|"&amp;$C61&amp;"|"&amp;$D61&amp;"|"&amp;DS$1,'Raw Data'!$G$4:$Q$963,'Formatted Data'!DS$2,FALSE)</f>
        <v>17</v>
      </c>
      <c r="DT61">
        <f>VLOOKUP($A61&amp;"|"&amp;$B61&amp;"|"&amp;$C61&amp;"|"&amp;$D61&amp;"|"&amp;DT$1,'Raw Data'!$G$4:$Q$963,'Formatted Data'!DT$2,FALSE)</f>
        <v>14</v>
      </c>
    </row>
    <row r="62" spans="1:124" x14ac:dyDescent="0.2">
      <c r="A62" t="s">
        <v>34</v>
      </c>
      <c r="B62" t="s">
        <v>32</v>
      </c>
      <c r="C62" t="s">
        <v>30</v>
      </c>
      <c r="D62" t="s">
        <v>27</v>
      </c>
      <c r="E62">
        <f>VLOOKUP($A62&amp;"|"&amp;$B62&amp;"|"&amp;$C62&amp;"|"&amp;$D62&amp;"|"&amp;E$1,'Raw Data'!$G$4:$Q$963,'Formatted Data'!E$2,FALSE)</f>
        <v>12</v>
      </c>
      <c r="F62">
        <f>VLOOKUP($A62&amp;"|"&amp;$B62&amp;"|"&amp;$C62&amp;"|"&amp;$D62&amp;"|"&amp;F$1,'Raw Data'!$G$4:$Q$963,'Formatted Data'!F$2,FALSE)</f>
        <v>19</v>
      </c>
      <c r="G62">
        <f>VLOOKUP($A62&amp;"|"&amp;$B62&amp;"|"&amp;$C62&amp;"|"&amp;$D62&amp;"|"&amp;G$1,'Raw Data'!$G$4:$Q$963,'Formatted Data'!G$2,FALSE)</f>
        <v>15</v>
      </c>
      <c r="H62">
        <f>VLOOKUP($A62&amp;"|"&amp;$B62&amp;"|"&amp;$C62&amp;"|"&amp;$D62&amp;"|"&amp;H$1,'Raw Data'!$G$4:$Q$963,'Formatted Data'!H$2,FALSE)</f>
        <v>17</v>
      </c>
      <c r="I62">
        <f>VLOOKUP($A62&amp;"|"&amp;$B62&amp;"|"&amp;$C62&amp;"|"&amp;$D62&amp;"|"&amp;I$1,'Raw Data'!$G$4:$Q$963,'Formatted Data'!I$2,FALSE)</f>
        <v>8</v>
      </c>
      <c r="J62">
        <f>VLOOKUP($A62&amp;"|"&amp;$B62&amp;"|"&amp;$C62&amp;"|"&amp;$D62&amp;"|"&amp;J$1,'Raw Data'!$G$4:$Q$963,'Formatted Data'!J$2,FALSE)</f>
        <v>8</v>
      </c>
      <c r="K62">
        <f>VLOOKUP($A62&amp;"|"&amp;$B62&amp;"|"&amp;$C62&amp;"|"&amp;$D62&amp;"|"&amp;K$1,'Raw Data'!$G$4:$Q$963,'Formatted Data'!K$2,FALSE)</f>
        <v>6</v>
      </c>
      <c r="L62">
        <f>VLOOKUP($A62&amp;"|"&amp;$B62&amp;"|"&amp;$C62&amp;"|"&amp;$D62&amp;"|"&amp;L$1,'Raw Data'!$G$4:$Q$963,'Formatted Data'!L$2,FALSE)</f>
        <v>5</v>
      </c>
      <c r="M62">
        <f>VLOOKUP($A62&amp;"|"&amp;$B62&amp;"|"&amp;$C62&amp;"|"&amp;$D62&amp;"|"&amp;M$1,'Raw Data'!$G$4:$Q$963,'Formatted Data'!M$2,FALSE)</f>
        <v>16</v>
      </c>
      <c r="N62">
        <f>VLOOKUP($A62&amp;"|"&amp;$B62&amp;"|"&amp;$C62&amp;"|"&amp;$D62&amp;"|"&amp;N$1,'Raw Data'!$G$4:$Q$963,'Formatted Data'!N$2,FALSE)</f>
        <v>10</v>
      </c>
      <c r="O62">
        <f>VLOOKUP($A62&amp;"|"&amp;$B62&amp;"|"&amp;$C62&amp;"|"&amp;$D62&amp;"|"&amp;O$1,'Raw Data'!$G$4:$Q$963,'Formatted Data'!O$2,FALSE)</f>
        <v>8</v>
      </c>
      <c r="P62">
        <f>VLOOKUP($A62&amp;"|"&amp;$B62&amp;"|"&amp;$C62&amp;"|"&amp;$D62&amp;"|"&amp;P$1,'Raw Data'!$G$4:$Q$963,'Formatted Data'!P$2,FALSE)</f>
        <v>5</v>
      </c>
      <c r="Q62">
        <f>VLOOKUP($A62&amp;"|"&amp;$B62&amp;"|"&amp;$C62&amp;"|"&amp;$D62&amp;"|"&amp;Q$1,'Raw Data'!$G$4:$Q$963,'Formatted Data'!Q$2,FALSE)</f>
        <v>18</v>
      </c>
      <c r="R62">
        <f>VLOOKUP($A62&amp;"|"&amp;$B62&amp;"|"&amp;$C62&amp;"|"&amp;$D62&amp;"|"&amp;R$1,'Raw Data'!$G$4:$Q$963,'Formatted Data'!R$2,FALSE)</f>
        <v>15</v>
      </c>
      <c r="S62">
        <f>VLOOKUP($A62&amp;"|"&amp;$B62&amp;"|"&amp;$C62&amp;"|"&amp;$D62&amp;"|"&amp;S$1,'Raw Data'!$G$4:$Q$963,'Formatted Data'!S$2,FALSE)</f>
        <v>10</v>
      </c>
      <c r="T62">
        <f>VLOOKUP($A62&amp;"|"&amp;$B62&amp;"|"&amp;$C62&amp;"|"&amp;$D62&amp;"|"&amp;T$1,'Raw Data'!$G$4:$Q$963,'Formatted Data'!T$2,FALSE)</f>
        <v>5</v>
      </c>
      <c r="U62">
        <f>VLOOKUP($A62&amp;"|"&amp;$B62&amp;"|"&amp;$C62&amp;"|"&amp;$D62&amp;"|"&amp;U$1,'Raw Data'!$G$4:$Q$963,'Formatted Data'!U$2,FALSE)</f>
        <v>9</v>
      </c>
      <c r="V62">
        <f>VLOOKUP($A62&amp;"|"&amp;$B62&amp;"|"&amp;$C62&amp;"|"&amp;$D62&amp;"|"&amp;V$1,'Raw Data'!$G$4:$Q$963,'Formatted Data'!V$2,FALSE)</f>
        <v>10</v>
      </c>
      <c r="W62">
        <f>VLOOKUP($A62&amp;"|"&amp;$B62&amp;"|"&amp;$C62&amp;"|"&amp;$D62&amp;"|"&amp;W$1,'Raw Data'!$G$4:$Q$963,'Formatted Data'!W$2,FALSE)</f>
        <v>13</v>
      </c>
      <c r="X62">
        <f>VLOOKUP($A62&amp;"|"&amp;$B62&amp;"|"&amp;$C62&amp;"|"&amp;$D62&amp;"|"&amp;X$1,'Raw Data'!$G$4:$Q$963,'Formatted Data'!X$2,FALSE)</f>
        <v>10</v>
      </c>
      <c r="Y62">
        <f>VLOOKUP($A62&amp;"|"&amp;$B62&amp;"|"&amp;$C62&amp;"|"&amp;$D62&amp;"|"&amp;Y$1,'Raw Data'!$G$4:$Q$963,'Formatted Data'!Y$2,FALSE)</f>
        <v>9</v>
      </c>
      <c r="Z62">
        <f>VLOOKUP($A62&amp;"|"&amp;$B62&amp;"|"&amp;$C62&amp;"|"&amp;$D62&amp;"|"&amp;Z$1,'Raw Data'!$G$4:$Q$963,'Formatted Data'!Z$2,FALSE)</f>
        <v>7</v>
      </c>
      <c r="AA62">
        <f>VLOOKUP($A62&amp;"|"&amp;$B62&amp;"|"&amp;$C62&amp;"|"&amp;$D62&amp;"|"&amp;AA$1,'Raw Data'!$G$4:$Q$963,'Formatted Data'!AA$2,FALSE)</f>
        <v>8</v>
      </c>
      <c r="AB62">
        <f>VLOOKUP($A62&amp;"|"&amp;$B62&amp;"|"&amp;$C62&amp;"|"&amp;$D62&amp;"|"&amp;AB$1,'Raw Data'!$G$4:$Q$963,'Formatted Data'!AB$2,FALSE)</f>
        <v>1</v>
      </c>
      <c r="AC62">
        <f>VLOOKUP($A62&amp;"|"&amp;$B62&amp;"|"&amp;$C62&amp;"|"&amp;$D62&amp;"|"&amp;AC$1,'Raw Data'!$G$4:$Q$963,'Formatted Data'!AC$2,FALSE)</f>
        <v>15</v>
      </c>
      <c r="AD62">
        <f>VLOOKUP($A62&amp;"|"&amp;$B62&amp;"|"&amp;$C62&amp;"|"&amp;$D62&amp;"|"&amp;AD$1,'Raw Data'!$G$4:$Q$963,'Formatted Data'!AD$2,FALSE)</f>
        <v>12</v>
      </c>
      <c r="AE62">
        <f>VLOOKUP($A62&amp;"|"&amp;$B62&amp;"|"&amp;$C62&amp;"|"&amp;$D62&amp;"|"&amp;AE$1,'Raw Data'!$G$4:$Q$963,'Formatted Data'!AE$2,FALSE)</f>
        <v>5</v>
      </c>
      <c r="AF62">
        <f>VLOOKUP($A62&amp;"|"&amp;$B62&amp;"|"&amp;$C62&amp;"|"&amp;$D62&amp;"|"&amp;AF$1,'Raw Data'!$G$4:$Q$963,'Formatted Data'!AF$2,FALSE)</f>
        <v>14</v>
      </c>
      <c r="AG62">
        <f>VLOOKUP($A62&amp;"|"&amp;$B62&amp;"|"&amp;$C62&amp;"|"&amp;$D62&amp;"|"&amp;AG$1,'Raw Data'!$G$4:$Q$963,'Formatted Data'!AG$2,FALSE)</f>
        <v>11</v>
      </c>
      <c r="AH62">
        <f>VLOOKUP($A62&amp;"|"&amp;$B62&amp;"|"&amp;$C62&amp;"|"&amp;$D62&amp;"|"&amp;AH$1,'Raw Data'!$G$4:$Q$963,'Formatted Data'!AH$2,FALSE)</f>
        <v>8</v>
      </c>
      <c r="AI62">
        <f>VLOOKUP($A62&amp;"|"&amp;$B62&amp;"|"&amp;$C62&amp;"|"&amp;$D62&amp;"|"&amp;AI$1,'Raw Data'!$G$4:$Q$963,'Formatted Data'!AI$2,FALSE)</f>
        <v>15</v>
      </c>
      <c r="AJ62">
        <f>VLOOKUP($A62&amp;"|"&amp;$B62&amp;"|"&amp;$C62&amp;"|"&amp;$D62&amp;"|"&amp;AJ$1,'Raw Data'!$G$4:$Q$963,'Formatted Data'!AJ$2,FALSE)</f>
        <v>9</v>
      </c>
      <c r="AK62">
        <f>VLOOKUP($A62&amp;"|"&amp;$B62&amp;"|"&amp;$C62&amp;"|"&amp;$D62&amp;"|"&amp;AK$1,'Raw Data'!$G$4:$Q$963,'Formatted Data'!AK$2,FALSE)</f>
        <v>9</v>
      </c>
      <c r="AL62">
        <f>VLOOKUP($A62&amp;"|"&amp;$B62&amp;"|"&amp;$C62&amp;"|"&amp;$D62&amp;"|"&amp;AL$1,'Raw Data'!$G$4:$Q$963,'Formatted Data'!AL$2,FALSE)</f>
        <v>7</v>
      </c>
      <c r="AM62">
        <f>VLOOKUP($A62&amp;"|"&amp;$B62&amp;"|"&amp;$C62&amp;"|"&amp;$D62&amp;"|"&amp;AM$1,'Raw Data'!$G$4:$Q$963,'Formatted Data'!AM$2,FALSE)</f>
        <v>14</v>
      </c>
      <c r="AN62">
        <f>VLOOKUP($A62&amp;"|"&amp;$B62&amp;"|"&amp;$C62&amp;"|"&amp;$D62&amp;"|"&amp;AN$1,'Raw Data'!$G$4:$Q$963,'Formatted Data'!AN$2,FALSE)</f>
        <v>9</v>
      </c>
      <c r="AO62">
        <f>VLOOKUP($A62&amp;"|"&amp;$B62&amp;"|"&amp;$C62&amp;"|"&amp;$D62&amp;"|"&amp;AO$1,'Raw Data'!$G$4:$Q$963,'Formatted Data'!AO$2,FALSE)</f>
        <v>9</v>
      </c>
      <c r="AP62">
        <f>VLOOKUP($A62&amp;"|"&amp;$B62&amp;"|"&amp;$C62&amp;"|"&amp;$D62&amp;"|"&amp;AP$1,'Raw Data'!$G$4:$Q$963,'Formatted Data'!AP$2,FALSE)</f>
        <v>11</v>
      </c>
      <c r="AQ62">
        <f>VLOOKUP($A62&amp;"|"&amp;$B62&amp;"|"&amp;$C62&amp;"|"&amp;$D62&amp;"|"&amp;AQ$1,'Raw Data'!$G$4:$Q$963,'Formatted Data'!AQ$2,FALSE)</f>
        <v>9</v>
      </c>
      <c r="AR62">
        <f>VLOOKUP($A62&amp;"|"&amp;$B62&amp;"|"&amp;$C62&amp;"|"&amp;$D62&amp;"|"&amp;AR$1,'Raw Data'!$G$4:$Q$963,'Formatted Data'!AR$2,FALSE)</f>
        <v>7</v>
      </c>
      <c r="AS62">
        <f>VLOOKUP($A62&amp;"|"&amp;$B62&amp;"|"&amp;$C62&amp;"|"&amp;$D62&amp;"|"&amp;AS$1,'Raw Data'!$G$4:$Q$963,'Formatted Data'!AS$2,FALSE)</f>
        <v>8</v>
      </c>
      <c r="AT62">
        <f>VLOOKUP($A62&amp;"|"&amp;$B62&amp;"|"&amp;$C62&amp;"|"&amp;$D62&amp;"|"&amp;AT$1,'Raw Data'!$G$4:$Q$963,'Formatted Data'!AT$2,FALSE)</f>
        <v>10</v>
      </c>
      <c r="AU62">
        <f>VLOOKUP($A62&amp;"|"&amp;$B62&amp;"|"&amp;$C62&amp;"|"&amp;$D62&amp;"|"&amp;AU$1,'Raw Data'!$G$4:$Q$963,'Formatted Data'!AU$2,FALSE)</f>
        <v>7</v>
      </c>
      <c r="AV62">
        <f>VLOOKUP($A62&amp;"|"&amp;$B62&amp;"|"&amp;$C62&amp;"|"&amp;$D62&amp;"|"&amp;AV$1,'Raw Data'!$G$4:$Q$963,'Formatted Data'!AV$2,FALSE)</f>
        <v>8</v>
      </c>
      <c r="AW62">
        <f>VLOOKUP($A62&amp;"|"&amp;$B62&amp;"|"&amp;$C62&amp;"|"&amp;$D62&amp;"|"&amp;AW$1,'Raw Data'!$G$4:$Q$963,'Formatted Data'!AW$2,FALSE)</f>
        <v>10</v>
      </c>
      <c r="AX62">
        <f>VLOOKUP($A62&amp;"|"&amp;$B62&amp;"|"&amp;$C62&amp;"|"&amp;$D62&amp;"|"&amp;AX$1,'Raw Data'!$G$4:$Q$963,'Formatted Data'!AX$2,FALSE)</f>
        <v>11</v>
      </c>
      <c r="AY62">
        <f>VLOOKUP($A62&amp;"|"&amp;$B62&amp;"|"&amp;$C62&amp;"|"&amp;$D62&amp;"|"&amp;AY$1,'Raw Data'!$G$4:$Q$963,'Formatted Data'!AY$2,FALSE)</f>
        <v>12</v>
      </c>
      <c r="AZ62">
        <f>VLOOKUP($A62&amp;"|"&amp;$B62&amp;"|"&amp;$C62&amp;"|"&amp;$D62&amp;"|"&amp;AZ$1,'Raw Data'!$G$4:$Q$963,'Formatted Data'!AZ$2,FALSE)</f>
        <v>13</v>
      </c>
      <c r="BA62">
        <f>VLOOKUP($A62&amp;"|"&amp;$B62&amp;"|"&amp;$C62&amp;"|"&amp;$D62&amp;"|"&amp;BA$1,'Raw Data'!$G$4:$Q$963,'Formatted Data'!BA$2,FALSE)</f>
        <v>18</v>
      </c>
      <c r="BB62">
        <f>VLOOKUP($A62&amp;"|"&amp;$B62&amp;"|"&amp;$C62&amp;"|"&amp;$D62&amp;"|"&amp;BB$1,'Raw Data'!$G$4:$Q$963,'Formatted Data'!BB$2,FALSE)</f>
        <v>20</v>
      </c>
      <c r="BC62">
        <f>VLOOKUP($A62&amp;"|"&amp;$B62&amp;"|"&amp;$C62&amp;"|"&amp;$D62&amp;"|"&amp;BC$1,'Raw Data'!$G$4:$Q$963,'Formatted Data'!BC$2,FALSE)</f>
        <v>16</v>
      </c>
      <c r="BD62">
        <f>VLOOKUP($A62&amp;"|"&amp;$B62&amp;"|"&amp;$C62&amp;"|"&amp;$D62&amp;"|"&amp;BD$1,'Raw Data'!$G$4:$Q$963,'Formatted Data'!BD$2,FALSE)</f>
        <v>14</v>
      </c>
      <c r="BE62">
        <f>VLOOKUP($A62&amp;"|"&amp;$B62&amp;"|"&amp;$C62&amp;"|"&amp;$D62&amp;"|"&amp;BE$1,'Raw Data'!$G$4:$Q$963,'Formatted Data'!BE$2,FALSE)</f>
        <v>9</v>
      </c>
      <c r="BF62">
        <f>VLOOKUP($A62&amp;"|"&amp;$B62&amp;"|"&amp;$C62&amp;"|"&amp;$D62&amp;"|"&amp;BF$1,'Raw Data'!$G$4:$Q$963,'Formatted Data'!BF$2,FALSE)</f>
        <v>9</v>
      </c>
      <c r="BG62">
        <f>VLOOKUP($A62&amp;"|"&amp;$B62&amp;"|"&amp;$C62&amp;"|"&amp;$D62&amp;"|"&amp;BG$1,'Raw Data'!$G$4:$Q$963,'Formatted Data'!BG$2,FALSE)</f>
        <v>12</v>
      </c>
      <c r="BH62">
        <f>VLOOKUP($A62&amp;"|"&amp;$B62&amp;"|"&amp;$C62&amp;"|"&amp;$D62&amp;"|"&amp;BH$1,'Raw Data'!$G$4:$Q$963,'Formatted Data'!BH$2,FALSE)</f>
        <v>9</v>
      </c>
      <c r="BI62">
        <f>VLOOKUP($A62&amp;"|"&amp;$B62&amp;"|"&amp;$C62&amp;"|"&amp;$D62&amp;"|"&amp;BI$1,'Raw Data'!$G$4:$Q$963,'Formatted Data'!BI$2,FALSE)</f>
        <v>8</v>
      </c>
      <c r="BJ62">
        <f>VLOOKUP($A62&amp;"|"&amp;$B62&amp;"|"&amp;$C62&amp;"|"&amp;$D62&amp;"|"&amp;BJ$1,'Raw Data'!$G$4:$Q$963,'Formatted Data'!BJ$2,FALSE)</f>
        <v>6</v>
      </c>
      <c r="BK62">
        <f>VLOOKUP($A62&amp;"|"&amp;$B62&amp;"|"&amp;$C62&amp;"|"&amp;$D62&amp;"|"&amp;BK$1,'Raw Data'!$G$4:$Q$963,'Formatted Data'!BK$2,FALSE)</f>
        <v>7</v>
      </c>
      <c r="BL62">
        <f>VLOOKUP($A62&amp;"|"&amp;$B62&amp;"|"&amp;$C62&amp;"|"&amp;$D62&amp;"|"&amp;BL$1,'Raw Data'!$G$4:$Q$963,'Formatted Data'!BL$2,FALSE)</f>
        <v>14</v>
      </c>
      <c r="BM62">
        <f>VLOOKUP($A62&amp;"|"&amp;$B62&amp;"|"&amp;$C62&amp;"|"&amp;$D62&amp;"|"&amp;BM$1,'Raw Data'!$G$4:$Q$963,'Formatted Data'!BM$2,FALSE)</f>
        <v>15</v>
      </c>
      <c r="BN62">
        <f>VLOOKUP($A62&amp;"|"&amp;$B62&amp;"|"&amp;$C62&amp;"|"&amp;$D62&amp;"|"&amp;BN$1,'Raw Data'!$G$4:$Q$963,'Formatted Data'!BN$2,FALSE)</f>
        <v>10</v>
      </c>
      <c r="BO62">
        <f>VLOOKUP($A62&amp;"|"&amp;$B62&amp;"|"&amp;$C62&amp;"|"&amp;$D62&amp;"|"&amp;BO$1,'Raw Data'!$G$4:$Q$963,'Formatted Data'!BO$2,FALSE)</f>
        <v>14</v>
      </c>
      <c r="BP62">
        <f>VLOOKUP($A62&amp;"|"&amp;$B62&amp;"|"&amp;$C62&amp;"|"&amp;$D62&amp;"|"&amp;BP$1,'Raw Data'!$G$4:$Q$963,'Formatted Data'!BP$2,FALSE)</f>
        <v>15</v>
      </c>
      <c r="BQ62">
        <f>VLOOKUP($A62&amp;"|"&amp;$B62&amp;"|"&amp;$C62&amp;"|"&amp;$D62&amp;"|"&amp;BQ$1,'Raw Data'!$G$4:$Q$963,'Formatted Data'!BQ$2,FALSE)</f>
        <v>14</v>
      </c>
      <c r="BR62">
        <f>VLOOKUP($A62&amp;"|"&amp;$B62&amp;"|"&amp;$C62&amp;"|"&amp;$D62&amp;"|"&amp;BR$1,'Raw Data'!$G$4:$Q$963,'Formatted Data'!BR$2,FALSE)</f>
        <v>8</v>
      </c>
      <c r="BS62">
        <f>VLOOKUP($A62&amp;"|"&amp;$B62&amp;"|"&amp;$C62&amp;"|"&amp;$D62&amp;"|"&amp;BS$1,'Raw Data'!$G$4:$Q$963,'Formatted Data'!BS$2,FALSE)</f>
        <v>6</v>
      </c>
      <c r="BT62">
        <f>VLOOKUP($A62&amp;"|"&amp;$B62&amp;"|"&amp;$C62&amp;"|"&amp;$D62&amp;"|"&amp;BT$1,'Raw Data'!$G$4:$Q$963,'Formatted Data'!BT$2,FALSE)</f>
        <v>11</v>
      </c>
      <c r="BU62">
        <f>VLOOKUP($A62&amp;"|"&amp;$B62&amp;"|"&amp;$C62&amp;"|"&amp;$D62&amp;"|"&amp;BU$1,'Raw Data'!$G$4:$Q$963,'Formatted Data'!BU$2,FALSE)</f>
        <v>10</v>
      </c>
      <c r="BV62">
        <f>VLOOKUP($A62&amp;"|"&amp;$B62&amp;"|"&amp;$C62&amp;"|"&amp;$D62&amp;"|"&amp;BV$1,'Raw Data'!$G$4:$Q$963,'Formatted Data'!BV$2,FALSE)</f>
        <v>16</v>
      </c>
      <c r="BW62">
        <f>VLOOKUP($A62&amp;"|"&amp;$B62&amp;"|"&amp;$C62&amp;"|"&amp;$D62&amp;"|"&amp;BW$1,'Raw Data'!$G$4:$Q$963,'Formatted Data'!BW$2,FALSE)</f>
        <v>6</v>
      </c>
      <c r="BX62">
        <f>VLOOKUP($A62&amp;"|"&amp;$B62&amp;"|"&amp;$C62&amp;"|"&amp;$D62&amp;"|"&amp;BX$1,'Raw Data'!$G$4:$Q$963,'Formatted Data'!BX$2,FALSE)</f>
        <v>9</v>
      </c>
      <c r="BY62">
        <f>VLOOKUP($A62&amp;"|"&amp;$B62&amp;"|"&amp;$C62&amp;"|"&amp;$D62&amp;"|"&amp;BY$1,'Raw Data'!$G$4:$Q$963,'Formatted Data'!BY$2,FALSE)</f>
        <v>9</v>
      </c>
      <c r="BZ62">
        <f>VLOOKUP($A62&amp;"|"&amp;$B62&amp;"|"&amp;$C62&amp;"|"&amp;$D62&amp;"|"&amp;BZ$1,'Raw Data'!$G$4:$Q$963,'Formatted Data'!BZ$2,FALSE)</f>
        <v>14</v>
      </c>
      <c r="CA62">
        <f>VLOOKUP($A62&amp;"|"&amp;$B62&amp;"|"&amp;$C62&amp;"|"&amp;$D62&amp;"|"&amp;CA$1,'Raw Data'!$G$4:$Q$963,'Formatted Data'!CA$2,FALSE)</f>
        <v>10</v>
      </c>
      <c r="CB62">
        <f>VLOOKUP($A62&amp;"|"&amp;$B62&amp;"|"&amp;$C62&amp;"|"&amp;$D62&amp;"|"&amp;CB$1,'Raw Data'!$G$4:$Q$963,'Formatted Data'!CB$2,FALSE)</f>
        <v>10</v>
      </c>
      <c r="CC62">
        <f>VLOOKUP($A62&amp;"|"&amp;$B62&amp;"|"&amp;$C62&amp;"|"&amp;$D62&amp;"|"&amp;CC$1,'Raw Data'!$G$4:$Q$963,'Formatted Data'!CC$2,FALSE)</f>
        <v>16</v>
      </c>
      <c r="CD62">
        <f>VLOOKUP($A62&amp;"|"&amp;$B62&amp;"|"&amp;$C62&amp;"|"&amp;$D62&amp;"|"&amp;CD$1,'Raw Data'!$G$4:$Q$963,'Formatted Data'!CD$2,FALSE)</f>
        <v>10</v>
      </c>
      <c r="CE62">
        <f>VLOOKUP($A62&amp;"|"&amp;$B62&amp;"|"&amp;$C62&amp;"|"&amp;$D62&amp;"|"&amp;CE$1,'Raw Data'!$G$4:$Q$963,'Formatted Data'!CE$2,FALSE)</f>
        <v>13</v>
      </c>
      <c r="CF62">
        <f>VLOOKUP($A62&amp;"|"&amp;$B62&amp;"|"&amp;$C62&amp;"|"&amp;$D62&amp;"|"&amp;CF$1,'Raw Data'!$G$4:$Q$963,'Formatted Data'!CF$2,FALSE)</f>
        <v>13</v>
      </c>
      <c r="CG62">
        <f>VLOOKUP($A62&amp;"|"&amp;$B62&amp;"|"&amp;$C62&amp;"|"&amp;$D62&amp;"|"&amp;CG$1,'Raw Data'!$G$4:$Q$963,'Formatted Data'!CG$2,FALSE)</f>
        <v>12</v>
      </c>
      <c r="CH62">
        <f>VLOOKUP($A62&amp;"|"&amp;$B62&amp;"|"&amp;$C62&amp;"|"&amp;$D62&amp;"|"&amp;CH$1,'Raw Data'!$G$4:$Q$963,'Formatted Data'!CH$2,FALSE)</f>
        <v>14</v>
      </c>
      <c r="CI62">
        <f>VLOOKUP($A62&amp;"|"&amp;$B62&amp;"|"&amp;$C62&amp;"|"&amp;$D62&amp;"|"&amp;CI$1,'Raw Data'!$G$4:$Q$963,'Formatted Data'!CI$2,FALSE)</f>
        <v>6</v>
      </c>
      <c r="CJ62">
        <f>VLOOKUP($A62&amp;"|"&amp;$B62&amp;"|"&amp;$C62&amp;"|"&amp;$D62&amp;"|"&amp;CJ$1,'Raw Data'!$G$4:$Q$963,'Formatted Data'!CJ$2,FALSE)</f>
        <v>13</v>
      </c>
      <c r="CK62">
        <f>VLOOKUP($A62&amp;"|"&amp;$B62&amp;"|"&amp;$C62&amp;"|"&amp;$D62&amp;"|"&amp;CK$1,'Raw Data'!$G$4:$Q$963,'Formatted Data'!CK$2,FALSE)</f>
        <v>17</v>
      </c>
      <c r="CL62">
        <f>VLOOKUP($A62&amp;"|"&amp;$B62&amp;"|"&amp;$C62&amp;"|"&amp;$D62&amp;"|"&amp;CL$1,'Raw Data'!$G$4:$Q$963,'Formatted Data'!CL$2,FALSE)</f>
        <v>13</v>
      </c>
      <c r="CM62">
        <f>VLOOKUP($A62&amp;"|"&amp;$B62&amp;"|"&amp;$C62&amp;"|"&amp;$D62&amp;"|"&amp;CM$1,'Raw Data'!$G$4:$Q$963,'Formatted Data'!CM$2,FALSE)</f>
        <v>11</v>
      </c>
      <c r="CN62">
        <f>VLOOKUP($A62&amp;"|"&amp;$B62&amp;"|"&amp;$C62&amp;"|"&amp;$D62&amp;"|"&amp;CN$1,'Raw Data'!$G$4:$Q$963,'Formatted Data'!CN$2,FALSE)</f>
        <v>12</v>
      </c>
      <c r="CO62">
        <f>VLOOKUP($A62&amp;"|"&amp;$B62&amp;"|"&amp;$C62&amp;"|"&amp;$D62&amp;"|"&amp;CO$1,'Raw Data'!$G$4:$Q$963,'Formatted Data'!CO$2,FALSE)</f>
        <v>12</v>
      </c>
      <c r="CP62">
        <f>VLOOKUP($A62&amp;"|"&amp;$B62&amp;"|"&amp;$C62&amp;"|"&amp;$D62&amp;"|"&amp;CP$1,'Raw Data'!$G$4:$Q$963,'Formatted Data'!CP$2,FALSE)</f>
        <v>4</v>
      </c>
      <c r="CQ62">
        <f>VLOOKUP($A62&amp;"|"&amp;$B62&amp;"|"&amp;$C62&amp;"|"&amp;$D62&amp;"|"&amp;CQ$1,'Raw Data'!$G$4:$Q$963,'Formatted Data'!CQ$2,FALSE)</f>
        <v>6</v>
      </c>
      <c r="CR62">
        <f>VLOOKUP($A62&amp;"|"&amp;$B62&amp;"|"&amp;$C62&amp;"|"&amp;$D62&amp;"|"&amp;CR$1,'Raw Data'!$G$4:$Q$963,'Formatted Data'!CR$2,FALSE)</f>
        <v>16</v>
      </c>
      <c r="CS62">
        <f>VLOOKUP($A62&amp;"|"&amp;$B62&amp;"|"&amp;$C62&amp;"|"&amp;$D62&amp;"|"&amp;CS$1,'Raw Data'!$G$4:$Q$963,'Formatted Data'!CS$2,FALSE)</f>
        <v>9</v>
      </c>
      <c r="CT62">
        <f>VLOOKUP($A62&amp;"|"&amp;$B62&amp;"|"&amp;$C62&amp;"|"&amp;$D62&amp;"|"&amp;CT$1,'Raw Data'!$G$4:$Q$963,'Formatted Data'!CT$2,FALSE)</f>
        <v>12</v>
      </c>
      <c r="CU62">
        <f>VLOOKUP($A62&amp;"|"&amp;$B62&amp;"|"&amp;$C62&amp;"|"&amp;$D62&amp;"|"&amp;CU$1,'Raw Data'!$G$4:$Q$963,'Formatted Data'!CU$2,FALSE)</f>
        <v>7</v>
      </c>
      <c r="CV62">
        <f>VLOOKUP($A62&amp;"|"&amp;$B62&amp;"|"&amp;$C62&amp;"|"&amp;$D62&amp;"|"&amp;CV$1,'Raw Data'!$G$4:$Q$963,'Formatted Data'!CV$2,FALSE)</f>
        <v>16</v>
      </c>
      <c r="CW62">
        <f>VLOOKUP($A62&amp;"|"&amp;$B62&amp;"|"&amp;$C62&amp;"|"&amp;$D62&amp;"|"&amp;CW$1,'Raw Data'!$G$4:$Q$963,'Formatted Data'!CW$2,FALSE)</f>
        <v>27</v>
      </c>
      <c r="CX62">
        <f>VLOOKUP($A62&amp;"|"&amp;$B62&amp;"|"&amp;$C62&amp;"|"&amp;$D62&amp;"|"&amp;CX$1,'Raw Data'!$G$4:$Q$963,'Formatted Data'!CX$2,FALSE)</f>
        <v>8</v>
      </c>
      <c r="CY62">
        <f>VLOOKUP($A62&amp;"|"&amp;$B62&amp;"|"&amp;$C62&amp;"|"&amp;$D62&amp;"|"&amp;CY$1,'Raw Data'!$G$4:$Q$963,'Formatted Data'!CY$2,FALSE)</f>
        <v>19</v>
      </c>
      <c r="CZ62">
        <f>VLOOKUP($A62&amp;"|"&amp;$B62&amp;"|"&amp;$C62&amp;"|"&amp;$D62&amp;"|"&amp;CZ$1,'Raw Data'!$G$4:$Q$963,'Formatted Data'!CZ$2,FALSE)</f>
        <v>6</v>
      </c>
      <c r="DA62">
        <f>VLOOKUP($A62&amp;"|"&amp;$B62&amp;"|"&amp;$C62&amp;"|"&amp;$D62&amp;"|"&amp;DA$1,'Raw Data'!$G$4:$Q$963,'Formatted Data'!DA$2,FALSE)</f>
        <v>11</v>
      </c>
      <c r="DB62">
        <f>VLOOKUP($A62&amp;"|"&amp;$B62&amp;"|"&amp;$C62&amp;"|"&amp;$D62&amp;"|"&amp;DB$1,'Raw Data'!$G$4:$Q$963,'Formatted Data'!DB$2,FALSE)</f>
        <v>10</v>
      </c>
      <c r="DC62">
        <f>VLOOKUP($A62&amp;"|"&amp;$B62&amp;"|"&amp;$C62&amp;"|"&amp;$D62&amp;"|"&amp;DC$1,'Raw Data'!$G$4:$Q$963,'Formatted Data'!DC$2,FALSE)</f>
        <v>10</v>
      </c>
      <c r="DD62">
        <f>VLOOKUP($A62&amp;"|"&amp;$B62&amp;"|"&amp;$C62&amp;"|"&amp;$D62&amp;"|"&amp;DD$1,'Raw Data'!$G$4:$Q$963,'Formatted Data'!DD$2,FALSE)</f>
        <v>11</v>
      </c>
      <c r="DE62">
        <f>VLOOKUP($A62&amp;"|"&amp;$B62&amp;"|"&amp;$C62&amp;"|"&amp;$D62&amp;"|"&amp;DE$1,'Raw Data'!$G$4:$Q$963,'Formatted Data'!DE$2,FALSE)</f>
        <v>10</v>
      </c>
      <c r="DF62">
        <f>VLOOKUP($A62&amp;"|"&amp;$B62&amp;"|"&amp;$C62&amp;"|"&amp;$D62&amp;"|"&amp;DF$1,'Raw Data'!$G$4:$Q$963,'Formatted Data'!DF$2,FALSE)</f>
        <v>14</v>
      </c>
      <c r="DG62">
        <f>VLOOKUP($A62&amp;"|"&amp;$B62&amp;"|"&amp;$C62&amp;"|"&amp;$D62&amp;"|"&amp;DG$1,'Raw Data'!$G$4:$Q$963,'Formatted Data'!DG$2,FALSE)</f>
        <v>11</v>
      </c>
      <c r="DH62">
        <f>VLOOKUP($A62&amp;"|"&amp;$B62&amp;"|"&amp;$C62&amp;"|"&amp;$D62&amp;"|"&amp;DH$1,'Raw Data'!$G$4:$Q$963,'Formatted Data'!DH$2,FALSE)</f>
        <v>12</v>
      </c>
      <c r="DI62">
        <f>VLOOKUP($A62&amp;"|"&amp;$B62&amp;"|"&amp;$C62&amp;"|"&amp;$D62&amp;"|"&amp;DI$1,'Raw Data'!$G$4:$Q$963,'Formatted Data'!DI$2,FALSE)</f>
        <v>22</v>
      </c>
      <c r="DJ62">
        <f>VLOOKUP($A62&amp;"|"&amp;$B62&amp;"|"&amp;$C62&amp;"|"&amp;$D62&amp;"|"&amp;DJ$1,'Raw Data'!$G$4:$Q$963,'Formatted Data'!DJ$2,FALSE)</f>
        <v>16</v>
      </c>
      <c r="DK62">
        <f>VLOOKUP($A62&amp;"|"&amp;$B62&amp;"|"&amp;$C62&amp;"|"&amp;$D62&amp;"|"&amp;DK$1,'Raw Data'!$G$4:$Q$963,'Formatted Data'!DK$2,FALSE)</f>
        <v>13</v>
      </c>
      <c r="DL62">
        <f>VLOOKUP($A62&amp;"|"&amp;$B62&amp;"|"&amp;$C62&amp;"|"&amp;$D62&amp;"|"&amp;DL$1,'Raw Data'!$G$4:$Q$963,'Formatted Data'!DL$2,FALSE)</f>
        <v>14</v>
      </c>
      <c r="DM62">
        <f>VLOOKUP($A62&amp;"|"&amp;$B62&amp;"|"&amp;$C62&amp;"|"&amp;$D62&amp;"|"&amp;DM$1,'Raw Data'!$G$4:$Q$963,'Formatted Data'!DM$2,FALSE)</f>
        <v>10</v>
      </c>
      <c r="DN62">
        <f>VLOOKUP($A62&amp;"|"&amp;$B62&amp;"|"&amp;$C62&amp;"|"&amp;$D62&amp;"|"&amp;DN$1,'Raw Data'!$G$4:$Q$963,'Formatted Data'!DN$2,FALSE)</f>
        <v>11</v>
      </c>
      <c r="DO62">
        <f>VLOOKUP($A62&amp;"|"&amp;$B62&amp;"|"&amp;$C62&amp;"|"&amp;$D62&amp;"|"&amp;DO$1,'Raw Data'!$G$4:$Q$963,'Formatted Data'!DO$2,FALSE)</f>
        <v>13</v>
      </c>
      <c r="DP62">
        <f>VLOOKUP($A62&amp;"|"&amp;$B62&amp;"|"&amp;$C62&amp;"|"&amp;$D62&amp;"|"&amp;DP$1,'Raw Data'!$G$4:$Q$963,'Formatted Data'!DP$2,FALSE)</f>
        <v>13</v>
      </c>
      <c r="DQ62">
        <f>VLOOKUP($A62&amp;"|"&amp;$B62&amp;"|"&amp;$C62&amp;"|"&amp;$D62&amp;"|"&amp;DQ$1,'Raw Data'!$G$4:$Q$963,'Formatted Data'!DQ$2,FALSE)</f>
        <v>15</v>
      </c>
      <c r="DR62">
        <f>VLOOKUP($A62&amp;"|"&amp;$B62&amp;"|"&amp;$C62&amp;"|"&amp;$D62&amp;"|"&amp;DR$1,'Raw Data'!$G$4:$Q$963,'Formatted Data'!DR$2,FALSE)</f>
        <v>8</v>
      </c>
      <c r="DS62">
        <f>VLOOKUP($A62&amp;"|"&amp;$B62&amp;"|"&amp;$C62&amp;"|"&amp;$D62&amp;"|"&amp;DS$1,'Raw Data'!$G$4:$Q$963,'Formatted Data'!DS$2,FALSE)</f>
        <v>11</v>
      </c>
      <c r="DT62">
        <f>VLOOKUP($A62&amp;"|"&amp;$B62&amp;"|"&amp;$C62&amp;"|"&amp;$D62&amp;"|"&amp;DT$1,'Raw Data'!$G$4:$Q$963,'Formatted Data'!DT$2,FALSE)</f>
        <v>12</v>
      </c>
    </row>
    <row r="63" spans="1:124" x14ac:dyDescent="0.2">
      <c r="A63" t="s">
        <v>34</v>
      </c>
      <c r="B63" t="s">
        <v>32</v>
      </c>
      <c r="C63" t="s">
        <v>31</v>
      </c>
      <c r="D63" t="s">
        <v>14</v>
      </c>
      <c r="E63">
        <f>VLOOKUP($A63&amp;"|"&amp;$B63&amp;"|"&amp;$C63&amp;"|"&amp;$D63&amp;"|"&amp;E$1,'Raw Data'!$G$4:$Q$963,'Formatted Data'!E$2,FALSE)</f>
        <v>7</v>
      </c>
      <c r="F63">
        <f>VLOOKUP($A63&amp;"|"&amp;$B63&amp;"|"&amp;$C63&amp;"|"&amp;$D63&amp;"|"&amp;F$1,'Raw Data'!$G$4:$Q$963,'Formatted Data'!F$2,FALSE)</f>
        <v>7</v>
      </c>
      <c r="G63">
        <f>VLOOKUP($A63&amp;"|"&amp;$B63&amp;"|"&amp;$C63&amp;"|"&amp;$D63&amp;"|"&amp;G$1,'Raw Data'!$G$4:$Q$963,'Formatted Data'!G$2,FALSE)</f>
        <v>11</v>
      </c>
      <c r="H63">
        <f>VLOOKUP($A63&amp;"|"&amp;$B63&amp;"|"&amp;$C63&amp;"|"&amp;$D63&amp;"|"&amp;H$1,'Raw Data'!$G$4:$Q$963,'Formatted Data'!H$2,FALSE)</f>
        <v>4</v>
      </c>
      <c r="I63">
        <f>VLOOKUP($A63&amp;"|"&amp;$B63&amp;"|"&amp;$C63&amp;"|"&amp;$D63&amp;"|"&amp;I$1,'Raw Data'!$G$4:$Q$963,'Formatted Data'!I$2,FALSE)</f>
        <v>5</v>
      </c>
      <c r="J63">
        <f>VLOOKUP($A63&amp;"|"&amp;$B63&amp;"|"&amp;$C63&amp;"|"&amp;$D63&amp;"|"&amp;J$1,'Raw Data'!$G$4:$Q$963,'Formatted Data'!J$2,FALSE)</f>
        <v>5</v>
      </c>
      <c r="K63">
        <f>VLOOKUP($A63&amp;"|"&amp;$B63&amp;"|"&amp;$C63&amp;"|"&amp;$D63&amp;"|"&amp;K$1,'Raw Data'!$G$4:$Q$963,'Formatted Data'!K$2,FALSE)</f>
        <v>8</v>
      </c>
      <c r="L63">
        <f>VLOOKUP($A63&amp;"|"&amp;$B63&amp;"|"&amp;$C63&amp;"|"&amp;$D63&amp;"|"&amp;L$1,'Raw Data'!$G$4:$Q$963,'Formatted Data'!L$2,FALSE)</f>
        <v>6</v>
      </c>
      <c r="M63">
        <f>VLOOKUP($A63&amp;"|"&amp;$B63&amp;"|"&amp;$C63&amp;"|"&amp;$D63&amp;"|"&amp;M$1,'Raw Data'!$G$4:$Q$963,'Formatted Data'!M$2,FALSE)</f>
        <v>5</v>
      </c>
      <c r="N63">
        <f>VLOOKUP($A63&amp;"|"&amp;$B63&amp;"|"&amp;$C63&amp;"|"&amp;$D63&amp;"|"&amp;N$1,'Raw Data'!$G$4:$Q$963,'Formatted Data'!N$2,FALSE)</f>
        <v>3</v>
      </c>
      <c r="O63">
        <f>VLOOKUP($A63&amp;"|"&amp;$B63&amp;"|"&amp;$C63&amp;"|"&amp;$D63&amp;"|"&amp;O$1,'Raw Data'!$G$4:$Q$963,'Formatted Data'!O$2,FALSE)</f>
        <v>6</v>
      </c>
      <c r="P63">
        <f>VLOOKUP($A63&amp;"|"&amp;$B63&amp;"|"&amp;$C63&amp;"|"&amp;$D63&amp;"|"&amp;P$1,'Raw Data'!$G$4:$Q$963,'Formatted Data'!P$2,FALSE)</f>
        <v>4</v>
      </c>
      <c r="Q63">
        <f>VLOOKUP($A63&amp;"|"&amp;$B63&amp;"|"&amp;$C63&amp;"|"&amp;$D63&amp;"|"&amp;Q$1,'Raw Data'!$G$4:$Q$963,'Formatted Data'!Q$2,FALSE)</f>
        <v>6</v>
      </c>
      <c r="R63">
        <f>VLOOKUP($A63&amp;"|"&amp;$B63&amp;"|"&amp;$C63&amp;"|"&amp;$D63&amp;"|"&amp;R$1,'Raw Data'!$G$4:$Q$963,'Formatted Data'!R$2,FALSE)</f>
        <v>3</v>
      </c>
      <c r="S63">
        <f>VLOOKUP($A63&amp;"|"&amp;$B63&amp;"|"&amp;$C63&amp;"|"&amp;$D63&amp;"|"&amp;S$1,'Raw Data'!$G$4:$Q$963,'Formatted Data'!S$2,FALSE)</f>
        <v>7</v>
      </c>
      <c r="T63">
        <f>VLOOKUP($A63&amp;"|"&amp;$B63&amp;"|"&amp;$C63&amp;"|"&amp;$D63&amp;"|"&amp;T$1,'Raw Data'!$G$4:$Q$963,'Formatted Data'!T$2,FALSE)</f>
        <v>7</v>
      </c>
      <c r="U63">
        <f>VLOOKUP($A63&amp;"|"&amp;$B63&amp;"|"&amp;$C63&amp;"|"&amp;$D63&amp;"|"&amp;U$1,'Raw Data'!$G$4:$Q$963,'Formatted Data'!U$2,FALSE)</f>
        <v>3</v>
      </c>
      <c r="V63">
        <f>VLOOKUP($A63&amp;"|"&amp;$B63&amp;"|"&amp;$C63&amp;"|"&amp;$D63&amp;"|"&amp;V$1,'Raw Data'!$G$4:$Q$963,'Formatted Data'!V$2,FALSE)</f>
        <v>9</v>
      </c>
      <c r="W63">
        <f>VLOOKUP($A63&amp;"|"&amp;$B63&amp;"|"&amp;$C63&amp;"|"&amp;$D63&amp;"|"&amp;W$1,'Raw Data'!$G$4:$Q$963,'Formatted Data'!W$2,FALSE)</f>
        <v>3</v>
      </c>
      <c r="X63">
        <f>VLOOKUP($A63&amp;"|"&amp;$B63&amp;"|"&amp;$C63&amp;"|"&amp;$D63&amp;"|"&amp;X$1,'Raw Data'!$G$4:$Q$963,'Formatted Data'!X$2,FALSE)</f>
        <v>9</v>
      </c>
      <c r="Y63">
        <f>VLOOKUP($A63&amp;"|"&amp;$B63&amp;"|"&amp;$C63&amp;"|"&amp;$D63&amp;"|"&amp;Y$1,'Raw Data'!$G$4:$Q$963,'Formatted Data'!Y$2,FALSE)</f>
        <v>8</v>
      </c>
      <c r="Z63">
        <f>VLOOKUP($A63&amp;"|"&amp;$B63&amp;"|"&amp;$C63&amp;"|"&amp;$D63&amp;"|"&amp;Z$1,'Raw Data'!$G$4:$Q$963,'Formatted Data'!Z$2,FALSE)</f>
        <v>5</v>
      </c>
      <c r="AA63">
        <f>VLOOKUP($A63&amp;"|"&amp;$B63&amp;"|"&amp;$C63&amp;"|"&amp;$D63&amp;"|"&amp;AA$1,'Raw Data'!$G$4:$Q$963,'Formatted Data'!AA$2,FALSE)</f>
        <v>6</v>
      </c>
      <c r="AB63">
        <f>VLOOKUP($A63&amp;"|"&amp;$B63&amp;"|"&amp;$C63&amp;"|"&amp;$D63&amp;"|"&amp;AB$1,'Raw Data'!$G$4:$Q$963,'Formatted Data'!AB$2,FALSE)</f>
        <v>12</v>
      </c>
      <c r="AC63">
        <f>VLOOKUP($A63&amp;"|"&amp;$B63&amp;"|"&amp;$C63&amp;"|"&amp;$D63&amp;"|"&amp;AC$1,'Raw Data'!$G$4:$Q$963,'Formatted Data'!AC$2,FALSE)</f>
        <v>4</v>
      </c>
      <c r="AD63">
        <f>VLOOKUP($A63&amp;"|"&amp;$B63&amp;"|"&amp;$C63&amp;"|"&amp;$D63&amp;"|"&amp;AD$1,'Raw Data'!$G$4:$Q$963,'Formatted Data'!AD$2,FALSE)</f>
        <v>9</v>
      </c>
      <c r="AE63">
        <f>VLOOKUP($A63&amp;"|"&amp;$B63&amp;"|"&amp;$C63&amp;"|"&amp;$D63&amp;"|"&amp;AE$1,'Raw Data'!$G$4:$Q$963,'Formatted Data'!AE$2,FALSE)</f>
        <v>9</v>
      </c>
      <c r="AF63">
        <f>VLOOKUP($A63&amp;"|"&amp;$B63&amp;"|"&amp;$C63&amp;"|"&amp;$D63&amp;"|"&amp;AF$1,'Raw Data'!$G$4:$Q$963,'Formatted Data'!AF$2,FALSE)</f>
        <v>6</v>
      </c>
      <c r="AG63">
        <f>VLOOKUP($A63&amp;"|"&amp;$B63&amp;"|"&amp;$C63&amp;"|"&amp;$D63&amp;"|"&amp;AG$1,'Raw Data'!$G$4:$Q$963,'Formatted Data'!AG$2,FALSE)</f>
        <v>12</v>
      </c>
      <c r="AH63">
        <f>VLOOKUP($A63&amp;"|"&amp;$B63&amp;"|"&amp;$C63&amp;"|"&amp;$D63&amp;"|"&amp;AH$1,'Raw Data'!$G$4:$Q$963,'Formatted Data'!AH$2,FALSE)</f>
        <v>6</v>
      </c>
      <c r="AI63">
        <f>VLOOKUP($A63&amp;"|"&amp;$B63&amp;"|"&amp;$C63&amp;"|"&amp;$D63&amp;"|"&amp;AI$1,'Raw Data'!$G$4:$Q$963,'Formatted Data'!AI$2,FALSE)</f>
        <v>4</v>
      </c>
      <c r="AJ63">
        <f>VLOOKUP($A63&amp;"|"&amp;$B63&amp;"|"&amp;$C63&amp;"|"&amp;$D63&amp;"|"&amp;AJ$1,'Raw Data'!$G$4:$Q$963,'Formatted Data'!AJ$2,FALSE)</f>
        <v>6</v>
      </c>
      <c r="AK63">
        <f>VLOOKUP($A63&amp;"|"&amp;$B63&amp;"|"&amp;$C63&amp;"|"&amp;$D63&amp;"|"&amp;AK$1,'Raw Data'!$G$4:$Q$963,'Formatted Data'!AK$2,FALSE)</f>
        <v>2</v>
      </c>
      <c r="AL63">
        <f>VLOOKUP($A63&amp;"|"&amp;$B63&amp;"|"&amp;$C63&amp;"|"&amp;$D63&amp;"|"&amp;AL$1,'Raw Data'!$G$4:$Q$963,'Formatted Data'!AL$2,FALSE)</f>
        <v>5</v>
      </c>
      <c r="AM63">
        <f>VLOOKUP($A63&amp;"|"&amp;$B63&amp;"|"&amp;$C63&amp;"|"&amp;$D63&amp;"|"&amp;AM$1,'Raw Data'!$G$4:$Q$963,'Formatted Data'!AM$2,FALSE)</f>
        <v>4</v>
      </c>
      <c r="AN63">
        <f>VLOOKUP($A63&amp;"|"&amp;$B63&amp;"|"&amp;$C63&amp;"|"&amp;$D63&amp;"|"&amp;AN$1,'Raw Data'!$G$4:$Q$963,'Formatted Data'!AN$2,FALSE)</f>
        <v>11</v>
      </c>
      <c r="AO63">
        <f>VLOOKUP($A63&amp;"|"&amp;$B63&amp;"|"&amp;$C63&amp;"|"&amp;$D63&amp;"|"&amp;AO$1,'Raw Data'!$G$4:$Q$963,'Formatted Data'!AO$2,FALSE)</f>
        <v>9</v>
      </c>
      <c r="AP63">
        <f>VLOOKUP($A63&amp;"|"&amp;$B63&amp;"|"&amp;$C63&amp;"|"&amp;$D63&amp;"|"&amp;AP$1,'Raw Data'!$G$4:$Q$963,'Formatted Data'!AP$2,FALSE)</f>
        <v>6</v>
      </c>
      <c r="AQ63">
        <f>VLOOKUP($A63&amp;"|"&amp;$B63&amp;"|"&amp;$C63&amp;"|"&amp;$D63&amp;"|"&amp;AQ$1,'Raw Data'!$G$4:$Q$963,'Formatted Data'!AQ$2,FALSE)</f>
        <v>6</v>
      </c>
      <c r="AR63">
        <f>VLOOKUP($A63&amp;"|"&amp;$B63&amp;"|"&amp;$C63&amp;"|"&amp;$D63&amp;"|"&amp;AR$1,'Raw Data'!$G$4:$Q$963,'Formatted Data'!AR$2,FALSE)</f>
        <v>3</v>
      </c>
      <c r="AS63">
        <f>VLOOKUP($A63&amp;"|"&amp;$B63&amp;"|"&amp;$C63&amp;"|"&amp;$D63&amp;"|"&amp;AS$1,'Raw Data'!$G$4:$Q$963,'Formatted Data'!AS$2,FALSE)</f>
        <v>11</v>
      </c>
      <c r="AT63">
        <f>VLOOKUP($A63&amp;"|"&amp;$B63&amp;"|"&amp;$C63&amp;"|"&amp;$D63&amp;"|"&amp;AT$1,'Raw Data'!$G$4:$Q$963,'Formatted Data'!AT$2,FALSE)</f>
        <v>10</v>
      </c>
      <c r="AU63">
        <f>VLOOKUP($A63&amp;"|"&amp;$B63&amp;"|"&amp;$C63&amp;"|"&amp;$D63&amp;"|"&amp;AU$1,'Raw Data'!$G$4:$Q$963,'Formatted Data'!AU$2,FALSE)</f>
        <v>3</v>
      </c>
      <c r="AV63">
        <f>VLOOKUP($A63&amp;"|"&amp;$B63&amp;"|"&amp;$C63&amp;"|"&amp;$D63&amp;"|"&amp;AV$1,'Raw Data'!$G$4:$Q$963,'Formatted Data'!AV$2,FALSE)</f>
        <v>7</v>
      </c>
      <c r="AW63">
        <f>VLOOKUP($A63&amp;"|"&amp;$B63&amp;"|"&amp;$C63&amp;"|"&amp;$D63&amp;"|"&amp;AW$1,'Raw Data'!$G$4:$Q$963,'Formatted Data'!AW$2,FALSE)</f>
        <v>11</v>
      </c>
      <c r="AX63">
        <f>VLOOKUP($A63&amp;"|"&amp;$B63&amp;"|"&amp;$C63&amp;"|"&amp;$D63&amp;"|"&amp;AX$1,'Raw Data'!$G$4:$Q$963,'Formatted Data'!AX$2,FALSE)</f>
        <v>7</v>
      </c>
      <c r="AY63">
        <f>VLOOKUP($A63&amp;"|"&amp;$B63&amp;"|"&amp;$C63&amp;"|"&amp;$D63&amp;"|"&amp;AY$1,'Raw Data'!$G$4:$Q$963,'Formatted Data'!AY$2,FALSE)</f>
        <v>8</v>
      </c>
      <c r="AZ63">
        <f>VLOOKUP($A63&amp;"|"&amp;$B63&amp;"|"&amp;$C63&amp;"|"&amp;$D63&amp;"|"&amp;AZ$1,'Raw Data'!$G$4:$Q$963,'Formatted Data'!AZ$2,FALSE)</f>
        <v>10</v>
      </c>
      <c r="BA63">
        <f>VLOOKUP($A63&amp;"|"&amp;$B63&amp;"|"&amp;$C63&amp;"|"&amp;$D63&amp;"|"&amp;BA$1,'Raw Data'!$G$4:$Q$963,'Formatted Data'!BA$2,FALSE)</f>
        <v>13</v>
      </c>
      <c r="BB63">
        <f>VLOOKUP($A63&amp;"|"&amp;$B63&amp;"|"&amp;$C63&amp;"|"&amp;$D63&amp;"|"&amp;BB$1,'Raw Data'!$G$4:$Q$963,'Formatted Data'!BB$2,FALSE)</f>
        <v>10</v>
      </c>
      <c r="BC63">
        <f>VLOOKUP($A63&amp;"|"&amp;$B63&amp;"|"&amp;$C63&amp;"|"&amp;$D63&amp;"|"&amp;BC$1,'Raw Data'!$G$4:$Q$963,'Formatted Data'!BC$2,FALSE)</f>
        <v>10</v>
      </c>
      <c r="BD63">
        <f>VLOOKUP($A63&amp;"|"&amp;$B63&amp;"|"&amp;$C63&amp;"|"&amp;$D63&amp;"|"&amp;BD$1,'Raw Data'!$G$4:$Q$963,'Formatted Data'!BD$2,FALSE)</f>
        <v>11</v>
      </c>
      <c r="BE63">
        <f>VLOOKUP($A63&amp;"|"&amp;$B63&amp;"|"&amp;$C63&amp;"|"&amp;$D63&amp;"|"&amp;BE$1,'Raw Data'!$G$4:$Q$963,'Formatted Data'!BE$2,FALSE)</f>
        <v>9</v>
      </c>
      <c r="BF63">
        <f>VLOOKUP($A63&amp;"|"&amp;$B63&amp;"|"&amp;$C63&amp;"|"&amp;$D63&amp;"|"&amp;BF$1,'Raw Data'!$G$4:$Q$963,'Formatted Data'!BF$2,FALSE)</f>
        <v>7</v>
      </c>
      <c r="BG63">
        <f>VLOOKUP($A63&amp;"|"&amp;$B63&amp;"|"&amp;$C63&amp;"|"&amp;$D63&amp;"|"&amp;BG$1,'Raw Data'!$G$4:$Q$963,'Formatted Data'!BG$2,FALSE)</f>
        <v>6</v>
      </c>
      <c r="BH63">
        <f>VLOOKUP($A63&amp;"|"&amp;$B63&amp;"|"&amp;$C63&amp;"|"&amp;$D63&amp;"|"&amp;BH$1,'Raw Data'!$G$4:$Q$963,'Formatted Data'!BH$2,FALSE)</f>
        <v>5</v>
      </c>
      <c r="BI63">
        <f>VLOOKUP($A63&amp;"|"&amp;$B63&amp;"|"&amp;$C63&amp;"|"&amp;$D63&amp;"|"&amp;BI$1,'Raw Data'!$G$4:$Q$963,'Formatted Data'!BI$2,FALSE)</f>
        <v>9</v>
      </c>
      <c r="BJ63">
        <f>VLOOKUP($A63&amp;"|"&amp;$B63&amp;"|"&amp;$C63&amp;"|"&amp;$D63&amp;"|"&amp;BJ$1,'Raw Data'!$G$4:$Q$963,'Formatted Data'!BJ$2,FALSE)</f>
        <v>16</v>
      </c>
      <c r="BK63">
        <f>VLOOKUP($A63&amp;"|"&amp;$B63&amp;"|"&amp;$C63&amp;"|"&amp;$D63&amp;"|"&amp;BK$1,'Raw Data'!$G$4:$Q$963,'Formatted Data'!BK$2,FALSE)</f>
        <v>9</v>
      </c>
      <c r="BL63">
        <f>VLOOKUP($A63&amp;"|"&amp;$B63&amp;"|"&amp;$C63&amp;"|"&amp;$D63&amp;"|"&amp;BL$1,'Raw Data'!$G$4:$Q$963,'Formatted Data'!BL$2,FALSE)</f>
        <v>14</v>
      </c>
      <c r="BM63">
        <f>VLOOKUP($A63&amp;"|"&amp;$B63&amp;"|"&amp;$C63&amp;"|"&amp;$D63&amp;"|"&amp;BM$1,'Raw Data'!$G$4:$Q$963,'Formatted Data'!BM$2,FALSE)</f>
        <v>6</v>
      </c>
      <c r="BN63">
        <f>VLOOKUP($A63&amp;"|"&amp;$B63&amp;"|"&amp;$C63&amp;"|"&amp;$D63&amp;"|"&amp;BN$1,'Raw Data'!$G$4:$Q$963,'Formatted Data'!BN$2,FALSE)</f>
        <v>11</v>
      </c>
      <c r="BO63">
        <f>VLOOKUP($A63&amp;"|"&amp;$B63&amp;"|"&amp;$C63&amp;"|"&amp;$D63&amp;"|"&amp;BO$1,'Raw Data'!$G$4:$Q$963,'Formatted Data'!BO$2,FALSE)</f>
        <v>14</v>
      </c>
      <c r="BP63">
        <f>VLOOKUP($A63&amp;"|"&amp;$B63&amp;"|"&amp;$C63&amp;"|"&amp;$D63&amp;"|"&amp;BP$1,'Raw Data'!$G$4:$Q$963,'Formatted Data'!BP$2,FALSE)</f>
        <v>9</v>
      </c>
      <c r="BQ63">
        <f>VLOOKUP($A63&amp;"|"&amp;$B63&amp;"|"&amp;$C63&amp;"|"&amp;$D63&amp;"|"&amp;BQ$1,'Raw Data'!$G$4:$Q$963,'Formatted Data'!BQ$2,FALSE)</f>
        <v>9</v>
      </c>
      <c r="BR63">
        <f>VLOOKUP($A63&amp;"|"&amp;$B63&amp;"|"&amp;$C63&amp;"|"&amp;$D63&amp;"|"&amp;BR$1,'Raw Data'!$G$4:$Q$963,'Formatted Data'!BR$2,FALSE)</f>
        <v>11</v>
      </c>
      <c r="BS63">
        <f>VLOOKUP($A63&amp;"|"&amp;$B63&amp;"|"&amp;$C63&amp;"|"&amp;$D63&amp;"|"&amp;BS$1,'Raw Data'!$G$4:$Q$963,'Formatted Data'!BS$2,FALSE)</f>
        <v>4</v>
      </c>
      <c r="BT63">
        <f>VLOOKUP($A63&amp;"|"&amp;$B63&amp;"|"&amp;$C63&amp;"|"&amp;$D63&amp;"|"&amp;BT$1,'Raw Data'!$G$4:$Q$963,'Formatted Data'!BT$2,FALSE)</f>
        <v>6</v>
      </c>
      <c r="BU63">
        <f>VLOOKUP($A63&amp;"|"&amp;$B63&amp;"|"&amp;$C63&amp;"|"&amp;$D63&amp;"|"&amp;BU$1,'Raw Data'!$G$4:$Q$963,'Formatted Data'!BU$2,FALSE)</f>
        <v>11</v>
      </c>
      <c r="BV63">
        <f>VLOOKUP($A63&amp;"|"&amp;$B63&amp;"|"&amp;$C63&amp;"|"&amp;$D63&amp;"|"&amp;BV$1,'Raw Data'!$G$4:$Q$963,'Formatted Data'!BV$2,FALSE)</f>
        <v>8</v>
      </c>
      <c r="BW63">
        <f>VLOOKUP($A63&amp;"|"&amp;$B63&amp;"|"&amp;$C63&amp;"|"&amp;$D63&amp;"|"&amp;BW$1,'Raw Data'!$G$4:$Q$963,'Formatted Data'!BW$2,FALSE)</f>
        <v>8</v>
      </c>
      <c r="BX63">
        <f>VLOOKUP($A63&amp;"|"&amp;$B63&amp;"|"&amp;$C63&amp;"|"&amp;$D63&amp;"|"&amp;BX$1,'Raw Data'!$G$4:$Q$963,'Formatted Data'!BX$2,FALSE)</f>
        <v>13</v>
      </c>
      <c r="BY63">
        <f>VLOOKUP($A63&amp;"|"&amp;$B63&amp;"|"&amp;$C63&amp;"|"&amp;$D63&amp;"|"&amp;BY$1,'Raw Data'!$G$4:$Q$963,'Formatted Data'!BY$2,FALSE)</f>
        <v>7</v>
      </c>
      <c r="BZ63">
        <f>VLOOKUP($A63&amp;"|"&amp;$B63&amp;"|"&amp;$C63&amp;"|"&amp;$D63&amp;"|"&amp;BZ$1,'Raw Data'!$G$4:$Q$963,'Formatted Data'!BZ$2,FALSE)</f>
        <v>8</v>
      </c>
      <c r="CA63">
        <f>VLOOKUP($A63&amp;"|"&amp;$B63&amp;"|"&amp;$C63&amp;"|"&amp;$D63&amp;"|"&amp;CA$1,'Raw Data'!$G$4:$Q$963,'Formatted Data'!CA$2,FALSE)</f>
        <v>7</v>
      </c>
      <c r="CB63">
        <f>VLOOKUP($A63&amp;"|"&amp;$B63&amp;"|"&amp;$C63&amp;"|"&amp;$D63&amp;"|"&amp;CB$1,'Raw Data'!$G$4:$Q$963,'Formatted Data'!CB$2,FALSE)</f>
        <v>11</v>
      </c>
      <c r="CC63">
        <f>VLOOKUP($A63&amp;"|"&amp;$B63&amp;"|"&amp;$C63&amp;"|"&amp;$D63&amp;"|"&amp;CC$1,'Raw Data'!$G$4:$Q$963,'Formatted Data'!CC$2,FALSE)</f>
        <v>10</v>
      </c>
      <c r="CD63">
        <f>VLOOKUP($A63&amp;"|"&amp;$B63&amp;"|"&amp;$C63&amp;"|"&amp;$D63&amp;"|"&amp;CD$1,'Raw Data'!$G$4:$Q$963,'Formatted Data'!CD$2,FALSE)</f>
        <v>8</v>
      </c>
      <c r="CE63">
        <f>VLOOKUP($A63&amp;"|"&amp;$B63&amp;"|"&amp;$C63&amp;"|"&amp;$D63&amp;"|"&amp;CE$1,'Raw Data'!$G$4:$Q$963,'Formatted Data'!CE$2,FALSE)</f>
        <v>12</v>
      </c>
      <c r="CF63">
        <f>VLOOKUP($A63&amp;"|"&amp;$B63&amp;"|"&amp;$C63&amp;"|"&amp;$D63&amp;"|"&amp;CF$1,'Raw Data'!$G$4:$Q$963,'Formatted Data'!CF$2,FALSE)</f>
        <v>10</v>
      </c>
      <c r="CG63">
        <f>VLOOKUP($A63&amp;"|"&amp;$B63&amp;"|"&amp;$C63&amp;"|"&amp;$D63&amp;"|"&amp;CG$1,'Raw Data'!$G$4:$Q$963,'Formatted Data'!CG$2,FALSE)</f>
        <v>7</v>
      </c>
      <c r="CH63">
        <f>VLOOKUP($A63&amp;"|"&amp;$B63&amp;"|"&amp;$C63&amp;"|"&amp;$D63&amp;"|"&amp;CH$1,'Raw Data'!$G$4:$Q$963,'Formatted Data'!CH$2,FALSE)</f>
        <v>9</v>
      </c>
      <c r="CI63">
        <f>VLOOKUP($A63&amp;"|"&amp;$B63&amp;"|"&amp;$C63&amp;"|"&amp;$D63&amp;"|"&amp;CI$1,'Raw Data'!$G$4:$Q$963,'Formatted Data'!CI$2,FALSE)</f>
        <v>12</v>
      </c>
      <c r="CJ63">
        <f>VLOOKUP($A63&amp;"|"&amp;$B63&amp;"|"&amp;$C63&amp;"|"&amp;$D63&amp;"|"&amp;CJ$1,'Raw Data'!$G$4:$Q$963,'Formatted Data'!CJ$2,FALSE)</f>
        <v>8</v>
      </c>
      <c r="CK63">
        <f>VLOOKUP($A63&amp;"|"&amp;$B63&amp;"|"&amp;$C63&amp;"|"&amp;$D63&amp;"|"&amp;CK$1,'Raw Data'!$G$4:$Q$963,'Formatted Data'!CK$2,FALSE)</f>
        <v>13</v>
      </c>
      <c r="CL63">
        <f>VLOOKUP($A63&amp;"|"&amp;$B63&amp;"|"&amp;$C63&amp;"|"&amp;$D63&amp;"|"&amp;CL$1,'Raw Data'!$G$4:$Q$963,'Formatted Data'!CL$2,FALSE)</f>
        <v>6</v>
      </c>
      <c r="CM63">
        <f>VLOOKUP($A63&amp;"|"&amp;$B63&amp;"|"&amp;$C63&amp;"|"&amp;$D63&amp;"|"&amp;CM$1,'Raw Data'!$G$4:$Q$963,'Formatted Data'!CM$2,FALSE)</f>
        <v>8</v>
      </c>
      <c r="CN63">
        <f>VLOOKUP($A63&amp;"|"&amp;$B63&amp;"|"&amp;$C63&amp;"|"&amp;$D63&amp;"|"&amp;CN$1,'Raw Data'!$G$4:$Q$963,'Formatted Data'!CN$2,FALSE)</f>
        <v>15</v>
      </c>
      <c r="CO63">
        <f>VLOOKUP($A63&amp;"|"&amp;$B63&amp;"|"&amp;$C63&amp;"|"&amp;$D63&amp;"|"&amp;CO$1,'Raw Data'!$G$4:$Q$963,'Formatted Data'!CO$2,FALSE)</f>
        <v>11</v>
      </c>
      <c r="CP63">
        <f>VLOOKUP($A63&amp;"|"&amp;$B63&amp;"|"&amp;$C63&amp;"|"&amp;$D63&amp;"|"&amp;CP$1,'Raw Data'!$G$4:$Q$963,'Formatted Data'!CP$2,FALSE)</f>
        <v>10</v>
      </c>
      <c r="CQ63">
        <f>VLOOKUP($A63&amp;"|"&amp;$B63&amp;"|"&amp;$C63&amp;"|"&amp;$D63&amp;"|"&amp;CQ$1,'Raw Data'!$G$4:$Q$963,'Formatted Data'!CQ$2,FALSE)</f>
        <v>9</v>
      </c>
      <c r="CR63">
        <f>VLOOKUP($A63&amp;"|"&amp;$B63&amp;"|"&amp;$C63&amp;"|"&amp;$D63&amp;"|"&amp;CR$1,'Raw Data'!$G$4:$Q$963,'Formatted Data'!CR$2,FALSE)</f>
        <v>9</v>
      </c>
      <c r="CS63">
        <f>VLOOKUP($A63&amp;"|"&amp;$B63&amp;"|"&amp;$C63&amp;"|"&amp;$D63&amp;"|"&amp;CS$1,'Raw Data'!$G$4:$Q$963,'Formatted Data'!CS$2,FALSE)</f>
        <v>9</v>
      </c>
      <c r="CT63">
        <f>VLOOKUP($A63&amp;"|"&amp;$B63&amp;"|"&amp;$C63&amp;"|"&amp;$D63&amp;"|"&amp;CT$1,'Raw Data'!$G$4:$Q$963,'Formatted Data'!CT$2,FALSE)</f>
        <v>11</v>
      </c>
      <c r="CU63">
        <f>VLOOKUP($A63&amp;"|"&amp;$B63&amp;"|"&amp;$C63&amp;"|"&amp;$D63&amp;"|"&amp;CU$1,'Raw Data'!$G$4:$Q$963,'Formatted Data'!CU$2,FALSE)</f>
        <v>17</v>
      </c>
      <c r="CV63">
        <f>VLOOKUP($A63&amp;"|"&amp;$B63&amp;"|"&amp;$C63&amp;"|"&amp;$D63&amp;"|"&amp;CV$1,'Raw Data'!$G$4:$Q$963,'Formatted Data'!CV$2,FALSE)</f>
        <v>15</v>
      </c>
      <c r="CW63">
        <f>VLOOKUP($A63&amp;"|"&amp;$B63&amp;"|"&amp;$C63&amp;"|"&amp;$D63&amp;"|"&amp;CW$1,'Raw Data'!$G$4:$Q$963,'Formatted Data'!CW$2,FALSE)</f>
        <v>28</v>
      </c>
      <c r="CX63">
        <f>VLOOKUP($A63&amp;"|"&amp;$B63&amp;"|"&amp;$C63&amp;"|"&amp;$D63&amp;"|"&amp;CX$1,'Raw Data'!$G$4:$Q$963,'Formatted Data'!CX$2,FALSE)</f>
        <v>10</v>
      </c>
      <c r="CY63">
        <f>VLOOKUP($A63&amp;"|"&amp;$B63&amp;"|"&amp;$C63&amp;"|"&amp;$D63&amp;"|"&amp;CY$1,'Raw Data'!$G$4:$Q$963,'Formatted Data'!CY$2,FALSE)</f>
        <v>11</v>
      </c>
      <c r="CZ63">
        <f>VLOOKUP($A63&amp;"|"&amp;$B63&amp;"|"&amp;$C63&amp;"|"&amp;$D63&amp;"|"&amp;CZ$1,'Raw Data'!$G$4:$Q$963,'Formatted Data'!CZ$2,FALSE)</f>
        <v>13</v>
      </c>
      <c r="DA63">
        <f>VLOOKUP($A63&amp;"|"&amp;$B63&amp;"|"&amp;$C63&amp;"|"&amp;$D63&amp;"|"&amp;DA$1,'Raw Data'!$G$4:$Q$963,'Formatted Data'!DA$2,FALSE)</f>
        <v>10</v>
      </c>
      <c r="DB63">
        <f>VLOOKUP($A63&amp;"|"&amp;$B63&amp;"|"&amp;$C63&amp;"|"&amp;$D63&amp;"|"&amp;DB$1,'Raw Data'!$G$4:$Q$963,'Formatted Data'!DB$2,FALSE)</f>
        <v>8</v>
      </c>
      <c r="DC63">
        <f>VLOOKUP($A63&amp;"|"&amp;$B63&amp;"|"&amp;$C63&amp;"|"&amp;$D63&amp;"|"&amp;DC$1,'Raw Data'!$G$4:$Q$963,'Formatted Data'!DC$2,FALSE)</f>
        <v>8</v>
      </c>
      <c r="DD63">
        <f>VLOOKUP($A63&amp;"|"&amp;$B63&amp;"|"&amp;$C63&amp;"|"&amp;$D63&amp;"|"&amp;DD$1,'Raw Data'!$G$4:$Q$963,'Formatted Data'!DD$2,FALSE)</f>
        <v>8</v>
      </c>
      <c r="DE63">
        <f>VLOOKUP($A63&amp;"|"&amp;$B63&amp;"|"&amp;$C63&amp;"|"&amp;$D63&amp;"|"&amp;DE$1,'Raw Data'!$G$4:$Q$963,'Formatted Data'!DE$2,FALSE)</f>
        <v>8</v>
      </c>
      <c r="DF63">
        <f>VLOOKUP($A63&amp;"|"&amp;$B63&amp;"|"&amp;$C63&amp;"|"&amp;$D63&amp;"|"&amp;DF$1,'Raw Data'!$G$4:$Q$963,'Formatted Data'!DF$2,FALSE)</f>
        <v>9</v>
      </c>
      <c r="DG63">
        <f>VLOOKUP($A63&amp;"|"&amp;$B63&amp;"|"&amp;$C63&amp;"|"&amp;$D63&amp;"|"&amp;DG$1,'Raw Data'!$G$4:$Q$963,'Formatted Data'!DG$2,FALSE)</f>
        <v>16</v>
      </c>
      <c r="DH63">
        <f>VLOOKUP($A63&amp;"|"&amp;$B63&amp;"|"&amp;$C63&amp;"|"&amp;$D63&amp;"|"&amp;DH$1,'Raw Data'!$G$4:$Q$963,'Formatted Data'!DH$2,FALSE)</f>
        <v>8</v>
      </c>
      <c r="DI63">
        <f>VLOOKUP($A63&amp;"|"&amp;$B63&amp;"|"&amp;$C63&amp;"|"&amp;$D63&amp;"|"&amp;DI$1,'Raw Data'!$G$4:$Q$963,'Formatted Data'!DI$2,FALSE)</f>
        <v>21</v>
      </c>
      <c r="DJ63">
        <f>VLOOKUP($A63&amp;"|"&amp;$B63&amp;"|"&amp;$C63&amp;"|"&amp;$D63&amp;"|"&amp;DJ$1,'Raw Data'!$G$4:$Q$963,'Formatted Data'!DJ$2,FALSE)</f>
        <v>18</v>
      </c>
      <c r="DK63">
        <f>VLOOKUP($A63&amp;"|"&amp;$B63&amp;"|"&amp;$C63&amp;"|"&amp;$D63&amp;"|"&amp;DK$1,'Raw Data'!$G$4:$Q$963,'Formatted Data'!DK$2,FALSE)</f>
        <v>7</v>
      </c>
      <c r="DL63">
        <f>VLOOKUP($A63&amp;"|"&amp;$B63&amp;"|"&amp;$C63&amp;"|"&amp;$D63&amp;"|"&amp;DL$1,'Raw Data'!$G$4:$Q$963,'Formatted Data'!DL$2,FALSE)</f>
        <v>10</v>
      </c>
      <c r="DM63">
        <f>VLOOKUP($A63&amp;"|"&amp;$B63&amp;"|"&amp;$C63&amp;"|"&amp;$D63&amp;"|"&amp;DM$1,'Raw Data'!$G$4:$Q$963,'Formatted Data'!DM$2,FALSE)</f>
        <v>9</v>
      </c>
      <c r="DN63">
        <f>VLOOKUP($A63&amp;"|"&amp;$B63&amp;"|"&amp;$C63&amp;"|"&amp;$D63&amp;"|"&amp;DN$1,'Raw Data'!$G$4:$Q$963,'Formatted Data'!DN$2,FALSE)</f>
        <v>10</v>
      </c>
      <c r="DO63">
        <f>VLOOKUP($A63&amp;"|"&amp;$B63&amp;"|"&amp;$C63&amp;"|"&amp;$D63&amp;"|"&amp;DO$1,'Raw Data'!$G$4:$Q$963,'Formatted Data'!DO$2,FALSE)</f>
        <v>14</v>
      </c>
      <c r="DP63">
        <f>VLOOKUP($A63&amp;"|"&amp;$B63&amp;"|"&amp;$C63&amp;"|"&amp;$D63&amp;"|"&amp;DP$1,'Raw Data'!$G$4:$Q$963,'Formatted Data'!DP$2,FALSE)</f>
        <v>12</v>
      </c>
      <c r="DQ63">
        <f>VLOOKUP($A63&amp;"|"&amp;$B63&amp;"|"&amp;$C63&amp;"|"&amp;$D63&amp;"|"&amp;DQ$1,'Raw Data'!$G$4:$Q$963,'Formatted Data'!DQ$2,FALSE)</f>
        <v>14</v>
      </c>
      <c r="DR63">
        <f>VLOOKUP($A63&amp;"|"&amp;$B63&amp;"|"&amp;$C63&amp;"|"&amp;$D63&amp;"|"&amp;DR$1,'Raw Data'!$G$4:$Q$963,'Formatted Data'!DR$2,FALSE)</f>
        <v>18</v>
      </c>
      <c r="DS63">
        <f>VLOOKUP($A63&amp;"|"&amp;$B63&amp;"|"&amp;$C63&amp;"|"&amp;$D63&amp;"|"&amp;DS$1,'Raw Data'!$G$4:$Q$963,'Formatted Data'!DS$2,FALSE)</f>
        <v>6</v>
      </c>
      <c r="DT63">
        <f>VLOOKUP($A63&amp;"|"&amp;$B63&amp;"|"&amp;$C63&amp;"|"&amp;$D63&amp;"|"&amp;DT$1,'Raw Data'!$G$4:$Q$963,'Formatted Data'!DT$2,FALSE)</f>
        <v>16</v>
      </c>
    </row>
    <row r="64" spans="1:124" x14ac:dyDescent="0.2">
      <c r="A64" t="s">
        <v>34</v>
      </c>
      <c r="B64" t="s">
        <v>32</v>
      </c>
      <c r="C64" t="s">
        <v>31</v>
      </c>
      <c r="D64" t="s">
        <v>27</v>
      </c>
      <c r="E64">
        <f>VLOOKUP($A64&amp;"|"&amp;$B64&amp;"|"&amp;$C64&amp;"|"&amp;$D64&amp;"|"&amp;E$1,'Raw Data'!$G$4:$Q$963,'Formatted Data'!E$2,FALSE)</f>
        <v>16</v>
      </c>
      <c r="F64">
        <f>VLOOKUP($A64&amp;"|"&amp;$B64&amp;"|"&amp;$C64&amp;"|"&amp;$D64&amp;"|"&amp;F$1,'Raw Data'!$G$4:$Q$963,'Formatted Data'!F$2,FALSE)</f>
        <v>11</v>
      </c>
      <c r="G64">
        <f>VLOOKUP($A64&amp;"|"&amp;$B64&amp;"|"&amp;$C64&amp;"|"&amp;$D64&amp;"|"&amp;G$1,'Raw Data'!$G$4:$Q$963,'Formatted Data'!G$2,FALSE)</f>
        <v>20</v>
      </c>
      <c r="H64">
        <f>VLOOKUP($A64&amp;"|"&amp;$B64&amp;"|"&amp;$C64&amp;"|"&amp;$D64&amp;"|"&amp;H$1,'Raw Data'!$G$4:$Q$963,'Formatted Data'!H$2,FALSE)</f>
        <v>16</v>
      </c>
      <c r="I64">
        <f>VLOOKUP($A64&amp;"|"&amp;$B64&amp;"|"&amp;$C64&amp;"|"&amp;$D64&amp;"|"&amp;I$1,'Raw Data'!$G$4:$Q$963,'Formatted Data'!I$2,FALSE)</f>
        <v>8</v>
      </c>
      <c r="J64">
        <f>VLOOKUP($A64&amp;"|"&amp;$B64&amp;"|"&amp;$C64&amp;"|"&amp;$D64&amp;"|"&amp;J$1,'Raw Data'!$G$4:$Q$963,'Formatted Data'!J$2,FALSE)</f>
        <v>12</v>
      </c>
      <c r="K64">
        <f>VLOOKUP($A64&amp;"|"&amp;$B64&amp;"|"&amp;$C64&amp;"|"&amp;$D64&amp;"|"&amp;K$1,'Raw Data'!$G$4:$Q$963,'Formatted Data'!K$2,FALSE)</f>
        <v>15</v>
      </c>
      <c r="L64">
        <f>VLOOKUP($A64&amp;"|"&amp;$B64&amp;"|"&amp;$C64&amp;"|"&amp;$D64&amp;"|"&amp;L$1,'Raw Data'!$G$4:$Q$963,'Formatted Data'!L$2,FALSE)</f>
        <v>15</v>
      </c>
      <c r="M64">
        <f>VLOOKUP($A64&amp;"|"&amp;$B64&amp;"|"&amp;$C64&amp;"|"&amp;$D64&amp;"|"&amp;M$1,'Raw Data'!$G$4:$Q$963,'Formatted Data'!M$2,FALSE)</f>
        <v>11</v>
      </c>
      <c r="N64">
        <f>VLOOKUP($A64&amp;"|"&amp;$B64&amp;"|"&amp;$C64&amp;"|"&amp;$D64&amp;"|"&amp;N$1,'Raw Data'!$G$4:$Q$963,'Formatted Data'!N$2,FALSE)</f>
        <v>15</v>
      </c>
      <c r="O64">
        <f>VLOOKUP($A64&amp;"|"&amp;$B64&amp;"|"&amp;$C64&amp;"|"&amp;$D64&amp;"|"&amp;O$1,'Raw Data'!$G$4:$Q$963,'Formatted Data'!O$2,FALSE)</f>
        <v>10</v>
      </c>
      <c r="P64">
        <f>VLOOKUP($A64&amp;"|"&amp;$B64&amp;"|"&amp;$C64&amp;"|"&amp;$D64&amp;"|"&amp;P$1,'Raw Data'!$G$4:$Q$963,'Formatted Data'!P$2,FALSE)</f>
        <v>15</v>
      </c>
      <c r="Q64">
        <f>VLOOKUP($A64&amp;"|"&amp;$B64&amp;"|"&amp;$C64&amp;"|"&amp;$D64&amp;"|"&amp;Q$1,'Raw Data'!$G$4:$Q$963,'Formatted Data'!Q$2,FALSE)</f>
        <v>21</v>
      </c>
      <c r="R64">
        <f>VLOOKUP($A64&amp;"|"&amp;$B64&amp;"|"&amp;$C64&amp;"|"&amp;$D64&amp;"|"&amp;R$1,'Raw Data'!$G$4:$Q$963,'Formatted Data'!R$2,FALSE)</f>
        <v>17</v>
      </c>
      <c r="S64">
        <f>VLOOKUP($A64&amp;"|"&amp;$B64&amp;"|"&amp;$C64&amp;"|"&amp;$D64&amp;"|"&amp;S$1,'Raw Data'!$G$4:$Q$963,'Formatted Data'!S$2,FALSE)</f>
        <v>6</v>
      </c>
      <c r="T64">
        <f>VLOOKUP($A64&amp;"|"&amp;$B64&amp;"|"&amp;$C64&amp;"|"&amp;$D64&amp;"|"&amp;T$1,'Raw Data'!$G$4:$Q$963,'Formatted Data'!T$2,FALSE)</f>
        <v>13</v>
      </c>
      <c r="U64">
        <f>VLOOKUP($A64&amp;"|"&amp;$B64&amp;"|"&amp;$C64&amp;"|"&amp;$D64&amp;"|"&amp;U$1,'Raw Data'!$G$4:$Q$963,'Formatted Data'!U$2,FALSE)</f>
        <v>23</v>
      </c>
      <c r="V64">
        <f>VLOOKUP($A64&amp;"|"&amp;$B64&amp;"|"&amp;$C64&amp;"|"&amp;$D64&amp;"|"&amp;V$1,'Raw Data'!$G$4:$Q$963,'Formatted Data'!V$2,FALSE)</f>
        <v>21</v>
      </c>
      <c r="W64">
        <f>VLOOKUP($A64&amp;"|"&amp;$B64&amp;"|"&amp;$C64&amp;"|"&amp;$D64&amp;"|"&amp;W$1,'Raw Data'!$G$4:$Q$963,'Formatted Data'!W$2,FALSE)</f>
        <v>19</v>
      </c>
      <c r="X64">
        <f>VLOOKUP($A64&amp;"|"&amp;$B64&amp;"|"&amp;$C64&amp;"|"&amp;$D64&amp;"|"&amp;X$1,'Raw Data'!$G$4:$Q$963,'Formatted Data'!X$2,FALSE)</f>
        <v>13</v>
      </c>
      <c r="Y64">
        <f>VLOOKUP($A64&amp;"|"&amp;$B64&amp;"|"&amp;$C64&amp;"|"&amp;$D64&amp;"|"&amp;Y$1,'Raw Data'!$G$4:$Q$963,'Formatted Data'!Y$2,FALSE)</f>
        <v>15</v>
      </c>
      <c r="Z64">
        <f>VLOOKUP($A64&amp;"|"&amp;$B64&amp;"|"&amp;$C64&amp;"|"&amp;$D64&amp;"|"&amp;Z$1,'Raw Data'!$G$4:$Q$963,'Formatted Data'!Z$2,FALSE)</f>
        <v>18</v>
      </c>
      <c r="AA64">
        <f>VLOOKUP($A64&amp;"|"&amp;$B64&amp;"|"&amp;$C64&amp;"|"&amp;$D64&amp;"|"&amp;AA$1,'Raw Data'!$G$4:$Q$963,'Formatted Data'!AA$2,FALSE)</f>
        <v>10</v>
      </c>
      <c r="AB64">
        <f>VLOOKUP($A64&amp;"|"&amp;$B64&amp;"|"&amp;$C64&amp;"|"&amp;$D64&amp;"|"&amp;AB$1,'Raw Data'!$G$4:$Q$963,'Formatted Data'!AB$2,FALSE)</f>
        <v>14</v>
      </c>
      <c r="AC64">
        <f>VLOOKUP($A64&amp;"|"&amp;$B64&amp;"|"&amp;$C64&amp;"|"&amp;$D64&amp;"|"&amp;AC$1,'Raw Data'!$G$4:$Q$963,'Formatted Data'!AC$2,FALSE)</f>
        <v>14</v>
      </c>
      <c r="AD64">
        <f>VLOOKUP($A64&amp;"|"&amp;$B64&amp;"|"&amp;$C64&amp;"|"&amp;$D64&amp;"|"&amp;AD$1,'Raw Data'!$G$4:$Q$963,'Formatted Data'!AD$2,FALSE)</f>
        <v>11</v>
      </c>
      <c r="AE64">
        <f>VLOOKUP($A64&amp;"|"&amp;$B64&amp;"|"&amp;$C64&amp;"|"&amp;$D64&amp;"|"&amp;AE$1,'Raw Data'!$G$4:$Q$963,'Formatted Data'!AE$2,FALSE)</f>
        <v>22</v>
      </c>
      <c r="AF64">
        <f>VLOOKUP($A64&amp;"|"&amp;$B64&amp;"|"&amp;$C64&amp;"|"&amp;$D64&amp;"|"&amp;AF$1,'Raw Data'!$G$4:$Q$963,'Formatted Data'!AF$2,FALSE)</f>
        <v>15</v>
      </c>
      <c r="AG64">
        <f>VLOOKUP($A64&amp;"|"&amp;$B64&amp;"|"&amp;$C64&amp;"|"&amp;$D64&amp;"|"&amp;AG$1,'Raw Data'!$G$4:$Q$963,'Formatted Data'!AG$2,FALSE)</f>
        <v>11</v>
      </c>
      <c r="AH64">
        <f>VLOOKUP($A64&amp;"|"&amp;$B64&amp;"|"&amp;$C64&amp;"|"&amp;$D64&amp;"|"&amp;AH$1,'Raw Data'!$G$4:$Q$963,'Formatted Data'!AH$2,FALSE)</f>
        <v>18</v>
      </c>
      <c r="AI64">
        <f>VLOOKUP($A64&amp;"|"&amp;$B64&amp;"|"&amp;$C64&amp;"|"&amp;$D64&amp;"|"&amp;AI$1,'Raw Data'!$G$4:$Q$963,'Formatted Data'!AI$2,FALSE)</f>
        <v>11</v>
      </c>
      <c r="AJ64">
        <f>VLOOKUP($A64&amp;"|"&amp;$B64&amp;"|"&amp;$C64&amp;"|"&amp;$D64&amp;"|"&amp;AJ$1,'Raw Data'!$G$4:$Q$963,'Formatted Data'!AJ$2,FALSE)</f>
        <v>13</v>
      </c>
      <c r="AK64">
        <f>VLOOKUP($A64&amp;"|"&amp;$B64&amp;"|"&amp;$C64&amp;"|"&amp;$D64&amp;"|"&amp;AK$1,'Raw Data'!$G$4:$Q$963,'Formatted Data'!AK$2,FALSE)</f>
        <v>10</v>
      </c>
      <c r="AL64">
        <f>VLOOKUP($A64&amp;"|"&amp;$B64&amp;"|"&amp;$C64&amp;"|"&amp;$D64&amp;"|"&amp;AL$1,'Raw Data'!$G$4:$Q$963,'Formatted Data'!AL$2,FALSE)</f>
        <v>20</v>
      </c>
      <c r="AM64">
        <f>VLOOKUP($A64&amp;"|"&amp;$B64&amp;"|"&amp;$C64&amp;"|"&amp;$D64&amp;"|"&amp;AM$1,'Raw Data'!$G$4:$Q$963,'Formatted Data'!AM$2,FALSE)</f>
        <v>16</v>
      </c>
      <c r="AN64">
        <f>VLOOKUP($A64&amp;"|"&amp;$B64&amp;"|"&amp;$C64&amp;"|"&amp;$D64&amp;"|"&amp;AN$1,'Raw Data'!$G$4:$Q$963,'Formatted Data'!AN$2,FALSE)</f>
        <v>16</v>
      </c>
      <c r="AO64">
        <f>VLOOKUP($A64&amp;"|"&amp;$B64&amp;"|"&amp;$C64&amp;"|"&amp;$D64&amp;"|"&amp;AO$1,'Raw Data'!$G$4:$Q$963,'Formatted Data'!AO$2,FALSE)</f>
        <v>18</v>
      </c>
      <c r="AP64">
        <f>VLOOKUP($A64&amp;"|"&amp;$B64&amp;"|"&amp;$C64&amp;"|"&amp;$D64&amp;"|"&amp;AP$1,'Raw Data'!$G$4:$Q$963,'Formatted Data'!AP$2,FALSE)</f>
        <v>22</v>
      </c>
      <c r="AQ64">
        <f>VLOOKUP($A64&amp;"|"&amp;$B64&amp;"|"&amp;$C64&amp;"|"&amp;$D64&amp;"|"&amp;AQ$1,'Raw Data'!$G$4:$Q$963,'Formatted Data'!AQ$2,FALSE)</f>
        <v>19</v>
      </c>
      <c r="AR64">
        <f>VLOOKUP($A64&amp;"|"&amp;$B64&amp;"|"&amp;$C64&amp;"|"&amp;$D64&amp;"|"&amp;AR$1,'Raw Data'!$G$4:$Q$963,'Formatted Data'!AR$2,FALSE)</f>
        <v>15</v>
      </c>
      <c r="AS64">
        <f>VLOOKUP($A64&amp;"|"&amp;$B64&amp;"|"&amp;$C64&amp;"|"&amp;$D64&amp;"|"&amp;AS$1,'Raw Data'!$G$4:$Q$963,'Formatted Data'!AS$2,FALSE)</f>
        <v>15</v>
      </c>
      <c r="AT64">
        <f>VLOOKUP($A64&amp;"|"&amp;$B64&amp;"|"&amp;$C64&amp;"|"&amp;$D64&amp;"|"&amp;AT$1,'Raw Data'!$G$4:$Q$963,'Formatted Data'!AT$2,FALSE)</f>
        <v>17</v>
      </c>
      <c r="AU64">
        <f>VLOOKUP($A64&amp;"|"&amp;$B64&amp;"|"&amp;$C64&amp;"|"&amp;$D64&amp;"|"&amp;AU$1,'Raw Data'!$G$4:$Q$963,'Formatted Data'!AU$2,FALSE)</f>
        <v>15</v>
      </c>
      <c r="AV64">
        <f>VLOOKUP($A64&amp;"|"&amp;$B64&amp;"|"&amp;$C64&amp;"|"&amp;$D64&amp;"|"&amp;AV$1,'Raw Data'!$G$4:$Q$963,'Formatted Data'!AV$2,FALSE)</f>
        <v>14</v>
      </c>
      <c r="AW64">
        <f>VLOOKUP($A64&amp;"|"&amp;$B64&amp;"|"&amp;$C64&amp;"|"&amp;$D64&amp;"|"&amp;AW$1,'Raw Data'!$G$4:$Q$963,'Formatted Data'!AW$2,FALSE)</f>
        <v>16</v>
      </c>
      <c r="AX64">
        <f>VLOOKUP($A64&amp;"|"&amp;$B64&amp;"|"&amp;$C64&amp;"|"&amp;$D64&amp;"|"&amp;AX$1,'Raw Data'!$G$4:$Q$963,'Formatted Data'!AX$2,FALSE)</f>
        <v>21</v>
      </c>
      <c r="AY64">
        <f>VLOOKUP($A64&amp;"|"&amp;$B64&amp;"|"&amp;$C64&amp;"|"&amp;$D64&amp;"|"&amp;AY$1,'Raw Data'!$G$4:$Q$963,'Formatted Data'!AY$2,FALSE)</f>
        <v>14</v>
      </c>
      <c r="AZ64">
        <f>VLOOKUP($A64&amp;"|"&amp;$B64&amp;"|"&amp;$C64&amp;"|"&amp;$D64&amp;"|"&amp;AZ$1,'Raw Data'!$G$4:$Q$963,'Formatted Data'!AZ$2,FALSE)</f>
        <v>11</v>
      </c>
      <c r="BA64">
        <f>VLOOKUP($A64&amp;"|"&amp;$B64&amp;"|"&amp;$C64&amp;"|"&amp;$D64&amp;"|"&amp;BA$1,'Raw Data'!$G$4:$Q$963,'Formatted Data'!BA$2,FALSE)</f>
        <v>22</v>
      </c>
      <c r="BB64">
        <f>VLOOKUP($A64&amp;"|"&amp;$B64&amp;"|"&amp;$C64&amp;"|"&amp;$D64&amp;"|"&amp;BB$1,'Raw Data'!$G$4:$Q$963,'Formatted Data'!BB$2,FALSE)</f>
        <v>23</v>
      </c>
      <c r="BC64">
        <f>VLOOKUP($A64&amp;"|"&amp;$B64&amp;"|"&amp;$C64&amp;"|"&amp;$D64&amp;"|"&amp;BC$1,'Raw Data'!$G$4:$Q$963,'Formatted Data'!BC$2,FALSE)</f>
        <v>16</v>
      </c>
      <c r="BD64">
        <f>VLOOKUP($A64&amp;"|"&amp;$B64&amp;"|"&amp;$C64&amp;"|"&amp;$D64&amp;"|"&amp;BD$1,'Raw Data'!$G$4:$Q$963,'Formatted Data'!BD$2,FALSE)</f>
        <v>13</v>
      </c>
      <c r="BE64">
        <f>VLOOKUP($A64&amp;"|"&amp;$B64&amp;"|"&amp;$C64&amp;"|"&amp;$D64&amp;"|"&amp;BE$1,'Raw Data'!$G$4:$Q$963,'Formatted Data'!BE$2,FALSE)</f>
        <v>17</v>
      </c>
      <c r="BF64">
        <f>VLOOKUP($A64&amp;"|"&amp;$B64&amp;"|"&amp;$C64&amp;"|"&amp;$D64&amp;"|"&amp;BF$1,'Raw Data'!$G$4:$Q$963,'Formatted Data'!BF$2,FALSE)</f>
        <v>16</v>
      </c>
      <c r="BG64">
        <f>VLOOKUP($A64&amp;"|"&amp;$B64&amp;"|"&amp;$C64&amp;"|"&amp;$D64&amp;"|"&amp;BG$1,'Raw Data'!$G$4:$Q$963,'Formatted Data'!BG$2,FALSE)</f>
        <v>11</v>
      </c>
      <c r="BH64">
        <f>VLOOKUP($A64&amp;"|"&amp;$B64&amp;"|"&amp;$C64&amp;"|"&amp;$D64&amp;"|"&amp;BH$1,'Raw Data'!$G$4:$Q$963,'Formatted Data'!BH$2,FALSE)</f>
        <v>13</v>
      </c>
      <c r="BI64">
        <f>VLOOKUP($A64&amp;"|"&amp;$B64&amp;"|"&amp;$C64&amp;"|"&amp;$D64&amp;"|"&amp;BI$1,'Raw Data'!$G$4:$Q$963,'Formatted Data'!BI$2,FALSE)</f>
        <v>17</v>
      </c>
      <c r="BJ64">
        <f>VLOOKUP($A64&amp;"|"&amp;$B64&amp;"|"&amp;$C64&amp;"|"&amp;$D64&amp;"|"&amp;BJ$1,'Raw Data'!$G$4:$Q$963,'Formatted Data'!BJ$2,FALSE)</f>
        <v>9</v>
      </c>
      <c r="BK64">
        <f>VLOOKUP($A64&amp;"|"&amp;$B64&amp;"|"&amp;$C64&amp;"|"&amp;$D64&amp;"|"&amp;BK$1,'Raw Data'!$G$4:$Q$963,'Formatted Data'!BK$2,FALSE)</f>
        <v>17</v>
      </c>
      <c r="BL64">
        <f>VLOOKUP($A64&amp;"|"&amp;$B64&amp;"|"&amp;$C64&amp;"|"&amp;$D64&amp;"|"&amp;BL$1,'Raw Data'!$G$4:$Q$963,'Formatted Data'!BL$2,FALSE)</f>
        <v>18</v>
      </c>
      <c r="BM64">
        <f>VLOOKUP($A64&amp;"|"&amp;$B64&amp;"|"&amp;$C64&amp;"|"&amp;$D64&amp;"|"&amp;BM$1,'Raw Data'!$G$4:$Q$963,'Formatted Data'!BM$2,FALSE)</f>
        <v>11</v>
      </c>
      <c r="BN64">
        <f>VLOOKUP($A64&amp;"|"&amp;$B64&amp;"|"&amp;$C64&amp;"|"&amp;$D64&amp;"|"&amp;BN$1,'Raw Data'!$G$4:$Q$963,'Formatted Data'!BN$2,FALSE)</f>
        <v>17</v>
      </c>
      <c r="BO64">
        <f>VLOOKUP($A64&amp;"|"&amp;$B64&amp;"|"&amp;$C64&amp;"|"&amp;$D64&amp;"|"&amp;BO$1,'Raw Data'!$G$4:$Q$963,'Formatted Data'!BO$2,FALSE)</f>
        <v>21</v>
      </c>
      <c r="BP64">
        <f>VLOOKUP($A64&amp;"|"&amp;$B64&amp;"|"&amp;$C64&amp;"|"&amp;$D64&amp;"|"&amp;BP$1,'Raw Data'!$G$4:$Q$963,'Formatted Data'!BP$2,FALSE)</f>
        <v>16</v>
      </c>
      <c r="BQ64">
        <f>VLOOKUP($A64&amp;"|"&amp;$B64&amp;"|"&amp;$C64&amp;"|"&amp;$D64&amp;"|"&amp;BQ$1,'Raw Data'!$G$4:$Q$963,'Formatted Data'!BQ$2,FALSE)</f>
        <v>18</v>
      </c>
      <c r="BR64">
        <f>VLOOKUP($A64&amp;"|"&amp;$B64&amp;"|"&amp;$C64&amp;"|"&amp;$D64&amp;"|"&amp;BR$1,'Raw Data'!$G$4:$Q$963,'Formatted Data'!BR$2,FALSE)</f>
        <v>18</v>
      </c>
      <c r="BS64">
        <f>VLOOKUP($A64&amp;"|"&amp;$B64&amp;"|"&amp;$C64&amp;"|"&amp;$D64&amp;"|"&amp;BS$1,'Raw Data'!$G$4:$Q$963,'Formatted Data'!BS$2,FALSE)</f>
        <v>16</v>
      </c>
      <c r="BT64">
        <f>VLOOKUP($A64&amp;"|"&amp;$B64&amp;"|"&amp;$C64&amp;"|"&amp;$D64&amp;"|"&amp;BT$1,'Raw Data'!$G$4:$Q$963,'Formatted Data'!BT$2,FALSE)</f>
        <v>14</v>
      </c>
      <c r="BU64">
        <f>VLOOKUP($A64&amp;"|"&amp;$B64&amp;"|"&amp;$C64&amp;"|"&amp;$D64&amp;"|"&amp;BU$1,'Raw Data'!$G$4:$Q$963,'Formatted Data'!BU$2,FALSE)</f>
        <v>19</v>
      </c>
      <c r="BV64">
        <f>VLOOKUP($A64&amp;"|"&amp;$B64&amp;"|"&amp;$C64&amp;"|"&amp;$D64&amp;"|"&amp;BV$1,'Raw Data'!$G$4:$Q$963,'Formatted Data'!BV$2,FALSE)</f>
        <v>16</v>
      </c>
      <c r="BW64">
        <f>VLOOKUP($A64&amp;"|"&amp;$B64&amp;"|"&amp;$C64&amp;"|"&amp;$D64&amp;"|"&amp;BW$1,'Raw Data'!$G$4:$Q$963,'Formatted Data'!BW$2,FALSE)</f>
        <v>12</v>
      </c>
      <c r="BX64">
        <f>VLOOKUP($A64&amp;"|"&amp;$B64&amp;"|"&amp;$C64&amp;"|"&amp;$D64&amp;"|"&amp;BX$1,'Raw Data'!$G$4:$Q$963,'Formatted Data'!BX$2,FALSE)</f>
        <v>14</v>
      </c>
      <c r="BY64">
        <f>VLOOKUP($A64&amp;"|"&amp;$B64&amp;"|"&amp;$C64&amp;"|"&amp;$D64&amp;"|"&amp;BY$1,'Raw Data'!$G$4:$Q$963,'Formatted Data'!BY$2,FALSE)</f>
        <v>17</v>
      </c>
      <c r="BZ64">
        <f>VLOOKUP($A64&amp;"|"&amp;$B64&amp;"|"&amp;$C64&amp;"|"&amp;$D64&amp;"|"&amp;BZ$1,'Raw Data'!$G$4:$Q$963,'Formatted Data'!BZ$2,FALSE)</f>
        <v>20</v>
      </c>
      <c r="CA64">
        <f>VLOOKUP($A64&amp;"|"&amp;$B64&amp;"|"&amp;$C64&amp;"|"&amp;$D64&amp;"|"&amp;CA$1,'Raw Data'!$G$4:$Q$963,'Formatted Data'!CA$2,FALSE)</f>
        <v>21</v>
      </c>
      <c r="CB64">
        <f>VLOOKUP($A64&amp;"|"&amp;$B64&amp;"|"&amp;$C64&amp;"|"&amp;$D64&amp;"|"&amp;CB$1,'Raw Data'!$G$4:$Q$963,'Formatted Data'!CB$2,FALSE)</f>
        <v>15</v>
      </c>
      <c r="CC64">
        <f>VLOOKUP($A64&amp;"|"&amp;$B64&amp;"|"&amp;$C64&amp;"|"&amp;$D64&amp;"|"&amp;CC$1,'Raw Data'!$G$4:$Q$963,'Formatted Data'!CC$2,FALSE)</f>
        <v>16</v>
      </c>
      <c r="CD64">
        <f>VLOOKUP($A64&amp;"|"&amp;$B64&amp;"|"&amp;$C64&amp;"|"&amp;$D64&amp;"|"&amp;CD$1,'Raw Data'!$G$4:$Q$963,'Formatted Data'!CD$2,FALSE)</f>
        <v>14</v>
      </c>
      <c r="CE64">
        <f>VLOOKUP($A64&amp;"|"&amp;$B64&amp;"|"&amp;$C64&amp;"|"&amp;$D64&amp;"|"&amp;CE$1,'Raw Data'!$G$4:$Q$963,'Formatted Data'!CE$2,FALSE)</f>
        <v>20</v>
      </c>
      <c r="CF64">
        <f>VLOOKUP($A64&amp;"|"&amp;$B64&amp;"|"&amp;$C64&amp;"|"&amp;$D64&amp;"|"&amp;CF$1,'Raw Data'!$G$4:$Q$963,'Formatted Data'!CF$2,FALSE)</f>
        <v>10</v>
      </c>
      <c r="CG64">
        <f>VLOOKUP($A64&amp;"|"&amp;$B64&amp;"|"&amp;$C64&amp;"|"&amp;$D64&amp;"|"&amp;CG$1,'Raw Data'!$G$4:$Q$963,'Formatted Data'!CG$2,FALSE)</f>
        <v>11</v>
      </c>
      <c r="CH64">
        <f>VLOOKUP($A64&amp;"|"&amp;$B64&amp;"|"&amp;$C64&amp;"|"&amp;$D64&amp;"|"&amp;CH$1,'Raw Data'!$G$4:$Q$963,'Formatted Data'!CH$2,FALSE)</f>
        <v>16</v>
      </c>
      <c r="CI64">
        <f>VLOOKUP($A64&amp;"|"&amp;$B64&amp;"|"&amp;$C64&amp;"|"&amp;$D64&amp;"|"&amp;CI$1,'Raw Data'!$G$4:$Q$963,'Formatted Data'!CI$2,FALSE)</f>
        <v>22</v>
      </c>
      <c r="CJ64">
        <f>VLOOKUP($A64&amp;"|"&amp;$B64&amp;"|"&amp;$C64&amp;"|"&amp;$D64&amp;"|"&amp;CJ$1,'Raw Data'!$G$4:$Q$963,'Formatted Data'!CJ$2,FALSE)</f>
        <v>17</v>
      </c>
      <c r="CK64">
        <f>VLOOKUP($A64&amp;"|"&amp;$B64&amp;"|"&amp;$C64&amp;"|"&amp;$D64&amp;"|"&amp;CK$1,'Raw Data'!$G$4:$Q$963,'Formatted Data'!CK$2,FALSE)</f>
        <v>15</v>
      </c>
      <c r="CL64">
        <f>VLOOKUP($A64&amp;"|"&amp;$B64&amp;"|"&amp;$C64&amp;"|"&amp;$D64&amp;"|"&amp;CL$1,'Raw Data'!$G$4:$Q$963,'Formatted Data'!CL$2,FALSE)</f>
        <v>16</v>
      </c>
      <c r="CM64">
        <f>VLOOKUP($A64&amp;"|"&amp;$B64&amp;"|"&amp;$C64&amp;"|"&amp;$D64&amp;"|"&amp;CM$1,'Raw Data'!$G$4:$Q$963,'Formatted Data'!CM$2,FALSE)</f>
        <v>16</v>
      </c>
      <c r="CN64">
        <f>VLOOKUP($A64&amp;"|"&amp;$B64&amp;"|"&amp;$C64&amp;"|"&amp;$D64&amp;"|"&amp;CN$1,'Raw Data'!$G$4:$Q$963,'Formatted Data'!CN$2,FALSE)</f>
        <v>16</v>
      </c>
      <c r="CO64">
        <f>VLOOKUP($A64&amp;"|"&amp;$B64&amp;"|"&amp;$C64&amp;"|"&amp;$D64&amp;"|"&amp;CO$1,'Raw Data'!$G$4:$Q$963,'Formatted Data'!CO$2,FALSE)</f>
        <v>19</v>
      </c>
      <c r="CP64">
        <f>VLOOKUP($A64&amp;"|"&amp;$B64&amp;"|"&amp;$C64&amp;"|"&amp;$D64&amp;"|"&amp;CP$1,'Raw Data'!$G$4:$Q$963,'Formatted Data'!CP$2,FALSE)</f>
        <v>24</v>
      </c>
      <c r="CQ64">
        <f>VLOOKUP($A64&amp;"|"&amp;$B64&amp;"|"&amp;$C64&amp;"|"&amp;$D64&amp;"|"&amp;CQ$1,'Raw Data'!$G$4:$Q$963,'Formatted Data'!CQ$2,FALSE)</f>
        <v>17</v>
      </c>
      <c r="CR64">
        <f>VLOOKUP($A64&amp;"|"&amp;$B64&amp;"|"&amp;$C64&amp;"|"&amp;$D64&amp;"|"&amp;CR$1,'Raw Data'!$G$4:$Q$963,'Formatted Data'!CR$2,FALSE)</f>
        <v>12</v>
      </c>
      <c r="CS64">
        <f>VLOOKUP($A64&amp;"|"&amp;$B64&amp;"|"&amp;$C64&amp;"|"&amp;$D64&amp;"|"&amp;CS$1,'Raw Data'!$G$4:$Q$963,'Formatted Data'!CS$2,FALSE)</f>
        <v>15</v>
      </c>
      <c r="CT64">
        <f>VLOOKUP($A64&amp;"|"&amp;$B64&amp;"|"&amp;$C64&amp;"|"&amp;$D64&amp;"|"&amp;CT$1,'Raw Data'!$G$4:$Q$963,'Formatted Data'!CT$2,FALSE)</f>
        <v>14</v>
      </c>
      <c r="CU64">
        <f>VLOOKUP($A64&amp;"|"&amp;$B64&amp;"|"&amp;$C64&amp;"|"&amp;$D64&amp;"|"&amp;CU$1,'Raw Data'!$G$4:$Q$963,'Formatted Data'!CU$2,FALSE)</f>
        <v>23</v>
      </c>
      <c r="CV64">
        <f>VLOOKUP($A64&amp;"|"&amp;$B64&amp;"|"&amp;$C64&amp;"|"&amp;$D64&amp;"|"&amp;CV$1,'Raw Data'!$G$4:$Q$963,'Formatted Data'!CV$2,FALSE)</f>
        <v>28</v>
      </c>
      <c r="CW64">
        <f>VLOOKUP($A64&amp;"|"&amp;$B64&amp;"|"&amp;$C64&amp;"|"&amp;$D64&amp;"|"&amp;CW$1,'Raw Data'!$G$4:$Q$963,'Formatted Data'!CW$2,FALSE)</f>
        <v>38</v>
      </c>
      <c r="CX64">
        <f>VLOOKUP($A64&amp;"|"&amp;$B64&amp;"|"&amp;$C64&amp;"|"&amp;$D64&amp;"|"&amp;CX$1,'Raw Data'!$G$4:$Q$963,'Formatted Data'!CX$2,FALSE)</f>
        <v>18</v>
      </c>
      <c r="CY64">
        <f>VLOOKUP($A64&amp;"|"&amp;$B64&amp;"|"&amp;$C64&amp;"|"&amp;$D64&amp;"|"&amp;CY$1,'Raw Data'!$G$4:$Q$963,'Formatted Data'!CY$2,FALSE)</f>
        <v>23</v>
      </c>
      <c r="CZ64">
        <f>VLOOKUP($A64&amp;"|"&amp;$B64&amp;"|"&amp;$C64&amp;"|"&amp;$D64&amp;"|"&amp;CZ$1,'Raw Data'!$G$4:$Q$963,'Formatted Data'!CZ$2,FALSE)</f>
        <v>12</v>
      </c>
      <c r="DA64">
        <f>VLOOKUP($A64&amp;"|"&amp;$B64&amp;"|"&amp;$C64&amp;"|"&amp;$D64&amp;"|"&amp;DA$1,'Raw Data'!$G$4:$Q$963,'Formatted Data'!DA$2,FALSE)</f>
        <v>13</v>
      </c>
      <c r="DB64">
        <f>VLOOKUP($A64&amp;"|"&amp;$B64&amp;"|"&amp;$C64&amp;"|"&amp;$D64&amp;"|"&amp;DB$1,'Raw Data'!$G$4:$Q$963,'Formatted Data'!DB$2,FALSE)</f>
        <v>16</v>
      </c>
      <c r="DC64">
        <f>VLOOKUP($A64&amp;"|"&amp;$B64&amp;"|"&amp;$C64&amp;"|"&amp;$D64&amp;"|"&amp;DC$1,'Raw Data'!$G$4:$Q$963,'Formatted Data'!DC$2,FALSE)</f>
        <v>23</v>
      </c>
      <c r="DD64">
        <f>VLOOKUP($A64&amp;"|"&amp;$B64&amp;"|"&amp;$C64&amp;"|"&amp;$D64&amp;"|"&amp;DD$1,'Raw Data'!$G$4:$Q$963,'Formatted Data'!DD$2,FALSE)</f>
        <v>24</v>
      </c>
      <c r="DE64">
        <f>VLOOKUP($A64&amp;"|"&amp;$B64&amp;"|"&amp;$C64&amp;"|"&amp;$D64&amp;"|"&amp;DE$1,'Raw Data'!$G$4:$Q$963,'Formatted Data'!DE$2,FALSE)</f>
        <v>12</v>
      </c>
      <c r="DF64">
        <f>VLOOKUP($A64&amp;"|"&amp;$B64&amp;"|"&amp;$C64&amp;"|"&amp;$D64&amp;"|"&amp;DF$1,'Raw Data'!$G$4:$Q$963,'Formatted Data'!DF$2,FALSE)</f>
        <v>21</v>
      </c>
      <c r="DG64">
        <f>VLOOKUP($A64&amp;"|"&amp;$B64&amp;"|"&amp;$C64&amp;"|"&amp;$D64&amp;"|"&amp;DG$1,'Raw Data'!$G$4:$Q$963,'Formatted Data'!DG$2,FALSE)</f>
        <v>17</v>
      </c>
      <c r="DH64">
        <f>VLOOKUP($A64&amp;"|"&amp;$B64&amp;"|"&amp;$C64&amp;"|"&amp;$D64&amp;"|"&amp;DH$1,'Raw Data'!$G$4:$Q$963,'Formatted Data'!DH$2,FALSE)</f>
        <v>20</v>
      </c>
      <c r="DI64">
        <f>VLOOKUP($A64&amp;"|"&amp;$B64&amp;"|"&amp;$C64&amp;"|"&amp;$D64&amp;"|"&amp;DI$1,'Raw Data'!$G$4:$Q$963,'Formatted Data'!DI$2,FALSE)</f>
        <v>12</v>
      </c>
      <c r="DJ64">
        <f>VLOOKUP($A64&amp;"|"&amp;$B64&amp;"|"&amp;$C64&amp;"|"&amp;$D64&amp;"|"&amp;DJ$1,'Raw Data'!$G$4:$Q$963,'Formatted Data'!DJ$2,FALSE)</f>
        <v>24</v>
      </c>
      <c r="DK64">
        <f>VLOOKUP($A64&amp;"|"&amp;$B64&amp;"|"&amp;$C64&amp;"|"&amp;$D64&amp;"|"&amp;DK$1,'Raw Data'!$G$4:$Q$963,'Formatted Data'!DK$2,FALSE)</f>
        <v>18</v>
      </c>
      <c r="DL64">
        <f>VLOOKUP($A64&amp;"|"&amp;$B64&amp;"|"&amp;$C64&amp;"|"&amp;$D64&amp;"|"&amp;DL$1,'Raw Data'!$G$4:$Q$963,'Formatted Data'!DL$2,FALSE)</f>
        <v>12</v>
      </c>
      <c r="DM64">
        <f>VLOOKUP($A64&amp;"|"&amp;$B64&amp;"|"&amp;$C64&amp;"|"&amp;$D64&amp;"|"&amp;DM$1,'Raw Data'!$G$4:$Q$963,'Formatted Data'!DM$2,FALSE)</f>
        <v>18</v>
      </c>
      <c r="DN64">
        <f>VLOOKUP($A64&amp;"|"&amp;$B64&amp;"|"&amp;$C64&amp;"|"&amp;$D64&amp;"|"&amp;DN$1,'Raw Data'!$G$4:$Q$963,'Formatted Data'!DN$2,FALSE)</f>
        <v>17</v>
      </c>
      <c r="DO64">
        <f>VLOOKUP($A64&amp;"|"&amp;$B64&amp;"|"&amp;$C64&amp;"|"&amp;$D64&amp;"|"&amp;DO$1,'Raw Data'!$G$4:$Q$963,'Formatted Data'!DO$2,FALSE)</f>
        <v>17</v>
      </c>
      <c r="DP64">
        <f>VLOOKUP($A64&amp;"|"&amp;$B64&amp;"|"&amp;$C64&amp;"|"&amp;$D64&amp;"|"&amp;DP$1,'Raw Data'!$G$4:$Q$963,'Formatted Data'!DP$2,FALSE)</f>
        <v>21</v>
      </c>
      <c r="DQ64">
        <f>VLOOKUP($A64&amp;"|"&amp;$B64&amp;"|"&amp;$C64&amp;"|"&amp;$D64&amp;"|"&amp;DQ$1,'Raw Data'!$G$4:$Q$963,'Formatted Data'!DQ$2,FALSE)</f>
        <v>19</v>
      </c>
      <c r="DR64">
        <f>VLOOKUP($A64&amp;"|"&amp;$B64&amp;"|"&amp;$C64&amp;"|"&amp;$D64&amp;"|"&amp;DR$1,'Raw Data'!$G$4:$Q$963,'Formatted Data'!DR$2,FALSE)</f>
        <v>20</v>
      </c>
      <c r="DS64">
        <f>VLOOKUP($A64&amp;"|"&amp;$B64&amp;"|"&amp;$C64&amp;"|"&amp;$D64&amp;"|"&amp;DS$1,'Raw Data'!$G$4:$Q$963,'Formatted Data'!DS$2,FALSE)</f>
        <v>20</v>
      </c>
      <c r="DT64">
        <f>VLOOKUP($A64&amp;"|"&amp;$B64&amp;"|"&amp;$C64&amp;"|"&amp;$D64&amp;"|"&amp;DT$1,'Raw Data'!$G$4:$Q$963,'Formatted Data'!DT$2,FALSE)</f>
        <v>32</v>
      </c>
    </row>
    <row r="65" spans="1:124" x14ac:dyDescent="0.2">
      <c r="A65" t="s">
        <v>35</v>
      </c>
      <c r="B65" t="s">
        <v>12</v>
      </c>
      <c r="C65" t="s">
        <v>13</v>
      </c>
      <c r="D65" t="s">
        <v>14</v>
      </c>
      <c r="E65">
        <f>VLOOKUP($A65&amp;"|"&amp;$B65&amp;"|"&amp;$C65&amp;"|"&amp;$D65&amp;"|"&amp;E$1,'Raw Data'!$G$4:$Q$963,'Formatted Data'!E$2,FALSE)</f>
        <v>56</v>
      </c>
      <c r="F65">
        <f>VLOOKUP($A65&amp;"|"&amp;$B65&amp;"|"&amp;$C65&amp;"|"&amp;$D65&amp;"|"&amp;F$1,'Raw Data'!$G$4:$Q$963,'Formatted Data'!F$2,FALSE)</f>
        <v>38</v>
      </c>
      <c r="G65">
        <f>VLOOKUP($A65&amp;"|"&amp;$B65&amp;"|"&amp;$C65&amp;"|"&amp;$D65&amp;"|"&amp;G$1,'Raw Data'!$G$4:$Q$963,'Formatted Data'!G$2,FALSE)</f>
        <v>53</v>
      </c>
      <c r="H65">
        <f>VLOOKUP($A65&amp;"|"&amp;$B65&amp;"|"&amp;$C65&amp;"|"&amp;$D65&amp;"|"&amp;H$1,'Raw Data'!$G$4:$Q$963,'Formatted Data'!H$2,FALSE)</f>
        <v>57</v>
      </c>
      <c r="I65">
        <f>VLOOKUP($A65&amp;"|"&amp;$B65&amp;"|"&amp;$C65&amp;"|"&amp;$D65&amp;"|"&amp;I$1,'Raw Data'!$G$4:$Q$963,'Formatted Data'!I$2,FALSE)</f>
        <v>51</v>
      </c>
      <c r="J65">
        <f>VLOOKUP($A65&amp;"|"&amp;$B65&amp;"|"&amp;$C65&amp;"|"&amp;$D65&amp;"|"&amp;J$1,'Raw Data'!$G$4:$Q$963,'Formatted Data'!J$2,FALSE)</f>
        <v>47</v>
      </c>
      <c r="K65">
        <f>VLOOKUP($A65&amp;"|"&amp;$B65&amp;"|"&amp;$C65&amp;"|"&amp;$D65&amp;"|"&amp;K$1,'Raw Data'!$G$4:$Q$963,'Formatted Data'!K$2,FALSE)</f>
        <v>51</v>
      </c>
      <c r="L65">
        <f>VLOOKUP($A65&amp;"|"&amp;$B65&amp;"|"&amp;$C65&amp;"|"&amp;$D65&amp;"|"&amp;L$1,'Raw Data'!$G$4:$Q$963,'Formatted Data'!L$2,FALSE)</f>
        <v>41</v>
      </c>
      <c r="M65">
        <f>VLOOKUP($A65&amp;"|"&amp;$B65&amp;"|"&amp;$C65&amp;"|"&amp;$D65&amp;"|"&amp;M$1,'Raw Data'!$G$4:$Q$963,'Formatted Data'!M$2,FALSE)</f>
        <v>55</v>
      </c>
      <c r="N65">
        <f>VLOOKUP($A65&amp;"|"&amp;$B65&amp;"|"&amp;$C65&amp;"|"&amp;$D65&amp;"|"&amp;N$1,'Raw Data'!$G$4:$Q$963,'Formatted Data'!N$2,FALSE)</f>
        <v>27</v>
      </c>
      <c r="O65">
        <f>VLOOKUP($A65&amp;"|"&amp;$B65&amp;"|"&amp;$C65&amp;"|"&amp;$D65&amp;"|"&amp;O$1,'Raw Data'!$G$4:$Q$963,'Formatted Data'!O$2,FALSE)</f>
        <v>52</v>
      </c>
      <c r="P65">
        <f>VLOOKUP($A65&amp;"|"&amp;$B65&amp;"|"&amp;$C65&amp;"|"&amp;$D65&amp;"|"&amp;P$1,'Raw Data'!$G$4:$Q$963,'Formatted Data'!P$2,FALSE)</f>
        <v>52</v>
      </c>
      <c r="Q65">
        <f>VLOOKUP($A65&amp;"|"&amp;$B65&amp;"|"&amp;$C65&amp;"|"&amp;$D65&amp;"|"&amp;Q$1,'Raw Data'!$G$4:$Q$963,'Formatted Data'!Q$2,FALSE)</f>
        <v>63</v>
      </c>
      <c r="R65">
        <f>VLOOKUP($A65&amp;"|"&amp;$B65&amp;"|"&amp;$C65&amp;"|"&amp;$D65&amp;"|"&amp;R$1,'Raw Data'!$G$4:$Q$963,'Formatted Data'!R$2,FALSE)</f>
        <v>37</v>
      </c>
      <c r="S65">
        <f>VLOOKUP($A65&amp;"|"&amp;$B65&amp;"|"&amp;$C65&amp;"|"&amp;$D65&amp;"|"&amp;S$1,'Raw Data'!$G$4:$Q$963,'Formatted Data'!S$2,FALSE)</f>
        <v>60</v>
      </c>
      <c r="T65">
        <f>VLOOKUP($A65&amp;"|"&amp;$B65&amp;"|"&amp;$C65&amp;"|"&amp;$D65&amp;"|"&amp;T$1,'Raw Data'!$G$4:$Q$963,'Formatted Data'!T$2,FALSE)</f>
        <v>48</v>
      </c>
      <c r="U65">
        <f>VLOOKUP($A65&amp;"|"&amp;$B65&amp;"|"&amp;$C65&amp;"|"&amp;$D65&amp;"|"&amp;U$1,'Raw Data'!$G$4:$Q$963,'Formatted Data'!U$2,FALSE)</f>
        <v>53</v>
      </c>
      <c r="V65">
        <f>VLOOKUP($A65&amp;"|"&amp;$B65&amp;"|"&amp;$C65&amp;"|"&amp;$D65&amp;"|"&amp;V$1,'Raw Data'!$G$4:$Q$963,'Formatted Data'!V$2,FALSE)</f>
        <v>40</v>
      </c>
      <c r="W65">
        <f>VLOOKUP($A65&amp;"|"&amp;$B65&amp;"|"&amp;$C65&amp;"|"&amp;$D65&amp;"|"&amp;W$1,'Raw Data'!$G$4:$Q$963,'Formatted Data'!W$2,FALSE)</f>
        <v>46</v>
      </c>
      <c r="X65">
        <f>VLOOKUP($A65&amp;"|"&amp;$B65&amp;"|"&amp;$C65&amp;"|"&amp;$D65&amp;"|"&amp;X$1,'Raw Data'!$G$4:$Q$963,'Formatted Data'!X$2,FALSE)</f>
        <v>49</v>
      </c>
      <c r="Y65">
        <f>VLOOKUP($A65&amp;"|"&amp;$B65&amp;"|"&amp;$C65&amp;"|"&amp;$D65&amp;"|"&amp;Y$1,'Raw Data'!$G$4:$Q$963,'Formatted Data'!Y$2,FALSE)</f>
        <v>43</v>
      </c>
      <c r="Z65">
        <f>VLOOKUP($A65&amp;"|"&amp;$B65&amp;"|"&amp;$C65&amp;"|"&amp;$D65&amp;"|"&amp;Z$1,'Raw Data'!$G$4:$Q$963,'Formatted Data'!Z$2,FALSE)</f>
        <v>45</v>
      </c>
      <c r="AA65">
        <f>VLOOKUP($A65&amp;"|"&amp;$B65&amp;"|"&amp;$C65&amp;"|"&amp;$D65&amp;"|"&amp;AA$1,'Raw Data'!$G$4:$Q$963,'Formatted Data'!AA$2,FALSE)</f>
        <v>44</v>
      </c>
      <c r="AB65">
        <f>VLOOKUP($A65&amp;"|"&amp;$B65&amp;"|"&amp;$C65&amp;"|"&amp;$D65&amp;"|"&amp;AB$1,'Raw Data'!$G$4:$Q$963,'Formatted Data'!AB$2,FALSE)</f>
        <v>30</v>
      </c>
      <c r="AC65">
        <f>VLOOKUP($A65&amp;"|"&amp;$B65&amp;"|"&amp;$C65&amp;"|"&amp;$D65&amp;"|"&amp;AC$1,'Raw Data'!$G$4:$Q$963,'Formatted Data'!AC$2,FALSE)</f>
        <v>51</v>
      </c>
      <c r="AD65">
        <f>VLOOKUP($A65&amp;"|"&amp;$B65&amp;"|"&amp;$C65&amp;"|"&amp;$D65&amp;"|"&amp;AD$1,'Raw Data'!$G$4:$Q$963,'Formatted Data'!AD$2,FALSE)</f>
        <v>39</v>
      </c>
      <c r="AE65">
        <f>VLOOKUP($A65&amp;"|"&amp;$B65&amp;"|"&amp;$C65&amp;"|"&amp;$D65&amp;"|"&amp;AE$1,'Raw Data'!$G$4:$Q$963,'Formatted Data'!AE$2,FALSE)</f>
        <v>42</v>
      </c>
      <c r="AF65">
        <f>VLOOKUP($A65&amp;"|"&amp;$B65&amp;"|"&amp;$C65&amp;"|"&amp;$D65&amp;"|"&amp;AF$1,'Raw Data'!$G$4:$Q$963,'Formatted Data'!AF$2,FALSE)</f>
        <v>39</v>
      </c>
      <c r="AG65">
        <f>VLOOKUP($A65&amp;"|"&amp;$B65&amp;"|"&amp;$C65&amp;"|"&amp;$D65&amp;"|"&amp;AG$1,'Raw Data'!$G$4:$Q$963,'Formatted Data'!AG$2,FALSE)</f>
        <v>53</v>
      </c>
      <c r="AH65">
        <f>VLOOKUP($A65&amp;"|"&amp;$B65&amp;"|"&amp;$C65&amp;"|"&amp;$D65&amp;"|"&amp;AH$1,'Raw Data'!$G$4:$Q$963,'Formatted Data'!AH$2,FALSE)</f>
        <v>62</v>
      </c>
      <c r="AI65">
        <f>VLOOKUP($A65&amp;"|"&amp;$B65&amp;"|"&amp;$C65&amp;"|"&amp;$D65&amp;"|"&amp;AI$1,'Raw Data'!$G$4:$Q$963,'Formatted Data'!AI$2,FALSE)</f>
        <v>48</v>
      </c>
      <c r="AJ65">
        <f>VLOOKUP($A65&amp;"|"&amp;$B65&amp;"|"&amp;$C65&amp;"|"&amp;$D65&amp;"|"&amp;AJ$1,'Raw Data'!$G$4:$Q$963,'Formatted Data'!AJ$2,FALSE)</f>
        <v>58</v>
      </c>
      <c r="AK65">
        <f>VLOOKUP($A65&amp;"|"&amp;$B65&amp;"|"&amp;$C65&amp;"|"&amp;$D65&amp;"|"&amp;AK$1,'Raw Data'!$G$4:$Q$963,'Formatted Data'!AK$2,FALSE)</f>
        <v>37</v>
      </c>
      <c r="AL65">
        <f>VLOOKUP($A65&amp;"|"&amp;$B65&amp;"|"&amp;$C65&amp;"|"&amp;$D65&amp;"|"&amp;AL$1,'Raw Data'!$G$4:$Q$963,'Formatted Data'!AL$2,FALSE)</f>
        <v>62</v>
      </c>
      <c r="AM65">
        <f>VLOOKUP($A65&amp;"|"&amp;$B65&amp;"|"&amp;$C65&amp;"|"&amp;$D65&amp;"|"&amp;AM$1,'Raw Data'!$G$4:$Q$963,'Formatted Data'!AM$2,FALSE)</f>
        <v>53</v>
      </c>
      <c r="AN65">
        <f>VLOOKUP($A65&amp;"|"&amp;$B65&amp;"|"&amp;$C65&amp;"|"&amp;$D65&amp;"|"&amp;AN$1,'Raw Data'!$G$4:$Q$963,'Formatted Data'!AN$2,FALSE)</f>
        <v>56</v>
      </c>
      <c r="AO65">
        <f>VLOOKUP($A65&amp;"|"&amp;$B65&amp;"|"&amp;$C65&amp;"|"&amp;$D65&amp;"|"&amp;AO$1,'Raw Data'!$G$4:$Q$963,'Formatted Data'!AO$2,FALSE)</f>
        <v>38</v>
      </c>
      <c r="AP65">
        <f>VLOOKUP($A65&amp;"|"&amp;$B65&amp;"|"&amp;$C65&amp;"|"&amp;$D65&amp;"|"&amp;AP$1,'Raw Data'!$G$4:$Q$963,'Formatted Data'!AP$2,FALSE)</f>
        <v>36</v>
      </c>
      <c r="AQ65">
        <f>VLOOKUP($A65&amp;"|"&amp;$B65&amp;"|"&amp;$C65&amp;"|"&amp;$D65&amp;"|"&amp;AQ$1,'Raw Data'!$G$4:$Q$963,'Formatted Data'!AQ$2,FALSE)</f>
        <v>54</v>
      </c>
      <c r="AR65">
        <f>VLOOKUP($A65&amp;"|"&amp;$B65&amp;"|"&amp;$C65&amp;"|"&amp;$D65&amp;"|"&amp;AR$1,'Raw Data'!$G$4:$Q$963,'Formatted Data'!AR$2,FALSE)</f>
        <v>46</v>
      </c>
      <c r="AS65">
        <f>VLOOKUP($A65&amp;"|"&amp;$B65&amp;"|"&amp;$C65&amp;"|"&amp;$D65&amp;"|"&amp;AS$1,'Raw Data'!$G$4:$Q$963,'Formatted Data'!AS$2,FALSE)</f>
        <v>45</v>
      </c>
      <c r="AT65">
        <f>VLOOKUP($A65&amp;"|"&amp;$B65&amp;"|"&amp;$C65&amp;"|"&amp;$D65&amp;"|"&amp;AT$1,'Raw Data'!$G$4:$Q$963,'Formatted Data'!AT$2,FALSE)</f>
        <v>62</v>
      </c>
      <c r="AU65">
        <f>VLOOKUP($A65&amp;"|"&amp;$B65&amp;"|"&amp;$C65&amp;"|"&amp;$D65&amp;"|"&amp;AU$1,'Raw Data'!$G$4:$Q$963,'Formatted Data'!AU$2,FALSE)</f>
        <v>52</v>
      </c>
      <c r="AV65">
        <f>VLOOKUP($A65&amp;"|"&amp;$B65&amp;"|"&amp;$C65&amp;"|"&amp;$D65&amp;"|"&amp;AV$1,'Raw Data'!$G$4:$Q$963,'Formatted Data'!AV$2,FALSE)</f>
        <v>46</v>
      </c>
      <c r="AW65">
        <f>VLOOKUP($A65&amp;"|"&amp;$B65&amp;"|"&amp;$C65&amp;"|"&amp;$D65&amp;"|"&amp;AW$1,'Raw Data'!$G$4:$Q$963,'Formatted Data'!AW$2,FALSE)</f>
        <v>51</v>
      </c>
      <c r="AX65">
        <f>VLOOKUP($A65&amp;"|"&amp;$B65&amp;"|"&amp;$C65&amp;"|"&amp;$D65&amp;"|"&amp;AX$1,'Raw Data'!$G$4:$Q$963,'Formatted Data'!AX$2,FALSE)</f>
        <v>43</v>
      </c>
      <c r="AY65">
        <f>VLOOKUP($A65&amp;"|"&amp;$B65&amp;"|"&amp;$C65&amp;"|"&amp;$D65&amp;"|"&amp;AY$1,'Raw Data'!$G$4:$Q$963,'Formatted Data'!AY$2,FALSE)</f>
        <v>34</v>
      </c>
      <c r="AZ65">
        <f>VLOOKUP($A65&amp;"|"&amp;$B65&amp;"|"&amp;$C65&amp;"|"&amp;$D65&amp;"|"&amp;AZ$1,'Raw Data'!$G$4:$Q$963,'Formatted Data'!AZ$2,FALSE)</f>
        <v>44</v>
      </c>
      <c r="BA65">
        <f>VLOOKUP($A65&amp;"|"&amp;$B65&amp;"|"&amp;$C65&amp;"|"&amp;$D65&amp;"|"&amp;BA$1,'Raw Data'!$G$4:$Q$963,'Formatted Data'!BA$2,FALSE)</f>
        <v>39</v>
      </c>
      <c r="BB65">
        <f>VLOOKUP($A65&amp;"|"&amp;$B65&amp;"|"&amp;$C65&amp;"|"&amp;$D65&amp;"|"&amp;BB$1,'Raw Data'!$G$4:$Q$963,'Formatted Data'!BB$2,FALSE)</f>
        <v>46</v>
      </c>
      <c r="BC65">
        <f>VLOOKUP($A65&amp;"|"&amp;$B65&amp;"|"&amp;$C65&amp;"|"&amp;$D65&amp;"|"&amp;BC$1,'Raw Data'!$G$4:$Q$963,'Formatted Data'!BC$2,FALSE)</f>
        <v>44</v>
      </c>
      <c r="BD65">
        <f>VLOOKUP($A65&amp;"|"&amp;$B65&amp;"|"&amp;$C65&amp;"|"&amp;$D65&amp;"|"&amp;BD$1,'Raw Data'!$G$4:$Q$963,'Formatted Data'!BD$2,FALSE)</f>
        <v>55</v>
      </c>
      <c r="BE65">
        <f>VLOOKUP($A65&amp;"|"&amp;$B65&amp;"|"&amp;$C65&amp;"|"&amp;$D65&amp;"|"&amp;BE$1,'Raw Data'!$G$4:$Q$963,'Formatted Data'!BE$2,FALSE)</f>
        <v>41</v>
      </c>
      <c r="BF65">
        <f>VLOOKUP($A65&amp;"|"&amp;$B65&amp;"|"&amp;$C65&amp;"|"&amp;$D65&amp;"|"&amp;BF$1,'Raw Data'!$G$4:$Q$963,'Formatted Data'!BF$2,FALSE)</f>
        <v>41</v>
      </c>
      <c r="BG65">
        <f>VLOOKUP($A65&amp;"|"&amp;$B65&amp;"|"&amp;$C65&amp;"|"&amp;$D65&amp;"|"&amp;BG$1,'Raw Data'!$G$4:$Q$963,'Formatted Data'!BG$2,FALSE)</f>
        <v>62</v>
      </c>
      <c r="BH65">
        <f>VLOOKUP($A65&amp;"|"&amp;$B65&amp;"|"&amp;$C65&amp;"|"&amp;$D65&amp;"|"&amp;BH$1,'Raw Data'!$G$4:$Q$963,'Formatted Data'!BH$2,FALSE)</f>
        <v>54</v>
      </c>
      <c r="BI65">
        <f>VLOOKUP($A65&amp;"|"&amp;$B65&amp;"|"&amp;$C65&amp;"|"&amp;$D65&amp;"|"&amp;BI$1,'Raw Data'!$G$4:$Q$963,'Formatted Data'!BI$2,FALSE)</f>
        <v>38</v>
      </c>
      <c r="BJ65">
        <f>VLOOKUP($A65&amp;"|"&amp;$B65&amp;"|"&amp;$C65&amp;"|"&amp;$D65&amp;"|"&amp;BJ$1,'Raw Data'!$G$4:$Q$963,'Formatted Data'!BJ$2,FALSE)</f>
        <v>51</v>
      </c>
      <c r="BK65">
        <f>VLOOKUP($A65&amp;"|"&amp;$B65&amp;"|"&amp;$C65&amp;"|"&amp;$D65&amp;"|"&amp;BK$1,'Raw Data'!$G$4:$Q$963,'Formatted Data'!BK$2,FALSE)</f>
        <v>45</v>
      </c>
      <c r="BL65">
        <f>VLOOKUP($A65&amp;"|"&amp;$B65&amp;"|"&amp;$C65&amp;"|"&amp;$D65&amp;"|"&amp;BL$1,'Raw Data'!$G$4:$Q$963,'Formatted Data'!BL$2,FALSE)</f>
        <v>44</v>
      </c>
      <c r="BM65">
        <f>VLOOKUP($A65&amp;"|"&amp;$B65&amp;"|"&amp;$C65&amp;"|"&amp;$D65&amp;"|"&amp;BM$1,'Raw Data'!$G$4:$Q$963,'Formatted Data'!BM$2,FALSE)</f>
        <v>60</v>
      </c>
      <c r="BN65">
        <f>VLOOKUP($A65&amp;"|"&amp;$B65&amp;"|"&amp;$C65&amp;"|"&amp;$D65&amp;"|"&amp;BN$1,'Raw Data'!$G$4:$Q$963,'Formatted Data'!BN$2,FALSE)</f>
        <v>42</v>
      </c>
      <c r="BO65">
        <f>VLOOKUP($A65&amp;"|"&amp;$B65&amp;"|"&amp;$C65&amp;"|"&amp;$D65&amp;"|"&amp;BO$1,'Raw Data'!$G$4:$Q$963,'Formatted Data'!BO$2,FALSE)</f>
        <v>50</v>
      </c>
      <c r="BP65">
        <f>VLOOKUP($A65&amp;"|"&amp;$B65&amp;"|"&amp;$C65&amp;"|"&amp;$D65&amp;"|"&amp;BP$1,'Raw Data'!$G$4:$Q$963,'Formatted Data'!BP$2,FALSE)</f>
        <v>50</v>
      </c>
      <c r="BQ65">
        <f>VLOOKUP($A65&amp;"|"&amp;$B65&amp;"|"&amp;$C65&amp;"|"&amp;$D65&amp;"|"&amp;BQ$1,'Raw Data'!$G$4:$Q$963,'Formatted Data'!BQ$2,FALSE)</f>
        <v>46</v>
      </c>
      <c r="BR65">
        <f>VLOOKUP($A65&amp;"|"&amp;$B65&amp;"|"&amp;$C65&amp;"|"&amp;$D65&amp;"|"&amp;BR$1,'Raw Data'!$G$4:$Q$963,'Formatted Data'!BR$2,FALSE)</f>
        <v>43</v>
      </c>
      <c r="BS65">
        <f>VLOOKUP($A65&amp;"|"&amp;$B65&amp;"|"&amp;$C65&amp;"|"&amp;$D65&amp;"|"&amp;BS$1,'Raw Data'!$G$4:$Q$963,'Formatted Data'!BS$2,FALSE)</f>
        <v>45</v>
      </c>
      <c r="BT65">
        <f>VLOOKUP($A65&amp;"|"&amp;$B65&amp;"|"&amp;$C65&amp;"|"&amp;$D65&amp;"|"&amp;BT$1,'Raw Data'!$G$4:$Q$963,'Formatted Data'!BT$2,FALSE)</f>
        <v>48</v>
      </c>
      <c r="BU65">
        <f>VLOOKUP($A65&amp;"|"&amp;$B65&amp;"|"&amp;$C65&amp;"|"&amp;$D65&amp;"|"&amp;BU$1,'Raw Data'!$G$4:$Q$963,'Formatted Data'!BU$2,FALSE)</f>
        <v>38</v>
      </c>
      <c r="BV65">
        <f>VLOOKUP($A65&amp;"|"&amp;$B65&amp;"|"&amp;$C65&amp;"|"&amp;$D65&amp;"|"&amp;BV$1,'Raw Data'!$G$4:$Q$963,'Formatted Data'!BV$2,FALSE)</f>
        <v>41</v>
      </c>
      <c r="BW65">
        <f>VLOOKUP($A65&amp;"|"&amp;$B65&amp;"|"&amp;$C65&amp;"|"&amp;$D65&amp;"|"&amp;BW$1,'Raw Data'!$G$4:$Q$963,'Formatted Data'!BW$2,FALSE)</f>
        <v>41</v>
      </c>
      <c r="BX65">
        <f>VLOOKUP($A65&amp;"|"&amp;$B65&amp;"|"&amp;$C65&amp;"|"&amp;$D65&amp;"|"&amp;BX$1,'Raw Data'!$G$4:$Q$963,'Formatted Data'!BX$2,FALSE)</f>
        <v>40</v>
      </c>
      <c r="BY65">
        <f>VLOOKUP($A65&amp;"|"&amp;$B65&amp;"|"&amp;$C65&amp;"|"&amp;$D65&amp;"|"&amp;BY$1,'Raw Data'!$G$4:$Q$963,'Formatted Data'!BY$2,FALSE)</f>
        <v>42</v>
      </c>
      <c r="BZ65">
        <f>VLOOKUP($A65&amp;"|"&amp;$B65&amp;"|"&amp;$C65&amp;"|"&amp;$D65&amp;"|"&amp;BZ$1,'Raw Data'!$G$4:$Q$963,'Formatted Data'!BZ$2,FALSE)</f>
        <v>46</v>
      </c>
      <c r="CA65">
        <f>VLOOKUP($A65&amp;"|"&amp;$B65&amp;"|"&amp;$C65&amp;"|"&amp;$D65&amp;"|"&amp;CA$1,'Raw Data'!$G$4:$Q$963,'Formatted Data'!CA$2,FALSE)</f>
        <v>31</v>
      </c>
      <c r="CB65">
        <f>VLOOKUP($A65&amp;"|"&amp;$B65&amp;"|"&amp;$C65&amp;"|"&amp;$D65&amp;"|"&amp;CB$1,'Raw Data'!$G$4:$Q$963,'Formatted Data'!CB$2,FALSE)</f>
        <v>40</v>
      </c>
      <c r="CC65">
        <f>VLOOKUP($A65&amp;"|"&amp;$B65&amp;"|"&amp;$C65&amp;"|"&amp;$D65&amp;"|"&amp;CC$1,'Raw Data'!$G$4:$Q$963,'Formatted Data'!CC$2,FALSE)</f>
        <v>44</v>
      </c>
      <c r="CD65">
        <f>VLOOKUP($A65&amp;"|"&amp;$B65&amp;"|"&amp;$C65&amp;"|"&amp;$D65&amp;"|"&amp;CD$1,'Raw Data'!$G$4:$Q$963,'Formatted Data'!CD$2,FALSE)</f>
        <v>37</v>
      </c>
      <c r="CE65">
        <f>VLOOKUP($A65&amp;"|"&amp;$B65&amp;"|"&amp;$C65&amp;"|"&amp;$D65&amp;"|"&amp;CE$1,'Raw Data'!$G$4:$Q$963,'Formatted Data'!CE$2,FALSE)</f>
        <v>48</v>
      </c>
      <c r="CF65">
        <f>VLOOKUP($A65&amp;"|"&amp;$B65&amp;"|"&amp;$C65&amp;"|"&amp;$D65&amp;"|"&amp;CF$1,'Raw Data'!$G$4:$Q$963,'Formatted Data'!CF$2,FALSE)</f>
        <v>58</v>
      </c>
      <c r="CG65">
        <f>VLOOKUP($A65&amp;"|"&amp;$B65&amp;"|"&amp;$C65&amp;"|"&amp;$D65&amp;"|"&amp;CG$1,'Raw Data'!$G$4:$Q$963,'Formatted Data'!CG$2,FALSE)</f>
        <v>45</v>
      </c>
      <c r="CH65">
        <f>VLOOKUP($A65&amp;"|"&amp;$B65&amp;"|"&amp;$C65&amp;"|"&amp;$D65&amp;"|"&amp;CH$1,'Raw Data'!$G$4:$Q$963,'Formatted Data'!CH$2,FALSE)</f>
        <v>42</v>
      </c>
      <c r="CI65">
        <f>VLOOKUP($A65&amp;"|"&amp;$B65&amp;"|"&amp;$C65&amp;"|"&amp;$D65&amp;"|"&amp;CI$1,'Raw Data'!$G$4:$Q$963,'Formatted Data'!CI$2,FALSE)</f>
        <v>55</v>
      </c>
      <c r="CJ65">
        <f>VLOOKUP($A65&amp;"|"&amp;$B65&amp;"|"&amp;$C65&amp;"|"&amp;$D65&amp;"|"&amp;CJ$1,'Raw Data'!$G$4:$Q$963,'Formatted Data'!CJ$2,FALSE)</f>
        <v>38</v>
      </c>
      <c r="CK65">
        <f>VLOOKUP($A65&amp;"|"&amp;$B65&amp;"|"&amp;$C65&amp;"|"&amp;$D65&amp;"|"&amp;CK$1,'Raw Data'!$G$4:$Q$963,'Formatted Data'!CK$2,FALSE)</f>
        <v>37</v>
      </c>
      <c r="CL65">
        <f>VLOOKUP($A65&amp;"|"&amp;$B65&amp;"|"&amp;$C65&amp;"|"&amp;$D65&amp;"|"&amp;CL$1,'Raw Data'!$G$4:$Q$963,'Formatted Data'!CL$2,FALSE)</f>
        <v>41</v>
      </c>
      <c r="CM65">
        <f>VLOOKUP($A65&amp;"|"&amp;$B65&amp;"|"&amp;$C65&amp;"|"&amp;$D65&amp;"|"&amp;CM$1,'Raw Data'!$G$4:$Q$963,'Formatted Data'!CM$2,FALSE)</f>
        <v>48</v>
      </c>
      <c r="CN65">
        <f>VLOOKUP($A65&amp;"|"&amp;$B65&amp;"|"&amp;$C65&amp;"|"&amp;$D65&amp;"|"&amp;CN$1,'Raw Data'!$G$4:$Q$963,'Formatted Data'!CN$2,FALSE)</f>
        <v>54</v>
      </c>
      <c r="CO65">
        <f>VLOOKUP($A65&amp;"|"&amp;$B65&amp;"|"&amp;$C65&amp;"|"&amp;$D65&amp;"|"&amp;CO$1,'Raw Data'!$G$4:$Q$963,'Formatted Data'!CO$2,FALSE)</f>
        <v>47</v>
      </c>
      <c r="CP65">
        <f>VLOOKUP($A65&amp;"|"&amp;$B65&amp;"|"&amp;$C65&amp;"|"&amp;$D65&amp;"|"&amp;CP$1,'Raw Data'!$G$4:$Q$963,'Formatted Data'!CP$2,FALSE)</f>
        <v>44</v>
      </c>
      <c r="CQ65">
        <f>VLOOKUP($A65&amp;"|"&amp;$B65&amp;"|"&amp;$C65&amp;"|"&amp;$D65&amp;"|"&amp;CQ$1,'Raw Data'!$G$4:$Q$963,'Formatted Data'!CQ$2,FALSE)</f>
        <v>39</v>
      </c>
      <c r="CR65">
        <f>VLOOKUP($A65&amp;"|"&amp;$B65&amp;"|"&amp;$C65&amp;"|"&amp;$D65&amp;"|"&amp;CR$1,'Raw Data'!$G$4:$Q$963,'Formatted Data'!CR$2,FALSE)</f>
        <v>43</v>
      </c>
      <c r="CS65">
        <f>VLOOKUP($A65&amp;"|"&amp;$B65&amp;"|"&amp;$C65&amp;"|"&amp;$D65&amp;"|"&amp;CS$1,'Raw Data'!$G$4:$Q$963,'Formatted Data'!CS$2,FALSE)</f>
        <v>36</v>
      </c>
      <c r="CT65">
        <f>VLOOKUP($A65&amp;"|"&amp;$B65&amp;"|"&amp;$C65&amp;"|"&amp;$D65&amp;"|"&amp;CT$1,'Raw Data'!$G$4:$Q$963,'Formatted Data'!CT$2,FALSE)</f>
        <v>35</v>
      </c>
      <c r="CU65">
        <f>VLOOKUP($A65&amp;"|"&amp;$B65&amp;"|"&amp;$C65&amp;"|"&amp;$D65&amp;"|"&amp;CU$1,'Raw Data'!$G$4:$Q$963,'Formatted Data'!CU$2,FALSE)</f>
        <v>37</v>
      </c>
      <c r="CV65">
        <f>VLOOKUP($A65&amp;"|"&amp;$B65&amp;"|"&amp;$C65&amp;"|"&amp;$D65&amp;"|"&amp;CV$1,'Raw Data'!$G$4:$Q$963,'Formatted Data'!CV$2,FALSE)</f>
        <v>37</v>
      </c>
      <c r="CW65">
        <f>VLOOKUP($A65&amp;"|"&amp;$B65&amp;"|"&amp;$C65&amp;"|"&amp;$D65&amp;"|"&amp;CW$1,'Raw Data'!$G$4:$Q$963,'Formatted Data'!CW$2,FALSE)</f>
        <v>40</v>
      </c>
      <c r="CX65">
        <f>VLOOKUP($A65&amp;"|"&amp;$B65&amp;"|"&amp;$C65&amp;"|"&amp;$D65&amp;"|"&amp;CX$1,'Raw Data'!$G$4:$Q$963,'Formatted Data'!CX$2,FALSE)</f>
        <v>44</v>
      </c>
      <c r="CY65">
        <f>VLOOKUP($A65&amp;"|"&amp;$B65&amp;"|"&amp;$C65&amp;"|"&amp;$D65&amp;"|"&amp;CY$1,'Raw Data'!$G$4:$Q$963,'Formatted Data'!CY$2,FALSE)</f>
        <v>44</v>
      </c>
      <c r="CZ65">
        <f>VLOOKUP($A65&amp;"|"&amp;$B65&amp;"|"&amp;$C65&amp;"|"&amp;$D65&amp;"|"&amp;CZ$1,'Raw Data'!$G$4:$Q$963,'Formatted Data'!CZ$2,FALSE)</f>
        <v>38</v>
      </c>
      <c r="DA65">
        <f>VLOOKUP($A65&amp;"|"&amp;$B65&amp;"|"&amp;$C65&amp;"|"&amp;$D65&amp;"|"&amp;DA$1,'Raw Data'!$G$4:$Q$963,'Formatted Data'!DA$2,FALSE)</f>
        <v>36</v>
      </c>
      <c r="DB65">
        <f>VLOOKUP($A65&amp;"|"&amp;$B65&amp;"|"&amp;$C65&amp;"|"&amp;$D65&amp;"|"&amp;DB$1,'Raw Data'!$G$4:$Q$963,'Formatted Data'!DB$2,FALSE)</f>
        <v>42</v>
      </c>
      <c r="DC65">
        <f>VLOOKUP($A65&amp;"|"&amp;$B65&amp;"|"&amp;$C65&amp;"|"&amp;$D65&amp;"|"&amp;DC$1,'Raw Data'!$G$4:$Q$963,'Formatted Data'!DC$2,FALSE)</f>
        <v>52</v>
      </c>
      <c r="DD65">
        <f>VLOOKUP($A65&amp;"|"&amp;$B65&amp;"|"&amp;$C65&amp;"|"&amp;$D65&amp;"|"&amp;DD$1,'Raw Data'!$G$4:$Q$963,'Formatted Data'!DD$2,FALSE)</f>
        <v>40</v>
      </c>
      <c r="DE65">
        <f>VLOOKUP($A65&amp;"|"&amp;$B65&amp;"|"&amp;$C65&amp;"|"&amp;$D65&amp;"|"&amp;DE$1,'Raw Data'!$G$4:$Q$963,'Formatted Data'!DE$2,FALSE)</f>
        <v>40</v>
      </c>
      <c r="DF65">
        <f>VLOOKUP($A65&amp;"|"&amp;$B65&amp;"|"&amp;$C65&amp;"|"&amp;$D65&amp;"|"&amp;DF$1,'Raw Data'!$G$4:$Q$963,'Formatted Data'!DF$2,FALSE)</f>
        <v>33</v>
      </c>
      <c r="DG65">
        <f>VLOOKUP($A65&amp;"|"&amp;$B65&amp;"|"&amp;$C65&amp;"|"&amp;$D65&amp;"|"&amp;DG$1,'Raw Data'!$G$4:$Q$963,'Formatted Data'!DG$2,FALSE)</f>
        <v>31</v>
      </c>
      <c r="DH65">
        <f>VLOOKUP($A65&amp;"|"&amp;$B65&amp;"|"&amp;$C65&amp;"|"&amp;$D65&amp;"|"&amp;DH$1,'Raw Data'!$G$4:$Q$963,'Formatted Data'!DH$2,FALSE)</f>
        <v>47</v>
      </c>
      <c r="DI65">
        <f>VLOOKUP($A65&amp;"|"&amp;$B65&amp;"|"&amp;$C65&amp;"|"&amp;$D65&amp;"|"&amp;DI$1,'Raw Data'!$G$4:$Q$963,'Formatted Data'!DI$2,FALSE)</f>
        <v>41</v>
      </c>
      <c r="DJ65">
        <f>VLOOKUP($A65&amp;"|"&amp;$B65&amp;"|"&amp;$C65&amp;"|"&amp;$D65&amp;"|"&amp;DJ$1,'Raw Data'!$G$4:$Q$963,'Formatted Data'!DJ$2,FALSE)</f>
        <v>39</v>
      </c>
      <c r="DK65">
        <f>VLOOKUP($A65&amp;"|"&amp;$B65&amp;"|"&amp;$C65&amp;"|"&amp;$D65&amp;"|"&amp;DK$1,'Raw Data'!$G$4:$Q$963,'Formatted Data'!DK$2,FALSE)</f>
        <v>44</v>
      </c>
      <c r="DL65">
        <f>VLOOKUP($A65&amp;"|"&amp;$B65&amp;"|"&amp;$C65&amp;"|"&amp;$D65&amp;"|"&amp;DL$1,'Raw Data'!$G$4:$Q$963,'Formatted Data'!DL$2,FALSE)</f>
        <v>36</v>
      </c>
      <c r="DM65">
        <f>VLOOKUP($A65&amp;"|"&amp;$B65&amp;"|"&amp;$C65&amp;"|"&amp;$D65&amp;"|"&amp;DM$1,'Raw Data'!$G$4:$Q$963,'Formatted Data'!DM$2,FALSE)</f>
        <v>41</v>
      </c>
      <c r="DN65">
        <f>VLOOKUP($A65&amp;"|"&amp;$B65&amp;"|"&amp;$C65&amp;"|"&amp;$D65&amp;"|"&amp;DN$1,'Raw Data'!$G$4:$Q$963,'Formatted Data'!DN$2,FALSE)</f>
        <v>35</v>
      </c>
      <c r="DO65">
        <f>VLOOKUP($A65&amp;"|"&amp;$B65&amp;"|"&amp;$C65&amp;"|"&amp;$D65&amp;"|"&amp;DO$1,'Raw Data'!$G$4:$Q$963,'Formatted Data'!DO$2,FALSE)</f>
        <v>50</v>
      </c>
      <c r="DP65">
        <f>VLOOKUP($A65&amp;"|"&amp;$B65&amp;"|"&amp;$C65&amp;"|"&amp;$D65&amp;"|"&amp;DP$1,'Raw Data'!$G$4:$Q$963,'Formatted Data'!DP$2,FALSE)</f>
        <v>32</v>
      </c>
      <c r="DQ65">
        <f>VLOOKUP($A65&amp;"|"&amp;$B65&amp;"|"&amp;$C65&amp;"|"&amp;$D65&amp;"|"&amp;DQ$1,'Raw Data'!$G$4:$Q$963,'Formatted Data'!DQ$2,FALSE)</f>
        <v>37</v>
      </c>
      <c r="DR65">
        <f>VLOOKUP($A65&amp;"|"&amp;$B65&amp;"|"&amp;$C65&amp;"|"&amp;$D65&amp;"|"&amp;DR$1,'Raw Data'!$G$4:$Q$963,'Formatted Data'!DR$2,FALSE)</f>
        <v>44</v>
      </c>
      <c r="DS65">
        <f>VLOOKUP($A65&amp;"|"&amp;$B65&amp;"|"&amp;$C65&amp;"|"&amp;$D65&amp;"|"&amp;DS$1,'Raw Data'!$G$4:$Q$963,'Formatted Data'!DS$2,FALSE)</f>
        <v>35</v>
      </c>
      <c r="DT65">
        <f>VLOOKUP($A65&amp;"|"&amp;$B65&amp;"|"&amp;$C65&amp;"|"&amp;$D65&amp;"|"&amp;DT$1,'Raw Data'!$G$4:$Q$963,'Formatted Data'!DT$2,FALSE)</f>
        <v>40</v>
      </c>
    </row>
    <row r="66" spans="1:124" x14ac:dyDescent="0.2">
      <c r="A66" t="s">
        <v>35</v>
      </c>
      <c r="B66" t="s">
        <v>12</v>
      </c>
      <c r="C66" t="s">
        <v>13</v>
      </c>
      <c r="D66" t="s">
        <v>27</v>
      </c>
      <c r="E66">
        <f>VLOOKUP($A66&amp;"|"&amp;$B66&amp;"|"&amp;$C66&amp;"|"&amp;$D66&amp;"|"&amp;E$1,'Raw Data'!$G$4:$Q$963,'Formatted Data'!E$2,FALSE)</f>
        <v>25</v>
      </c>
      <c r="F66">
        <f>VLOOKUP($A66&amp;"|"&amp;$B66&amp;"|"&amp;$C66&amp;"|"&amp;$D66&amp;"|"&amp;F$1,'Raw Data'!$G$4:$Q$963,'Formatted Data'!F$2,FALSE)</f>
        <v>28</v>
      </c>
      <c r="G66">
        <f>VLOOKUP($A66&amp;"|"&amp;$B66&amp;"|"&amp;$C66&amp;"|"&amp;$D66&amp;"|"&amp;G$1,'Raw Data'!$G$4:$Q$963,'Formatted Data'!G$2,FALSE)</f>
        <v>25</v>
      </c>
      <c r="H66">
        <f>VLOOKUP($A66&amp;"|"&amp;$B66&amp;"|"&amp;$C66&amp;"|"&amp;$D66&amp;"|"&amp;H$1,'Raw Data'!$G$4:$Q$963,'Formatted Data'!H$2,FALSE)</f>
        <v>17</v>
      </c>
      <c r="I66">
        <f>VLOOKUP($A66&amp;"|"&amp;$B66&amp;"|"&amp;$C66&amp;"|"&amp;$D66&amp;"|"&amp;I$1,'Raw Data'!$G$4:$Q$963,'Formatted Data'!I$2,FALSE)</f>
        <v>28</v>
      </c>
      <c r="J66">
        <f>VLOOKUP($A66&amp;"|"&amp;$B66&amp;"|"&amp;$C66&amp;"|"&amp;$D66&amp;"|"&amp;J$1,'Raw Data'!$G$4:$Q$963,'Formatted Data'!J$2,FALSE)</f>
        <v>17</v>
      </c>
      <c r="K66">
        <f>VLOOKUP($A66&amp;"|"&amp;$B66&amp;"|"&amp;$C66&amp;"|"&amp;$D66&amp;"|"&amp;K$1,'Raw Data'!$G$4:$Q$963,'Formatted Data'!K$2,FALSE)</f>
        <v>27</v>
      </c>
      <c r="L66">
        <f>VLOOKUP($A66&amp;"|"&amp;$B66&amp;"|"&amp;$C66&amp;"|"&amp;$D66&amp;"|"&amp;L$1,'Raw Data'!$G$4:$Q$963,'Formatted Data'!L$2,FALSE)</f>
        <v>22</v>
      </c>
      <c r="M66">
        <f>VLOOKUP($A66&amp;"|"&amp;$B66&amp;"|"&amp;$C66&amp;"|"&amp;$D66&amp;"|"&amp;M$1,'Raw Data'!$G$4:$Q$963,'Formatted Data'!M$2,FALSE)</f>
        <v>22</v>
      </c>
      <c r="N66">
        <f>VLOOKUP($A66&amp;"|"&amp;$B66&amp;"|"&amp;$C66&amp;"|"&amp;$D66&amp;"|"&amp;N$1,'Raw Data'!$G$4:$Q$963,'Formatted Data'!N$2,FALSE)</f>
        <v>15</v>
      </c>
      <c r="O66">
        <f>VLOOKUP($A66&amp;"|"&amp;$B66&amp;"|"&amp;$C66&amp;"|"&amp;$D66&amp;"|"&amp;O$1,'Raw Data'!$G$4:$Q$963,'Formatted Data'!O$2,FALSE)</f>
        <v>20</v>
      </c>
      <c r="P66">
        <f>VLOOKUP($A66&amp;"|"&amp;$B66&amp;"|"&amp;$C66&amp;"|"&amp;$D66&amp;"|"&amp;P$1,'Raw Data'!$G$4:$Q$963,'Formatted Data'!P$2,FALSE)</f>
        <v>16</v>
      </c>
      <c r="Q66">
        <f>VLOOKUP($A66&amp;"|"&amp;$B66&amp;"|"&amp;$C66&amp;"|"&amp;$D66&amp;"|"&amp;Q$1,'Raw Data'!$G$4:$Q$963,'Formatted Data'!Q$2,FALSE)</f>
        <v>20</v>
      </c>
      <c r="R66">
        <f>VLOOKUP($A66&amp;"|"&amp;$B66&amp;"|"&amp;$C66&amp;"|"&amp;$D66&amp;"|"&amp;R$1,'Raw Data'!$G$4:$Q$963,'Formatted Data'!R$2,FALSE)</f>
        <v>21</v>
      </c>
      <c r="S66">
        <f>VLOOKUP($A66&amp;"|"&amp;$B66&amp;"|"&amp;$C66&amp;"|"&amp;$D66&amp;"|"&amp;S$1,'Raw Data'!$G$4:$Q$963,'Formatted Data'!S$2,FALSE)</f>
        <v>19</v>
      </c>
      <c r="T66">
        <f>VLOOKUP($A66&amp;"|"&amp;$B66&amp;"|"&amp;$C66&amp;"|"&amp;$D66&amp;"|"&amp;T$1,'Raw Data'!$G$4:$Q$963,'Formatted Data'!T$2,FALSE)</f>
        <v>19</v>
      </c>
      <c r="U66">
        <f>VLOOKUP($A66&amp;"|"&amp;$B66&amp;"|"&amp;$C66&amp;"|"&amp;$D66&amp;"|"&amp;U$1,'Raw Data'!$G$4:$Q$963,'Formatted Data'!U$2,FALSE)</f>
        <v>33</v>
      </c>
      <c r="V66">
        <f>VLOOKUP($A66&amp;"|"&amp;$B66&amp;"|"&amp;$C66&amp;"|"&amp;$D66&amp;"|"&amp;V$1,'Raw Data'!$G$4:$Q$963,'Formatted Data'!V$2,FALSE)</f>
        <v>30</v>
      </c>
      <c r="W66">
        <f>VLOOKUP($A66&amp;"|"&amp;$B66&amp;"|"&amp;$C66&amp;"|"&amp;$D66&amp;"|"&amp;W$1,'Raw Data'!$G$4:$Q$963,'Formatted Data'!W$2,FALSE)</f>
        <v>25</v>
      </c>
      <c r="X66">
        <f>VLOOKUP($A66&amp;"|"&amp;$B66&amp;"|"&amp;$C66&amp;"|"&amp;$D66&amp;"|"&amp;X$1,'Raw Data'!$G$4:$Q$963,'Formatted Data'!X$2,FALSE)</f>
        <v>23</v>
      </c>
      <c r="Y66">
        <f>VLOOKUP($A66&amp;"|"&amp;$B66&amp;"|"&amp;$C66&amp;"|"&amp;$D66&amp;"|"&amp;Y$1,'Raw Data'!$G$4:$Q$963,'Formatted Data'!Y$2,FALSE)</f>
        <v>27</v>
      </c>
      <c r="Z66">
        <f>VLOOKUP($A66&amp;"|"&amp;$B66&amp;"|"&amp;$C66&amp;"|"&amp;$D66&amp;"|"&amp;Z$1,'Raw Data'!$G$4:$Q$963,'Formatted Data'!Z$2,FALSE)</f>
        <v>26</v>
      </c>
      <c r="AA66">
        <f>VLOOKUP($A66&amp;"|"&amp;$B66&amp;"|"&amp;$C66&amp;"|"&amp;$D66&amp;"|"&amp;AA$1,'Raw Data'!$G$4:$Q$963,'Formatted Data'!AA$2,FALSE)</f>
        <v>21</v>
      </c>
      <c r="AB66">
        <f>VLOOKUP($A66&amp;"|"&amp;$B66&amp;"|"&amp;$C66&amp;"|"&amp;$D66&amp;"|"&amp;AB$1,'Raw Data'!$G$4:$Q$963,'Formatted Data'!AB$2,FALSE)</f>
        <v>16</v>
      </c>
      <c r="AC66">
        <f>VLOOKUP($A66&amp;"|"&amp;$B66&amp;"|"&amp;$C66&amp;"|"&amp;$D66&amp;"|"&amp;AC$1,'Raw Data'!$G$4:$Q$963,'Formatted Data'!AC$2,FALSE)</f>
        <v>27</v>
      </c>
      <c r="AD66">
        <f>VLOOKUP($A66&amp;"|"&amp;$B66&amp;"|"&amp;$C66&amp;"|"&amp;$D66&amp;"|"&amp;AD$1,'Raw Data'!$G$4:$Q$963,'Formatted Data'!AD$2,FALSE)</f>
        <v>20</v>
      </c>
      <c r="AE66">
        <f>VLOOKUP($A66&amp;"|"&amp;$B66&amp;"|"&amp;$C66&amp;"|"&amp;$D66&amp;"|"&amp;AE$1,'Raw Data'!$G$4:$Q$963,'Formatted Data'!AE$2,FALSE)</f>
        <v>22</v>
      </c>
      <c r="AF66">
        <f>VLOOKUP($A66&amp;"|"&amp;$B66&amp;"|"&amp;$C66&amp;"|"&amp;$D66&amp;"|"&amp;AF$1,'Raw Data'!$G$4:$Q$963,'Formatted Data'!AF$2,FALSE)</f>
        <v>28</v>
      </c>
      <c r="AG66">
        <f>VLOOKUP($A66&amp;"|"&amp;$B66&amp;"|"&amp;$C66&amp;"|"&amp;$D66&amp;"|"&amp;AG$1,'Raw Data'!$G$4:$Q$963,'Formatted Data'!AG$2,FALSE)</f>
        <v>17</v>
      </c>
      <c r="AH66">
        <f>VLOOKUP($A66&amp;"|"&amp;$B66&amp;"|"&amp;$C66&amp;"|"&amp;$D66&amp;"|"&amp;AH$1,'Raw Data'!$G$4:$Q$963,'Formatted Data'!AH$2,FALSE)</f>
        <v>25</v>
      </c>
      <c r="AI66">
        <f>VLOOKUP($A66&amp;"|"&amp;$B66&amp;"|"&amp;$C66&amp;"|"&amp;$D66&amp;"|"&amp;AI$1,'Raw Data'!$G$4:$Q$963,'Formatted Data'!AI$2,FALSE)</f>
        <v>29</v>
      </c>
      <c r="AJ66">
        <f>VLOOKUP($A66&amp;"|"&amp;$B66&amp;"|"&amp;$C66&amp;"|"&amp;$D66&amp;"|"&amp;AJ$1,'Raw Data'!$G$4:$Q$963,'Formatted Data'!AJ$2,FALSE)</f>
        <v>30</v>
      </c>
      <c r="AK66">
        <f>VLOOKUP($A66&amp;"|"&amp;$B66&amp;"|"&amp;$C66&amp;"|"&amp;$D66&amp;"|"&amp;AK$1,'Raw Data'!$G$4:$Q$963,'Formatted Data'!AK$2,FALSE)</f>
        <v>28</v>
      </c>
      <c r="AL66">
        <f>VLOOKUP($A66&amp;"|"&amp;$B66&amp;"|"&amp;$C66&amp;"|"&amp;$D66&amp;"|"&amp;AL$1,'Raw Data'!$G$4:$Q$963,'Formatted Data'!AL$2,FALSE)</f>
        <v>15</v>
      </c>
      <c r="AM66">
        <f>VLOOKUP($A66&amp;"|"&amp;$B66&amp;"|"&amp;$C66&amp;"|"&amp;$D66&amp;"|"&amp;AM$1,'Raw Data'!$G$4:$Q$963,'Formatted Data'!AM$2,FALSE)</f>
        <v>23</v>
      </c>
      <c r="AN66">
        <f>VLOOKUP($A66&amp;"|"&amp;$B66&amp;"|"&amp;$C66&amp;"|"&amp;$D66&amp;"|"&amp;AN$1,'Raw Data'!$G$4:$Q$963,'Formatted Data'!AN$2,FALSE)</f>
        <v>27</v>
      </c>
      <c r="AO66">
        <f>VLOOKUP($A66&amp;"|"&amp;$B66&amp;"|"&amp;$C66&amp;"|"&amp;$D66&amp;"|"&amp;AO$1,'Raw Data'!$G$4:$Q$963,'Formatted Data'!AO$2,FALSE)</f>
        <v>29</v>
      </c>
      <c r="AP66">
        <f>VLOOKUP($A66&amp;"|"&amp;$B66&amp;"|"&amp;$C66&amp;"|"&amp;$D66&amp;"|"&amp;AP$1,'Raw Data'!$G$4:$Q$963,'Formatted Data'!AP$2,FALSE)</f>
        <v>22</v>
      </c>
      <c r="AQ66">
        <f>VLOOKUP($A66&amp;"|"&amp;$B66&amp;"|"&amp;$C66&amp;"|"&amp;$D66&amp;"|"&amp;AQ$1,'Raw Data'!$G$4:$Q$963,'Formatted Data'!AQ$2,FALSE)</f>
        <v>25</v>
      </c>
      <c r="AR66">
        <f>VLOOKUP($A66&amp;"|"&amp;$B66&amp;"|"&amp;$C66&amp;"|"&amp;$D66&amp;"|"&amp;AR$1,'Raw Data'!$G$4:$Q$963,'Formatted Data'!AR$2,FALSE)</f>
        <v>22</v>
      </c>
      <c r="AS66">
        <f>VLOOKUP($A66&amp;"|"&amp;$B66&amp;"|"&amp;$C66&amp;"|"&amp;$D66&amp;"|"&amp;AS$1,'Raw Data'!$G$4:$Q$963,'Formatted Data'!AS$2,FALSE)</f>
        <v>18</v>
      </c>
      <c r="AT66">
        <f>VLOOKUP($A66&amp;"|"&amp;$B66&amp;"|"&amp;$C66&amp;"|"&amp;$D66&amp;"|"&amp;AT$1,'Raw Data'!$G$4:$Q$963,'Formatted Data'!AT$2,FALSE)</f>
        <v>19</v>
      </c>
      <c r="AU66">
        <f>VLOOKUP($A66&amp;"|"&amp;$B66&amp;"|"&amp;$C66&amp;"|"&amp;$D66&amp;"|"&amp;AU$1,'Raw Data'!$G$4:$Q$963,'Formatted Data'!AU$2,FALSE)</f>
        <v>18</v>
      </c>
      <c r="AV66">
        <f>VLOOKUP($A66&amp;"|"&amp;$B66&amp;"|"&amp;$C66&amp;"|"&amp;$D66&amp;"|"&amp;AV$1,'Raw Data'!$G$4:$Q$963,'Formatted Data'!AV$2,FALSE)</f>
        <v>33</v>
      </c>
      <c r="AW66">
        <f>VLOOKUP($A66&amp;"|"&amp;$B66&amp;"|"&amp;$C66&amp;"|"&amp;$D66&amp;"|"&amp;AW$1,'Raw Data'!$G$4:$Q$963,'Formatted Data'!AW$2,FALSE)</f>
        <v>22</v>
      </c>
      <c r="AX66">
        <f>VLOOKUP($A66&amp;"|"&amp;$B66&amp;"|"&amp;$C66&amp;"|"&amp;$D66&amp;"|"&amp;AX$1,'Raw Data'!$G$4:$Q$963,'Formatted Data'!AX$2,FALSE)</f>
        <v>25</v>
      </c>
      <c r="AY66">
        <f>VLOOKUP($A66&amp;"|"&amp;$B66&amp;"|"&amp;$C66&amp;"|"&amp;$D66&amp;"|"&amp;AY$1,'Raw Data'!$G$4:$Q$963,'Formatted Data'!AY$2,FALSE)</f>
        <v>24</v>
      </c>
      <c r="AZ66">
        <f>VLOOKUP($A66&amp;"|"&amp;$B66&amp;"|"&amp;$C66&amp;"|"&amp;$D66&amp;"|"&amp;AZ$1,'Raw Data'!$G$4:$Q$963,'Formatted Data'!AZ$2,FALSE)</f>
        <v>21</v>
      </c>
      <c r="BA66">
        <f>VLOOKUP($A66&amp;"|"&amp;$B66&amp;"|"&amp;$C66&amp;"|"&amp;$D66&amp;"|"&amp;BA$1,'Raw Data'!$G$4:$Q$963,'Formatted Data'!BA$2,FALSE)</f>
        <v>23</v>
      </c>
      <c r="BB66">
        <f>VLOOKUP($A66&amp;"|"&amp;$B66&amp;"|"&amp;$C66&amp;"|"&amp;$D66&amp;"|"&amp;BB$1,'Raw Data'!$G$4:$Q$963,'Formatted Data'!BB$2,FALSE)</f>
        <v>30</v>
      </c>
      <c r="BC66">
        <f>VLOOKUP($A66&amp;"|"&amp;$B66&amp;"|"&amp;$C66&amp;"|"&amp;$D66&amp;"|"&amp;BC$1,'Raw Data'!$G$4:$Q$963,'Formatted Data'!BC$2,FALSE)</f>
        <v>19</v>
      </c>
      <c r="BD66">
        <f>VLOOKUP($A66&amp;"|"&amp;$B66&amp;"|"&amp;$C66&amp;"|"&amp;$D66&amp;"|"&amp;BD$1,'Raw Data'!$G$4:$Q$963,'Formatted Data'!BD$2,FALSE)</f>
        <v>35</v>
      </c>
      <c r="BE66">
        <f>VLOOKUP($A66&amp;"|"&amp;$B66&amp;"|"&amp;$C66&amp;"|"&amp;$D66&amp;"|"&amp;BE$1,'Raw Data'!$G$4:$Q$963,'Formatted Data'!BE$2,FALSE)</f>
        <v>21</v>
      </c>
      <c r="BF66">
        <f>VLOOKUP($A66&amp;"|"&amp;$B66&amp;"|"&amp;$C66&amp;"|"&amp;$D66&amp;"|"&amp;BF$1,'Raw Data'!$G$4:$Q$963,'Formatted Data'!BF$2,FALSE)</f>
        <v>20</v>
      </c>
      <c r="BG66">
        <f>VLOOKUP($A66&amp;"|"&amp;$B66&amp;"|"&amp;$C66&amp;"|"&amp;$D66&amp;"|"&amp;BG$1,'Raw Data'!$G$4:$Q$963,'Formatted Data'!BG$2,FALSE)</f>
        <v>33</v>
      </c>
      <c r="BH66">
        <f>VLOOKUP($A66&amp;"|"&amp;$B66&amp;"|"&amp;$C66&amp;"|"&amp;$D66&amp;"|"&amp;BH$1,'Raw Data'!$G$4:$Q$963,'Formatted Data'!BH$2,FALSE)</f>
        <v>16</v>
      </c>
      <c r="BI66">
        <f>VLOOKUP($A66&amp;"|"&amp;$B66&amp;"|"&amp;$C66&amp;"|"&amp;$D66&amp;"|"&amp;BI$1,'Raw Data'!$G$4:$Q$963,'Formatted Data'!BI$2,FALSE)</f>
        <v>19</v>
      </c>
      <c r="BJ66">
        <f>VLOOKUP($A66&amp;"|"&amp;$B66&amp;"|"&amp;$C66&amp;"|"&amp;$D66&amp;"|"&amp;BJ$1,'Raw Data'!$G$4:$Q$963,'Formatted Data'!BJ$2,FALSE)</f>
        <v>20</v>
      </c>
      <c r="BK66">
        <f>VLOOKUP($A66&amp;"|"&amp;$B66&amp;"|"&amp;$C66&amp;"|"&amp;$D66&amp;"|"&amp;BK$1,'Raw Data'!$G$4:$Q$963,'Formatted Data'!BK$2,FALSE)</f>
        <v>16</v>
      </c>
      <c r="BL66">
        <f>VLOOKUP($A66&amp;"|"&amp;$B66&amp;"|"&amp;$C66&amp;"|"&amp;$D66&amp;"|"&amp;BL$1,'Raw Data'!$G$4:$Q$963,'Formatted Data'!BL$2,FALSE)</f>
        <v>13</v>
      </c>
      <c r="BM66">
        <f>VLOOKUP($A66&amp;"|"&amp;$B66&amp;"|"&amp;$C66&amp;"|"&amp;$D66&amp;"|"&amp;BM$1,'Raw Data'!$G$4:$Q$963,'Formatted Data'!BM$2,FALSE)</f>
        <v>33</v>
      </c>
      <c r="BN66">
        <f>VLOOKUP($A66&amp;"|"&amp;$B66&amp;"|"&amp;$C66&amp;"|"&amp;$D66&amp;"|"&amp;BN$1,'Raw Data'!$G$4:$Q$963,'Formatted Data'!BN$2,FALSE)</f>
        <v>18</v>
      </c>
      <c r="BO66">
        <f>VLOOKUP($A66&amp;"|"&amp;$B66&amp;"|"&amp;$C66&amp;"|"&amp;$D66&amp;"|"&amp;BO$1,'Raw Data'!$G$4:$Q$963,'Formatted Data'!BO$2,FALSE)</f>
        <v>32</v>
      </c>
      <c r="BP66">
        <f>VLOOKUP($A66&amp;"|"&amp;$B66&amp;"|"&amp;$C66&amp;"|"&amp;$D66&amp;"|"&amp;BP$1,'Raw Data'!$G$4:$Q$963,'Formatted Data'!BP$2,FALSE)</f>
        <v>15</v>
      </c>
      <c r="BQ66">
        <f>VLOOKUP($A66&amp;"|"&amp;$B66&amp;"|"&amp;$C66&amp;"|"&amp;$D66&amp;"|"&amp;BQ$1,'Raw Data'!$G$4:$Q$963,'Formatted Data'!BQ$2,FALSE)</f>
        <v>24</v>
      </c>
      <c r="BR66">
        <f>VLOOKUP($A66&amp;"|"&amp;$B66&amp;"|"&amp;$C66&amp;"|"&amp;$D66&amp;"|"&amp;BR$1,'Raw Data'!$G$4:$Q$963,'Formatted Data'!BR$2,FALSE)</f>
        <v>23</v>
      </c>
      <c r="BS66">
        <f>VLOOKUP($A66&amp;"|"&amp;$B66&amp;"|"&amp;$C66&amp;"|"&amp;$D66&amp;"|"&amp;BS$1,'Raw Data'!$G$4:$Q$963,'Formatted Data'!BS$2,FALSE)</f>
        <v>31</v>
      </c>
      <c r="BT66">
        <f>VLOOKUP($A66&amp;"|"&amp;$B66&amp;"|"&amp;$C66&amp;"|"&amp;$D66&amp;"|"&amp;BT$1,'Raw Data'!$G$4:$Q$963,'Formatted Data'!BT$2,FALSE)</f>
        <v>19</v>
      </c>
      <c r="BU66">
        <f>VLOOKUP($A66&amp;"|"&amp;$B66&amp;"|"&amp;$C66&amp;"|"&amp;$D66&amp;"|"&amp;BU$1,'Raw Data'!$G$4:$Q$963,'Formatted Data'!BU$2,FALSE)</f>
        <v>25</v>
      </c>
      <c r="BV66">
        <f>VLOOKUP($A66&amp;"|"&amp;$B66&amp;"|"&amp;$C66&amp;"|"&amp;$D66&amp;"|"&amp;BV$1,'Raw Data'!$G$4:$Q$963,'Formatted Data'!BV$2,FALSE)</f>
        <v>20</v>
      </c>
      <c r="BW66">
        <f>VLOOKUP($A66&amp;"|"&amp;$B66&amp;"|"&amp;$C66&amp;"|"&amp;$D66&amp;"|"&amp;BW$1,'Raw Data'!$G$4:$Q$963,'Formatted Data'!BW$2,FALSE)</f>
        <v>20</v>
      </c>
      <c r="BX66">
        <f>VLOOKUP($A66&amp;"|"&amp;$B66&amp;"|"&amp;$C66&amp;"|"&amp;$D66&amp;"|"&amp;BX$1,'Raw Data'!$G$4:$Q$963,'Formatted Data'!BX$2,FALSE)</f>
        <v>25</v>
      </c>
      <c r="BY66">
        <f>VLOOKUP($A66&amp;"|"&amp;$B66&amp;"|"&amp;$C66&amp;"|"&amp;$D66&amp;"|"&amp;BY$1,'Raw Data'!$G$4:$Q$963,'Formatted Data'!BY$2,FALSE)</f>
        <v>24</v>
      </c>
      <c r="BZ66">
        <f>VLOOKUP($A66&amp;"|"&amp;$B66&amp;"|"&amp;$C66&amp;"|"&amp;$D66&amp;"|"&amp;BZ$1,'Raw Data'!$G$4:$Q$963,'Formatted Data'!BZ$2,FALSE)</f>
        <v>13</v>
      </c>
      <c r="CA66">
        <f>VLOOKUP($A66&amp;"|"&amp;$B66&amp;"|"&amp;$C66&amp;"|"&amp;$D66&amp;"|"&amp;CA$1,'Raw Data'!$G$4:$Q$963,'Formatted Data'!CA$2,FALSE)</f>
        <v>29</v>
      </c>
      <c r="CB66">
        <f>VLOOKUP($A66&amp;"|"&amp;$B66&amp;"|"&amp;$C66&amp;"|"&amp;$D66&amp;"|"&amp;CB$1,'Raw Data'!$G$4:$Q$963,'Formatted Data'!CB$2,FALSE)</f>
        <v>22</v>
      </c>
      <c r="CC66">
        <f>VLOOKUP($A66&amp;"|"&amp;$B66&amp;"|"&amp;$C66&amp;"|"&amp;$D66&amp;"|"&amp;CC$1,'Raw Data'!$G$4:$Q$963,'Formatted Data'!CC$2,FALSE)</f>
        <v>17</v>
      </c>
      <c r="CD66">
        <f>VLOOKUP($A66&amp;"|"&amp;$B66&amp;"|"&amp;$C66&amp;"|"&amp;$D66&amp;"|"&amp;CD$1,'Raw Data'!$G$4:$Q$963,'Formatted Data'!CD$2,FALSE)</f>
        <v>21</v>
      </c>
      <c r="CE66">
        <f>VLOOKUP($A66&amp;"|"&amp;$B66&amp;"|"&amp;$C66&amp;"|"&amp;$D66&amp;"|"&amp;CE$1,'Raw Data'!$G$4:$Q$963,'Formatted Data'!CE$2,FALSE)</f>
        <v>33</v>
      </c>
      <c r="CF66">
        <f>VLOOKUP($A66&amp;"|"&amp;$B66&amp;"|"&amp;$C66&amp;"|"&amp;$D66&amp;"|"&amp;CF$1,'Raw Data'!$G$4:$Q$963,'Formatted Data'!CF$2,FALSE)</f>
        <v>15</v>
      </c>
      <c r="CG66">
        <f>VLOOKUP($A66&amp;"|"&amp;$B66&amp;"|"&amp;$C66&amp;"|"&amp;$D66&amp;"|"&amp;CG$1,'Raw Data'!$G$4:$Q$963,'Formatted Data'!CG$2,FALSE)</f>
        <v>17</v>
      </c>
      <c r="CH66">
        <f>VLOOKUP($A66&amp;"|"&amp;$B66&amp;"|"&amp;$C66&amp;"|"&amp;$D66&amp;"|"&amp;CH$1,'Raw Data'!$G$4:$Q$963,'Formatted Data'!CH$2,FALSE)</f>
        <v>26</v>
      </c>
      <c r="CI66">
        <f>VLOOKUP($A66&amp;"|"&amp;$B66&amp;"|"&amp;$C66&amp;"|"&amp;$D66&amp;"|"&amp;CI$1,'Raw Data'!$G$4:$Q$963,'Formatted Data'!CI$2,FALSE)</f>
        <v>25</v>
      </c>
      <c r="CJ66">
        <f>VLOOKUP($A66&amp;"|"&amp;$B66&amp;"|"&amp;$C66&amp;"|"&amp;$D66&amp;"|"&amp;CJ$1,'Raw Data'!$G$4:$Q$963,'Formatted Data'!CJ$2,FALSE)</f>
        <v>31</v>
      </c>
      <c r="CK66">
        <f>VLOOKUP($A66&amp;"|"&amp;$B66&amp;"|"&amp;$C66&amp;"|"&amp;$D66&amp;"|"&amp;CK$1,'Raw Data'!$G$4:$Q$963,'Formatted Data'!CK$2,FALSE)</f>
        <v>20</v>
      </c>
      <c r="CL66">
        <f>VLOOKUP($A66&amp;"|"&amp;$B66&amp;"|"&amp;$C66&amp;"|"&amp;$D66&amp;"|"&amp;CL$1,'Raw Data'!$G$4:$Q$963,'Formatted Data'!CL$2,FALSE)</f>
        <v>17</v>
      </c>
      <c r="CM66">
        <f>VLOOKUP($A66&amp;"|"&amp;$B66&amp;"|"&amp;$C66&amp;"|"&amp;$D66&amp;"|"&amp;CM$1,'Raw Data'!$G$4:$Q$963,'Formatted Data'!CM$2,FALSE)</f>
        <v>24</v>
      </c>
      <c r="CN66">
        <f>VLOOKUP($A66&amp;"|"&amp;$B66&amp;"|"&amp;$C66&amp;"|"&amp;$D66&amp;"|"&amp;CN$1,'Raw Data'!$G$4:$Q$963,'Formatted Data'!CN$2,FALSE)</f>
        <v>16</v>
      </c>
      <c r="CO66">
        <f>VLOOKUP($A66&amp;"|"&amp;$B66&amp;"|"&amp;$C66&amp;"|"&amp;$D66&amp;"|"&amp;CO$1,'Raw Data'!$G$4:$Q$963,'Formatted Data'!CO$2,FALSE)</f>
        <v>18</v>
      </c>
      <c r="CP66">
        <f>VLOOKUP($A66&amp;"|"&amp;$B66&amp;"|"&amp;$C66&amp;"|"&amp;$D66&amp;"|"&amp;CP$1,'Raw Data'!$G$4:$Q$963,'Formatted Data'!CP$2,FALSE)</f>
        <v>18</v>
      </c>
      <c r="CQ66">
        <f>VLOOKUP($A66&amp;"|"&amp;$B66&amp;"|"&amp;$C66&amp;"|"&amp;$D66&amp;"|"&amp;CQ$1,'Raw Data'!$G$4:$Q$963,'Formatted Data'!CQ$2,FALSE)</f>
        <v>28</v>
      </c>
      <c r="CR66">
        <f>VLOOKUP($A66&amp;"|"&amp;$B66&amp;"|"&amp;$C66&amp;"|"&amp;$D66&amp;"|"&amp;CR$1,'Raw Data'!$G$4:$Q$963,'Formatted Data'!CR$2,FALSE)</f>
        <v>16</v>
      </c>
      <c r="CS66">
        <f>VLOOKUP($A66&amp;"|"&amp;$B66&amp;"|"&amp;$C66&amp;"|"&amp;$D66&amp;"|"&amp;CS$1,'Raw Data'!$G$4:$Q$963,'Formatted Data'!CS$2,FALSE)</f>
        <v>24</v>
      </c>
      <c r="CT66">
        <f>VLOOKUP($A66&amp;"|"&amp;$B66&amp;"|"&amp;$C66&amp;"|"&amp;$D66&amp;"|"&amp;CT$1,'Raw Data'!$G$4:$Q$963,'Formatted Data'!CT$2,FALSE)</f>
        <v>17</v>
      </c>
      <c r="CU66">
        <f>VLOOKUP($A66&amp;"|"&amp;$B66&amp;"|"&amp;$C66&amp;"|"&amp;$D66&amp;"|"&amp;CU$1,'Raw Data'!$G$4:$Q$963,'Formatted Data'!CU$2,FALSE)</f>
        <v>18</v>
      </c>
      <c r="CV66">
        <f>VLOOKUP($A66&amp;"|"&amp;$B66&amp;"|"&amp;$C66&amp;"|"&amp;$D66&amp;"|"&amp;CV$1,'Raw Data'!$G$4:$Q$963,'Formatted Data'!CV$2,FALSE)</f>
        <v>24</v>
      </c>
      <c r="CW66">
        <f>VLOOKUP($A66&amp;"|"&amp;$B66&amp;"|"&amp;$C66&amp;"|"&amp;$D66&amp;"|"&amp;CW$1,'Raw Data'!$G$4:$Q$963,'Formatted Data'!CW$2,FALSE)</f>
        <v>19</v>
      </c>
      <c r="CX66">
        <f>VLOOKUP($A66&amp;"|"&amp;$B66&amp;"|"&amp;$C66&amp;"|"&amp;$D66&amp;"|"&amp;CX$1,'Raw Data'!$G$4:$Q$963,'Formatted Data'!CX$2,FALSE)</f>
        <v>21</v>
      </c>
      <c r="CY66">
        <f>VLOOKUP($A66&amp;"|"&amp;$B66&amp;"|"&amp;$C66&amp;"|"&amp;$D66&amp;"|"&amp;CY$1,'Raw Data'!$G$4:$Q$963,'Formatted Data'!CY$2,FALSE)</f>
        <v>15</v>
      </c>
      <c r="CZ66">
        <f>VLOOKUP($A66&amp;"|"&amp;$B66&amp;"|"&amp;$C66&amp;"|"&amp;$D66&amp;"|"&amp;CZ$1,'Raw Data'!$G$4:$Q$963,'Formatted Data'!CZ$2,FALSE)</f>
        <v>26</v>
      </c>
      <c r="DA66">
        <f>VLOOKUP($A66&amp;"|"&amp;$B66&amp;"|"&amp;$C66&amp;"|"&amp;$D66&amp;"|"&amp;DA$1,'Raw Data'!$G$4:$Q$963,'Formatted Data'!DA$2,FALSE)</f>
        <v>19</v>
      </c>
      <c r="DB66">
        <f>VLOOKUP($A66&amp;"|"&amp;$B66&amp;"|"&amp;$C66&amp;"|"&amp;$D66&amp;"|"&amp;DB$1,'Raw Data'!$G$4:$Q$963,'Formatted Data'!DB$2,FALSE)</f>
        <v>19</v>
      </c>
      <c r="DC66">
        <f>VLOOKUP($A66&amp;"|"&amp;$B66&amp;"|"&amp;$C66&amp;"|"&amp;$D66&amp;"|"&amp;DC$1,'Raw Data'!$G$4:$Q$963,'Formatted Data'!DC$2,FALSE)</f>
        <v>27</v>
      </c>
      <c r="DD66">
        <f>VLOOKUP($A66&amp;"|"&amp;$B66&amp;"|"&amp;$C66&amp;"|"&amp;$D66&amp;"|"&amp;DD$1,'Raw Data'!$G$4:$Q$963,'Formatted Data'!DD$2,FALSE)</f>
        <v>18</v>
      </c>
      <c r="DE66">
        <f>VLOOKUP($A66&amp;"|"&amp;$B66&amp;"|"&amp;$C66&amp;"|"&amp;$D66&amp;"|"&amp;DE$1,'Raw Data'!$G$4:$Q$963,'Formatted Data'!DE$2,FALSE)</f>
        <v>26</v>
      </c>
      <c r="DF66">
        <f>VLOOKUP($A66&amp;"|"&amp;$B66&amp;"|"&amp;$C66&amp;"|"&amp;$D66&amp;"|"&amp;DF$1,'Raw Data'!$G$4:$Q$963,'Formatted Data'!DF$2,FALSE)</f>
        <v>17</v>
      </c>
      <c r="DG66">
        <f>VLOOKUP($A66&amp;"|"&amp;$B66&amp;"|"&amp;$C66&amp;"|"&amp;$D66&amp;"|"&amp;DG$1,'Raw Data'!$G$4:$Q$963,'Formatted Data'!DG$2,FALSE)</f>
        <v>23</v>
      </c>
      <c r="DH66">
        <f>VLOOKUP($A66&amp;"|"&amp;$B66&amp;"|"&amp;$C66&amp;"|"&amp;$D66&amp;"|"&amp;DH$1,'Raw Data'!$G$4:$Q$963,'Formatted Data'!DH$2,FALSE)</f>
        <v>21</v>
      </c>
      <c r="DI66">
        <f>VLOOKUP($A66&amp;"|"&amp;$B66&amp;"|"&amp;$C66&amp;"|"&amp;$D66&amp;"|"&amp;DI$1,'Raw Data'!$G$4:$Q$963,'Formatted Data'!DI$2,FALSE)</f>
        <v>22</v>
      </c>
      <c r="DJ66">
        <f>VLOOKUP($A66&amp;"|"&amp;$B66&amp;"|"&amp;$C66&amp;"|"&amp;$D66&amp;"|"&amp;DJ$1,'Raw Data'!$G$4:$Q$963,'Formatted Data'!DJ$2,FALSE)</f>
        <v>21</v>
      </c>
      <c r="DK66">
        <f>VLOOKUP($A66&amp;"|"&amp;$B66&amp;"|"&amp;$C66&amp;"|"&amp;$D66&amp;"|"&amp;DK$1,'Raw Data'!$G$4:$Q$963,'Formatted Data'!DK$2,FALSE)</f>
        <v>19</v>
      </c>
      <c r="DL66">
        <f>VLOOKUP($A66&amp;"|"&amp;$B66&amp;"|"&amp;$C66&amp;"|"&amp;$D66&amp;"|"&amp;DL$1,'Raw Data'!$G$4:$Q$963,'Formatted Data'!DL$2,FALSE)</f>
        <v>22</v>
      </c>
      <c r="DM66">
        <f>VLOOKUP($A66&amp;"|"&amp;$B66&amp;"|"&amp;$C66&amp;"|"&amp;$D66&amp;"|"&amp;DM$1,'Raw Data'!$G$4:$Q$963,'Formatted Data'!DM$2,FALSE)</f>
        <v>25</v>
      </c>
      <c r="DN66">
        <f>VLOOKUP($A66&amp;"|"&amp;$B66&amp;"|"&amp;$C66&amp;"|"&amp;$D66&amp;"|"&amp;DN$1,'Raw Data'!$G$4:$Q$963,'Formatted Data'!DN$2,FALSE)</f>
        <v>23</v>
      </c>
      <c r="DO66">
        <f>VLOOKUP($A66&amp;"|"&amp;$B66&amp;"|"&amp;$C66&amp;"|"&amp;$D66&amp;"|"&amp;DO$1,'Raw Data'!$G$4:$Q$963,'Formatted Data'!DO$2,FALSE)</f>
        <v>31</v>
      </c>
      <c r="DP66">
        <f>VLOOKUP($A66&amp;"|"&amp;$B66&amp;"|"&amp;$C66&amp;"|"&amp;$D66&amp;"|"&amp;DP$1,'Raw Data'!$G$4:$Q$963,'Formatted Data'!DP$2,FALSE)</f>
        <v>24</v>
      </c>
      <c r="DQ66">
        <f>VLOOKUP($A66&amp;"|"&amp;$B66&amp;"|"&amp;$C66&amp;"|"&amp;$D66&amp;"|"&amp;DQ$1,'Raw Data'!$G$4:$Q$963,'Formatted Data'!DQ$2,FALSE)</f>
        <v>19</v>
      </c>
      <c r="DR66">
        <f>VLOOKUP($A66&amp;"|"&amp;$B66&amp;"|"&amp;$C66&amp;"|"&amp;$D66&amp;"|"&amp;DR$1,'Raw Data'!$G$4:$Q$963,'Formatted Data'!DR$2,FALSE)</f>
        <v>22</v>
      </c>
      <c r="DS66">
        <f>VLOOKUP($A66&amp;"|"&amp;$B66&amp;"|"&amp;$C66&amp;"|"&amp;$D66&amp;"|"&amp;DS$1,'Raw Data'!$G$4:$Q$963,'Formatted Data'!DS$2,FALSE)</f>
        <v>21</v>
      </c>
      <c r="DT66">
        <f>VLOOKUP($A66&amp;"|"&amp;$B66&amp;"|"&amp;$C66&amp;"|"&amp;$D66&amp;"|"&amp;DT$1,'Raw Data'!$G$4:$Q$963,'Formatted Data'!DT$2,FALSE)</f>
        <v>22</v>
      </c>
    </row>
    <row r="67" spans="1:124" x14ac:dyDescent="0.2">
      <c r="A67" t="s">
        <v>35</v>
      </c>
      <c r="B67" t="s">
        <v>12</v>
      </c>
      <c r="C67" t="s">
        <v>28</v>
      </c>
      <c r="D67" t="s">
        <v>14</v>
      </c>
      <c r="E67">
        <f>VLOOKUP($A67&amp;"|"&amp;$B67&amp;"|"&amp;$C67&amp;"|"&amp;$D67&amp;"|"&amp;E$1,'Raw Data'!$G$4:$Q$963,'Formatted Data'!E$2,FALSE)</f>
        <v>316</v>
      </c>
      <c r="F67">
        <f>VLOOKUP($A67&amp;"|"&amp;$B67&amp;"|"&amp;$C67&amp;"|"&amp;$D67&amp;"|"&amp;F$1,'Raw Data'!$G$4:$Q$963,'Formatted Data'!F$2,FALSE)</f>
        <v>297</v>
      </c>
      <c r="G67">
        <f>VLOOKUP($A67&amp;"|"&amp;$B67&amp;"|"&amp;$C67&amp;"|"&amp;$D67&amp;"|"&amp;G$1,'Raw Data'!$G$4:$Q$963,'Formatted Data'!G$2,FALSE)</f>
        <v>291</v>
      </c>
      <c r="H67">
        <f>VLOOKUP($A67&amp;"|"&amp;$B67&amp;"|"&amp;$C67&amp;"|"&amp;$D67&amp;"|"&amp;H$1,'Raw Data'!$G$4:$Q$963,'Formatted Data'!H$2,FALSE)</f>
        <v>307</v>
      </c>
      <c r="I67">
        <f>VLOOKUP($A67&amp;"|"&amp;$B67&amp;"|"&amp;$C67&amp;"|"&amp;$D67&amp;"|"&amp;I$1,'Raw Data'!$G$4:$Q$963,'Formatted Data'!I$2,FALSE)</f>
        <v>245</v>
      </c>
      <c r="J67">
        <f>VLOOKUP($A67&amp;"|"&amp;$B67&amp;"|"&amp;$C67&amp;"|"&amp;$D67&amp;"|"&amp;J$1,'Raw Data'!$G$4:$Q$963,'Formatted Data'!J$2,FALSE)</f>
        <v>264</v>
      </c>
      <c r="K67">
        <f>VLOOKUP($A67&amp;"|"&amp;$B67&amp;"|"&amp;$C67&amp;"|"&amp;$D67&amp;"|"&amp;K$1,'Raw Data'!$G$4:$Q$963,'Formatted Data'!K$2,FALSE)</f>
        <v>284</v>
      </c>
      <c r="L67">
        <f>VLOOKUP($A67&amp;"|"&amp;$B67&amp;"|"&amp;$C67&amp;"|"&amp;$D67&amp;"|"&amp;L$1,'Raw Data'!$G$4:$Q$963,'Formatted Data'!L$2,FALSE)</f>
        <v>280</v>
      </c>
      <c r="M67">
        <f>VLOOKUP($A67&amp;"|"&amp;$B67&amp;"|"&amp;$C67&amp;"|"&amp;$D67&amp;"|"&amp;M$1,'Raw Data'!$G$4:$Q$963,'Formatted Data'!M$2,FALSE)</f>
        <v>230</v>
      </c>
      <c r="N67">
        <f>VLOOKUP($A67&amp;"|"&amp;$B67&amp;"|"&amp;$C67&amp;"|"&amp;$D67&amp;"|"&amp;N$1,'Raw Data'!$G$4:$Q$963,'Formatted Data'!N$2,FALSE)</f>
        <v>317</v>
      </c>
      <c r="O67">
        <f>VLOOKUP($A67&amp;"|"&amp;$B67&amp;"|"&amp;$C67&amp;"|"&amp;$D67&amp;"|"&amp;O$1,'Raw Data'!$G$4:$Q$963,'Formatted Data'!O$2,FALSE)</f>
        <v>249</v>
      </c>
      <c r="P67">
        <f>VLOOKUP($A67&amp;"|"&amp;$B67&amp;"|"&amp;$C67&amp;"|"&amp;$D67&amp;"|"&amp;P$1,'Raw Data'!$G$4:$Q$963,'Formatted Data'!P$2,FALSE)</f>
        <v>271</v>
      </c>
      <c r="Q67">
        <f>VLOOKUP($A67&amp;"|"&amp;$B67&amp;"|"&amp;$C67&amp;"|"&amp;$D67&amp;"|"&amp;Q$1,'Raw Data'!$G$4:$Q$963,'Formatted Data'!Q$2,FALSE)</f>
        <v>271</v>
      </c>
      <c r="R67">
        <f>VLOOKUP($A67&amp;"|"&amp;$B67&amp;"|"&amp;$C67&amp;"|"&amp;$D67&amp;"|"&amp;R$1,'Raw Data'!$G$4:$Q$963,'Formatted Data'!R$2,FALSE)</f>
        <v>279</v>
      </c>
      <c r="S67">
        <f>VLOOKUP($A67&amp;"|"&amp;$B67&amp;"|"&amp;$C67&amp;"|"&amp;$D67&amp;"|"&amp;S$1,'Raw Data'!$G$4:$Q$963,'Formatted Data'!S$2,FALSE)</f>
        <v>276</v>
      </c>
      <c r="T67">
        <f>VLOOKUP($A67&amp;"|"&amp;$B67&amp;"|"&amp;$C67&amp;"|"&amp;$D67&amp;"|"&amp;T$1,'Raw Data'!$G$4:$Q$963,'Formatted Data'!T$2,FALSE)</f>
        <v>253</v>
      </c>
      <c r="U67">
        <f>VLOOKUP($A67&amp;"|"&amp;$B67&amp;"|"&amp;$C67&amp;"|"&amp;$D67&amp;"|"&amp;U$1,'Raw Data'!$G$4:$Q$963,'Formatted Data'!U$2,FALSE)</f>
        <v>278</v>
      </c>
      <c r="V67">
        <f>VLOOKUP($A67&amp;"|"&amp;$B67&amp;"|"&amp;$C67&amp;"|"&amp;$D67&amp;"|"&amp;V$1,'Raw Data'!$G$4:$Q$963,'Formatted Data'!V$2,FALSE)</f>
        <v>261</v>
      </c>
      <c r="W67">
        <f>VLOOKUP($A67&amp;"|"&amp;$B67&amp;"|"&amp;$C67&amp;"|"&amp;$D67&amp;"|"&amp;W$1,'Raw Data'!$G$4:$Q$963,'Formatted Data'!W$2,FALSE)</f>
        <v>288</v>
      </c>
      <c r="X67">
        <f>VLOOKUP($A67&amp;"|"&amp;$B67&amp;"|"&amp;$C67&amp;"|"&amp;$D67&amp;"|"&amp;X$1,'Raw Data'!$G$4:$Q$963,'Formatted Data'!X$2,FALSE)</f>
        <v>260</v>
      </c>
      <c r="Y67">
        <f>VLOOKUP($A67&amp;"|"&amp;$B67&amp;"|"&amp;$C67&amp;"|"&amp;$D67&amp;"|"&amp;Y$1,'Raw Data'!$G$4:$Q$963,'Formatted Data'!Y$2,FALSE)</f>
        <v>267</v>
      </c>
      <c r="Z67">
        <f>VLOOKUP($A67&amp;"|"&amp;$B67&amp;"|"&amp;$C67&amp;"|"&amp;$D67&amp;"|"&amp;Z$1,'Raw Data'!$G$4:$Q$963,'Formatted Data'!Z$2,FALSE)</f>
        <v>280</v>
      </c>
      <c r="AA67">
        <f>VLOOKUP($A67&amp;"|"&amp;$B67&amp;"|"&amp;$C67&amp;"|"&amp;$D67&amp;"|"&amp;AA$1,'Raw Data'!$G$4:$Q$963,'Formatted Data'!AA$2,FALSE)</f>
        <v>251</v>
      </c>
      <c r="AB67">
        <f>VLOOKUP($A67&amp;"|"&amp;$B67&amp;"|"&amp;$C67&amp;"|"&amp;$D67&amp;"|"&amp;AB$1,'Raw Data'!$G$4:$Q$963,'Formatted Data'!AB$2,FALSE)</f>
        <v>237</v>
      </c>
      <c r="AC67">
        <f>VLOOKUP($A67&amp;"|"&amp;$B67&amp;"|"&amp;$C67&amp;"|"&amp;$D67&amp;"|"&amp;AC$1,'Raw Data'!$G$4:$Q$963,'Formatted Data'!AC$2,FALSE)</f>
        <v>273</v>
      </c>
      <c r="AD67">
        <f>VLOOKUP($A67&amp;"|"&amp;$B67&amp;"|"&amp;$C67&amp;"|"&amp;$D67&amp;"|"&amp;AD$1,'Raw Data'!$G$4:$Q$963,'Formatted Data'!AD$2,FALSE)</f>
        <v>271</v>
      </c>
      <c r="AE67">
        <f>VLOOKUP($A67&amp;"|"&amp;$B67&amp;"|"&amp;$C67&amp;"|"&amp;$D67&amp;"|"&amp;AE$1,'Raw Data'!$G$4:$Q$963,'Formatted Data'!AE$2,FALSE)</f>
        <v>283</v>
      </c>
      <c r="AF67">
        <f>VLOOKUP($A67&amp;"|"&amp;$B67&amp;"|"&amp;$C67&amp;"|"&amp;$D67&amp;"|"&amp;AF$1,'Raw Data'!$G$4:$Q$963,'Formatted Data'!AF$2,FALSE)</f>
        <v>269</v>
      </c>
      <c r="AG67">
        <f>VLOOKUP($A67&amp;"|"&amp;$B67&amp;"|"&amp;$C67&amp;"|"&amp;$D67&amp;"|"&amp;AG$1,'Raw Data'!$G$4:$Q$963,'Formatted Data'!AG$2,FALSE)</f>
        <v>301</v>
      </c>
      <c r="AH67">
        <f>VLOOKUP($A67&amp;"|"&amp;$B67&amp;"|"&amp;$C67&amp;"|"&amp;$D67&amp;"|"&amp;AH$1,'Raw Data'!$G$4:$Q$963,'Formatted Data'!AH$2,FALSE)</f>
        <v>237</v>
      </c>
      <c r="AI67">
        <f>VLOOKUP($A67&amp;"|"&amp;$B67&amp;"|"&amp;$C67&amp;"|"&amp;$D67&amp;"|"&amp;AI$1,'Raw Data'!$G$4:$Q$963,'Formatted Data'!AI$2,FALSE)</f>
        <v>256</v>
      </c>
      <c r="AJ67">
        <f>VLOOKUP($A67&amp;"|"&amp;$B67&amp;"|"&amp;$C67&amp;"|"&amp;$D67&amp;"|"&amp;AJ$1,'Raw Data'!$G$4:$Q$963,'Formatted Data'!AJ$2,FALSE)</f>
        <v>238</v>
      </c>
      <c r="AK67">
        <f>VLOOKUP($A67&amp;"|"&amp;$B67&amp;"|"&amp;$C67&amp;"|"&amp;$D67&amp;"|"&amp;AK$1,'Raw Data'!$G$4:$Q$963,'Formatted Data'!AK$2,FALSE)</f>
        <v>273</v>
      </c>
      <c r="AL67">
        <f>VLOOKUP($A67&amp;"|"&amp;$B67&amp;"|"&amp;$C67&amp;"|"&amp;$D67&amp;"|"&amp;AL$1,'Raw Data'!$G$4:$Q$963,'Formatted Data'!AL$2,FALSE)</f>
        <v>237</v>
      </c>
      <c r="AM67">
        <f>VLOOKUP($A67&amp;"|"&amp;$B67&amp;"|"&amp;$C67&amp;"|"&amp;$D67&amp;"|"&amp;AM$1,'Raw Data'!$G$4:$Q$963,'Formatted Data'!AM$2,FALSE)</f>
        <v>237</v>
      </c>
      <c r="AN67">
        <f>VLOOKUP($A67&amp;"|"&amp;$B67&amp;"|"&amp;$C67&amp;"|"&amp;$D67&amp;"|"&amp;AN$1,'Raw Data'!$G$4:$Q$963,'Formatted Data'!AN$2,FALSE)</f>
        <v>262</v>
      </c>
      <c r="AO67">
        <f>VLOOKUP($A67&amp;"|"&amp;$B67&amp;"|"&amp;$C67&amp;"|"&amp;$D67&amp;"|"&amp;AO$1,'Raw Data'!$G$4:$Q$963,'Formatted Data'!AO$2,FALSE)</f>
        <v>296</v>
      </c>
      <c r="AP67">
        <f>VLOOKUP($A67&amp;"|"&amp;$B67&amp;"|"&amp;$C67&amp;"|"&amp;$D67&amp;"|"&amp;AP$1,'Raw Data'!$G$4:$Q$963,'Formatted Data'!AP$2,FALSE)</f>
        <v>288</v>
      </c>
      <c r="AQ67">
        <f>VLOOKUP($A67&amp;"|"&amp;$B67&amp;"|"&amp;$C67&amp;"|"&amp;$D67&amp;"|"&amp;AQ$1,'Raw Data'!$G$4:$Q$963,'Formatted Data'!AQ$2,FALSE)</f>
        <v>251</v>
      </c>
      <c r="AR67">
        <f>VLOOKUP($A67&amp;"|"&amp;$B67&amp;"|"&amp;$C67&amp;"|"&amp;$D67&amp;"|"&amp;AR$1,'Raw Data'!$G$4:$Q$963,'Formatted Data'!AR$2,FALSE)</f>
        <v>253</v>
      </c>
      <c r="AS67">
        <f>VLOOKUP($A67&amp;"|"&amp;$B67&amp;"|"&amp;$C67&amp;"|"&amp;$D67&amp;"|"&amp;AS$1,'Raw Data'!$G$4:$Q$963,'Formatted Data'!AS$2,FALSE)</f>
        <v>241</v>
      </c>
      <c r="AT67">
        <f>VLOOKUP($A67&amp;"|"&amp;$B67&amp;"|"&amp;$C67&amp;"|"&amp;$D67&amp;"|"&amp;AT$1,'Raw Data'!$G$4:$Q$963,'Formatted Data'!AT$2,FALSE)</f>
        <v>253</v>
      </c>
      <c r="AU67">
        <f>VLOOKUP($A67&amp;"|"&amp;$B67&amp;"|"&amp;$C67&amp;"|"&amp;$D67&amp;"|"&amp;AU$1,'Raw Data'!$G$4:$Q$963,'Formatted Data'!AU$2,FALSE)</f>
        <v>253</v>
      </c>
      <c r="AV67">
        <f>VLOOKUP($A67&amp;"|"&amp;$B67&amp;"|"&amp;$C67&amp;"|"&amp;$D67&amp;"|"&amp;AV$1,'Raw Data'!$G$4:$Q$963,'Formatted Data'!AV$2,FALSE)</f>
        <v>252</v>
      </c>
      <c r="AW67">
        <f>VLOOKUP($A67&amp;"|"&amp;$B67&amp;"|"&amp;$C67&amp;"|"&amp;$D67&amp;"|"&amp;AW$1,'Raw Data'!$G$4:$Q$963,'Formatted Data'!AW$2,FALSE)</f>
        <v>223</v>
      </c>
      <c r="AX67">
        <f>VLOOKUP($A67&amp;"|"&amp;$B67&amp;"|"&amp;$C67&amp;"|"&amp;$D67&amp;"|"&amp;AX$1,'Raw Data'!$G$4:$Q$963,'Formatted Data'!AX$2,FALSE)</f>
        <v>263</v>
      </c>
      <c r="AY67">
        <f>VLOOKUP($A67&amp;"|"&amp;$B67&amp;"|"&amp;$C67&amp;"|"&amp;$D67&amp;"|"&amp;AY$1,'Raw Data'!$G$4:$Q$963,'Formatted Data'!AY$2,FALSE)</f>
        <v>215</v>
      </c>
      <c r="AZ67">
        <f>VLOOKUP($A67&amp;"|"&amp;$B67&amp;"|"&amp;$C67&amp;"|"&amp;$D67&amp;"|"&amp;AZ$1,'Raw Data'!$G$4:$Q$963,'Formatted Data'!AZ$2,FALSE)</f>
        <v>273</v>
      </c>
      <c r="BA67">
        <f>VLOOKUP($A67&amp;"|"&amp;$B67&amp;"|"&amp;$C67&amp;"|"&amp;$D67&amp;"|"&amp;BA$1,'Raw Data'!$G$4:$Q$963,'Formatted Data'!BA$2,FALSE)</f>
        <v>265</v>
      </c>
      <c r="BB67">
        <f>VLOOKUP($A67&amp;"|"&amp;$B67&amp;"|"&amp;$C67&amp;"|"&amp;$D67&amp;"|"&amp;BB$1,'Raw Data'!$G$4:$Q$963,'Formatted Data'!BB$2,FALSE)</f>
        <v>229</v>
      </c>
      <c r="BC67">
        <f>VLOOKUP($A67&amp;"|"&amp;$B67&amp;"|"&amp;$C67&amp;"|"&amp;$D67&amp;"|"&amp;BC$1,'Raw Data'!$G$4:$Q$963,'Formatted Data'!BC$2,FALSE)</f>
        <v>250</v>
      </c>
      <c r="BD67">
        <f>VLOOKUP($A67&amp;"|"&amp;$B67&amp;"|"&amp;$C67&amp;"|"&amp;$D67&amp;"|"&amp;BD$1,'Raw Data'!$G$4:$Q$963,'Formatted Data'!BD$2,FALSE)</f>
        <v>232</v>
      </c>
      <c r="BE67">
        <f>VLOOKUP($A67&amp;"|"&amp;$B67&amp;"|"&amp;$C67&amp;"|"&amp;$D67&amp;"|"&amp;BE$1,'Raw Data'!$G$4:$Q$963,'Formatted Data'!BE$2,FALSE)</f>
        <v>253</v>
      </c>
      <c r="BF67">
        <f>VLOOKUP($A67&amp;"|"&amp;$B67&amp;"|"&amp;$C67&amp;"|"&amp;$D67&amp;"|"&amp;BF$1,'Raw Data'!$G$4:$Q$963,'Formatted Data'!BF$2,FALSE)</f>
        <v>234</v>
      </c>
      <c r="BG67">
        <f>VLOOKUP($A67&amp;"|"&amp;$B67&amp;"|"&amp;$C67&amp;"|"&amp;$D67&amp;"|"&amp;BG$1,'Raw Data'!$G$4:$Q$963,'Formatted Data'!BG$2,FALSE)</f>
        <v>248</v>
      </c>
      <c r="BH67">
        <f>VLOOKUP($A67&amp;"|"&amp;$B67&amp;"|"&amp;$C67&amp;"|"&amp;$D67&amp;"|"&amp;BH$1,'Raw Data'!$G$4:$Q$963,'Formatted Data'!BH$2,FALSE)</f>
        <v>247</v>
      </c>
      <c r="BI67">
        <f>VLOOKUP($A67&amp;"|"&amp;$B67&amp;"|"&amp;$C67&amp;"|"&amp;$D67&amp;"|"&amp;BI$1,'Raw Data'!$G$4:$Q$963,'Formatted Data'!BI$2,FALSE)</f>
        <v>243</v>
      </c>
      <c r="BJ67">
        <f>VLOOKUP($A67&amp;"|"&amp;$B67&amp;"|"&amp;$C67&amp;"|"&amp;$D67&amp;"|"&amp;BJ$1,'Raw Data'!$G$4:$Q$963,'Formatted Data'!BJ$2,FALSE)</f>
        <v>253</v>
      </c>
      <c r="BK67">
        <f>VLOOKUP($A67&amp;"|"&amp;$B67&amp;"|"&amp;$C67&amp;"|"&amp;$D67&amp;"|"&amp;BK$1,'Raw Data'!$G$4:$Q$963,'Formatted Data'!BK$2,FALSE)</f>
        <v>247</v>
      </c>
      <c r="BL67">
        <f>VLOOKUP($A67&amp;"|"&amp;$B67&amp;"|"&amp;$C67&amp;"|"&amp;$D67&amp;"|"&amp;BL$1,'Raw Data'!$G$4:$Q$963,'Formatted Data'!BL$2,FALSE)</f>
        <v>250</v>
      </c>
      <c r="BM67">
        <f>VLOOKUP($A67&amp;"|"&amp;$B67&amp;"|"&amp;$C67&amp;"|"&amp;$D67&amp;"|"&amp;BM$1,'Raw Data'!$G$4:$Q$963,'Formatted Data'!BM$2,FALSE)</f>
        <v>237</v>
      </c>
      <c r="BN67">
        <f>VLOOKUP($A67&amp;"|"&amp;$B67&amp;"|"&amp;$C67&amp;"|"&amp;$D67&amp;"|"&amp;BN$1,'Raw Data'!$G$4:$Q$963,'Formatted Data'!BN$2,FALSE)</f>
        <v>246</v>
      </c>
      <c r="BO67">
        <f>VLOOKUP($A67&amp;"|"&amp;$B67&amp;"|"&amp;$C67&amp;"|"&amp;$D67&amp;"|"&amp;BO$1,'Raw Data'!$G$4:$Q$963,'Formatted Data'!BO$2,FALSE)</f>
        <v>243</v>
      </c>
      <c r="BP67">
        <f>VLOOKUP($A67&amp;"|"&amp;$B67&amp;"|"&amp;$C67&amp;"|"&amp;$D67&amp;"|"&amp;BP$1,'Raw Data'!$G$4:$Q$963,'Formatted Data'!BP$2,FALSE)</f>
        <v>258</v>
      </c>
      <c r="BQ67">
        <f>VLOOKUP($A67&amp;"|"&amp;$B67&amp;"|"&amp;$C67&amp;"|"&amp;$D67&amp;"|"&amp;BQ$1,'Raw Data'!$G$4:$Q$963,'Formatted Data'!BQ$2,FALSE)</f>
        <v>257</v>
      </c>
      <c r="BR67">
        <f>VLOOKUP($A67&amp;"|"&amp;$B67&amp;"|"&amp;$C67&amp;"|"&amp;$D67&amp;"|"&amp;BR$1,'Raw Data'!$G$4:$Q$963,'Formatted Data'!BR$2,FALSE)</f>
        <v>208</v>
      </c>
      <c r="BS67">
        <f>VLOOKUP($A67&amp;"|"&amp;$B67&amp;"|"&amp;$C67&amp;"|"&amp;$D67&amp;"|"&amp;BS$1,'Raw Data'!$G$4:$Q$963,'Formatted Data'!BS$2,FALSE)</f>
        <v>260</v>
      </c>
      <c r="BT67">
        <f>VLOOKUP($A67&amp;"|"&amp;$B67&amp;"|"&amp;$C67&amp;"|"&amp;$D67&amp;"|"&amp;BT$1,'Raw Data'!$G$4:$Q$963,'Formatted Data'!BT$2,FALSE)</f>
        <v>248</v>
      </c>
      <c r="BU67">
        <f>VLOOKUP($A67&amp;"|"&amp;$B67&amp;"|"&amp;$C67&amp;"|"&amp;$D67&amp;"|"&amp;BU$1,'Raw Data'!$G$4:$Q$963,'Formatted Data'!BU$2,FALSE)</f>
        <v>203</v>
      </c>
      <c r="BV67">
        <f>VLOOKUP($A67&amp;"|"&amp;$B67&amp;"|"&amp;$C67&amp;"|"&amp;$D67&amp;"|"&amp;BV$1,'Raw Data'!$G$4:$Q$963,'Formatted Data'!BV$2,FALSE)</f>
        <v>233</v>
      </c>
      <c r="BW67">
        <f>VLOOKUP($A67&amp;"|"&amp;$B67&amp;"|"&amp;$C67&amp;"|"&amp;$D67&amp;"|"&amp;BW$1,'Raw Data'!$G$4:$Q$963,'Formatted Data'!BW$2,FALSE)</f>
        <v>231</v>
      </c>
      <c r="BX67">
        <f>VLOOKUP($A67&amp;"|"&amp;$B67&amp;"|"&amp;$C67&amp;"|"&amp;$D67&amp;"|"&amp;BX$1,'Raw Data'!$G$4:$Q$963,'Formatted Data'!BX$2,FALSE)</f>
        <v>270</v>
      </c>
      <c r="BY67">
        <f>VLOOKUP($A67&amp;"|"&amp;$B67&amp;"|"&amp;$C67&amp;"|"&amp;$D67&amp;"|"&amp;BY$1,'Raw Data'!$G$4:$Q$963,'Formatted Data'!BY$2,FALSE)</f>
        <v>306</v>
      </c>
      <c r="BZ67">
        <f>VLOOKUP($A67&amp;"|"&amp;$B67&amp;"|"&amp;$C67&amp;"|"&amp;$D67&amp;"|"&amp;BZ$1,'Raw Data'!$G$4:$Q$963,'Formatted Data'!BZ$2,FALSE)</f>
        <v>232</v>
      </c>
      <c r="CA67">
        <f>VLOOKUP($A67&amp;"|"&amp;$B67&amp;"|"&amp;$C67&amp;"|"&amp;$D67&amp;"|"&amp;CA$1,'Raw Data'!$G$4:$Q$963,'Formatted Data'!CA$2,FALSE)</f>
        <v>248</v>
      </c>
      <c r="CB67">
        <f>VLOOKUP($A67&amp;"|"&amp;$B67&amp;"|"&amp;$C67&amp;"|"&amp;$D67&amp;"|"&amp;CB$1,'Raw Data'!$G$4:$Q$963,'Formatted Data'!CB$2,FALSE)</f>
        <v>222</v>
      </c>
      <c r="CC67">
        <f>VLOOKUP($A67&amp;"|"&amp;$B67&amp;"|"&amp;$C67&amp;"|"&amp;$D67&amp;"|"&amp;CC$1,'Raw Data'!$G$4:$Q$963,'Formatted Data'!CC$2,FALSE)</f>
        <v>194</v>
      </c>
      <c r="CD67">
        <f>VLOOKUP($A67&amp;"|"&amp;$B67&amp;"|"&amp;$C67&amp;"|"&amp;$D67&amp;"|"&amp;CD$1,'Raw Data'!$G$4:$Q$963,'Formatted Data'!CD$2,FALSE)</f>
        <v>209</v>
      </c>
      <c r="CE67">
        <f>VLOOKUP($A67&amp;"|"&amp;$B67&amp;"|"&amp;$C67&amp;"|"&amp;$D67&amp;"|"&amp;CE$1,'Raw Data'!$G$4:$Q$963,'Formatted Data'!CE$2,FALSE)</f>
        <v>222</v>
      </c>
      <c r="CF67">
        <f>VLOOKUP($A67&amp;"|"&amp;$B67&amp;"|"&amp;$C67&amp;"|"&amp;$D67&amp;"|"&amp;CF$1,'Raw Data'!$G$4:$Q$963,'Formatted Data'!CF$2,FALSE)</f>
        <v>209</v>
      </c>
      <c r="CG67">
        <f>VLOOKUP($A67&amp;"|"&amp;$B67&amp;"|"&amp;$C67&amp;"|"&amp;$D67&amp;"|"&amp;CG$1,'Raw Data'!$G$4:$Q$963,'Formatted Data'!CG$2,FALSE)</f>
        <v>216</v>
      </c>
      <c r="CH67">
        <f>VLOOKUP($A67&amp;"|"&amp;$B67&amp;"|"&amp;$C67&amp;"|"&amp;$D67&amp;"|"&amp;CH$1,'Raw Data'!$G$4:$Q$963,'Formatted Data'!CH$2,FALSE)</f>
        <v>220</v>
      </c>
      <c r="CI67">
        <f>VLOOKUP($A67&amp;"|"&amp;$B67&amp;"|"&amp;$C67&amp;"|"&amp;$D67&amp;"|"&amp;CI$1,'Raw Data'!$G$4:$Q$963,'Formatted Data'!CI$2,FALSE)</f>
        <v>206</v>
      </c>
      <c r="CJ67">
        <f>VLOOKUP($A67&amp;"|"&amp;$B67&amp;"|"&amp;$C67&amp;"|"&amp;$D67&amp;"|"&amp;CJ$1,'Raw Data'!$G$4:$Q$963,'Formatted Data'!CJ$2,FALSE)</f>
        <v>247</v>
      </c>
      <c r="CK67">
        <f>VLOOKUP($A67&amp;"|"&amp;$B67&amp;"|"&amp;$C67&amp;"|"&amp;$D67&amp;"|"&amp;CK$1,'Raw Data'!$G$4:$Q$963,'Formatted Data'!CK$2,FALSE)</f>
        <v>238</v>
      </c>
      <c r="CL67">
        <f>VLOOKUP($A67&amp;"|"&amp;$B67&amp;"|"&amp;$C67&amp;"|"&amp;$D67&amp;"|"&amp;CL$1,'Raw Data'!$G$4:$Q$963,'Formatted Data'!CL$2,FALSE)</f>
        <v>222</v>
      </c>
      <c r="CM67">
        <f>VLOOKUP($A67&amp;"|"&amp;$B67&amp;"|"&amp;$C67&amp;"|"&amp;$D67&amp;"|"&amp;CM$1,'Raw Data'!$G$4:$Q$963,'Formatted Data'!CM$2,FALSE)</f>
        <v>232</v>
      </c>
      <c r="CN67">
        <f>VLOOKUP($A67&amp;"|"&amp;$B67&amp;"|"&amp;$C67&amp;"|"&amp;$D67&amp;"|"&amp;CN$1,'Raw Data'!$G$4:$Q$963,'Formatted Data'!CN$2,FALSE)</f>
        <v>255</v>
      </c>
      <c r="CO67">
        <f>VLOOKUP($A67&amp;"|"&amp;$B67&amp;"|"&amp;$C67&amp;"|"&amp;$D67&amp;"|"&amp;CO$1,'Raw Data'!$G$4:$Q$963,'Formatted Data'!CO$2,FALSE)</f>
        <v>269</v>
      </c>
      <c r="CP67">
        <f>VLOOKUP($A67&amp;"|"&amp;$B67&amp;"|"&amp;$C67&amp;"|"&amp;$D67&amp;"|"&amp;CP$1,'Raw Data'!$G$4:$Q$963,'Formatted Data'!CP$2,FALSE)</f>
        <v>226</v>
      </c>
      <c r="CQ67">
        <f>VLOOKUP($A67&amp;"|"&amp;$B67&amp;"|"&amp;$C67&amp;"|"&amp;$D67&amp;"|"&amp;CQ$1,'Raw Data'!$G$4:$Q$963,'Formatted Data'!CQ$2,FALSE)</f>
        <v>243</v>
      </c>
      <c r="CR67">
        <f>VLOOKUP($A67&amp;"|"&amp;$B67&amp;"|"&amp;$C67&amp;"|"&amp;$D67&amp;"|"&amp;CR$1,'Raw Data'!$G$4:$Q$963,'Formatted Data'!CR$2,FALSE)</f>
        <v>226</v>
      </c>
      <c r="CS67">
        <f>VLOOKUP($A67&amp;"|"&amp;$B67&amp;"|"&amp;$C67&amp;"|"&amp;$D67&amp;"|"&amp;CS$1,'Raw Data'!$G$4:$Q$963,'Formatted Data'!CS$2,FALSE)</f>
        <v>211</v>
      </c>
      <c r="CT67">
        <f>VLOOKUP($A67&amp;"|"&amp;$B67&amp;"|"&amp;$C67&amp;"|"&amp;$D67&amp;"|"&amp;CT$1,'Raw Data'!$G$4:$Q$963,'Formatted Data'!CT$2,FALSE)</f>
        <v>210</v>
      </c>
      <c r="CU67">
        <f>VLOOKUP($A67&amp;"|"&amp;$B67&amp;"|"&amp;$C67&amp;"|"&amp;$D67&amp;"|"&amp;CU$1,'Raw Data'!$G$4:$Q$963,'Formatted Data'!CU$2,FALSE)</f>
        <v>227</v>
      </c>
      <c r="CV67">
        <f>VLOOKUP($A67&amp;"|"&amp;$B67&amp;"|"&amp;$C67&amp;"|"&amp;$D67&amp;"|"&amp;CV$1,'Raw Data'!$G$4:$Q$963,'Formatted Data'!CV$2,FALSE)</f>
        <v>246</v>
      </c>
      <c r="CW67">
        <f>VLOOKUP($A67&amp;"|"&amp;$B67&amp;"|"&amp;$C67&amp;"|"&amp;$D67&amp;"|"&amp;CW$1,'Raw Data'!$G$4:$Q$963,'Formatted Data'!CW$2,FALSE)</f>
        <v>268</v>
      </c>
      <c r="CX67">
        <f>VLOOKUP($A67&amp;"|"&amp;$B67&amp;"|"&amp;$C67&amp;"|"&amp;$D67&amp;"|"&amp;CX$1,'Raw Data'!$G$4:$Q$963,'Formatted Data'!CX$2,FALSE)</f>
        <v>215</v>
      </c>
      <c r="CY67">
        <f>VLOOKUP($A67&amp;"|"&amp;$B67&amp;"|"&amp;$C67&amp;"|"&amp;$D67&amp;"|"&amp;CY$1,'Raw Data'!$G$4:$Q$963,'Formatted Data'!CY$2,FALSE)</f>
        <v>219</v>
      </c>
      <c r="CZ67">
        <f>VLOOKUP($A67&amp;"|"&amp;$B67&amp;"|"&amp;$C67&amp;"|"&amp;$D67&amp;"|"&amp;CZ$1,'Raw Data'!$G$4:$Q$963,'Formatted Data'!CZ$2,FALSE)</f>
        <v>260</v>
      </c>
      <c r="DA67">
        <f>VLOOKUP($A67&amp;"|"&amp;$B67&amp;"|"&amp;$C67&amp;"|"&amp;$D67&amp;"|"&amp;DA$1,'Raw Data'!$G$4:$Q$963,'Formatted Data'!DA$2,FALSE)</f>
        <v>218</v>
      </c>
      <c r="DB67">
        <f>VLOOKUP($A67&amp;"|"&amp;$B67&amp;"|"&amp;$C67&amp;"|"&amp;$D67&amp;"|"&amp;DB$1,'Raw Data'!$G$4:$Q$963,'Formatted Data'!DB$2,FALSE)</f>
        <v>233</v>
      </c>
      <c r="DC67">
        <f>VLOOKUP($A67&amp;"|"&amp;$B67&amp;"|"&amp;$C67&amp;"|"&amp;$D67&amp;"|"&amp;DC$1,'Raw Data'!$G$4:$Q$963,'Formatted Data'!DC$2,FALSE)</f>
        <v>240</v>
      </c>
      <c r="DD67">
        <f>VLOOKUP($A67&amp;"|"&amp;$B67&amp;"|"&amp;$C67&amp;"|"&amp;$D67&amp;"|"&amp;DD$1,'Raw Data'!$G$4:$Q$963,'Formatted Data'!DD$2,FALSE)</f>
        <v>214</v>
      </c>
      <c r="DE67">
        <f>VLOOKUP($A67&amp;"|"&amp;$B67&amp;"|"&amp;$C67&amp;"|"&amp;$D67&amp;"|"&amp;DE$1,'Raw Data'!$G$4:$Q$963,'Formatted Data'!DE$2,FALSE)</f>
        <v>227</v>
      </c>
      <c r="DF67">
        <f>VLOOKUP($A67&amp;"|"&amp;$B67&amp;"|"&amp;$C67&amp;"|"&amp;$D67&amp;"|"&amp;DF$1,'Raw Data'!$G$4:$Q$963,'Formatted Data'!DF$2,FALSE)</f>
        <v>223</v>
      </c>
      <c r="DG67">
        <f>VLOOKUP($A67&amp;"|"&amp;$B67&amp;"|"&amp;$C67&amp;"|"&amp;$D67&amp;"|"&amp;DG$1,'Raw Data'!$G$4:$Q$963,'Formatted Data'!DG$2,FALSE)</f>
        <v>226</v>
      </c>
      <c r="DH67">
        <f>VLOOKUP($A67&amp;"|"&amp;$B67&amp;"|"&amp;$C67&amp;"|"&amp;$D67&amp;"|"&amp;DH$1,'Raw Data'!$G$4:$Q$963,'Formatted Data'!DH$2,FALSE)</f>
        <v>216</v>
      </c>
      <c r="DI67">
        <f>VLOOKUP($A67&amp;"|"&amp;$B67&amp;"|"&amp;$C67&amp;"|"&amp;$D67&amp;"|"&amp;DI$1,'Raw Data'!$G$4:$Q$963,'Formatted Data'!DI$2,FALSE)</f>
        <v>236</v>
      </c>
      <c r="DJ67">
        <f>VLOOKUP($A67&amp;"|"&amp;$B67&amp;"|"&amp;$C67&amp;"|"&amp;$D67&amp;"|"&amp;DJ$1,'Raw Data'!$G$4:$Q$963,'Formatted Data'!DJ$2,FALSE)</f>
        <v>234</v>
      </c>
      <c r="DK67">
        <f>VLOOKUP($A67&amp;"|"&amp;$B67&amp;"|"&amp;$C67&amp;"|"&amp;$D67&amp;"|"&amp;DK$1,'Raw Data'!$G$4:$Q$963,'Formatted Data'!DK$2,FALSE)</f>
        <v>231</v>
      </c>
      <c r="DL67">
        <f>VLOOKUP($A67&amp;"|"&amp;$B67&amp;"|"&amp;$C67&amp;"|"&amp;$D67&amp;"|"&amp;DL$1,'Raw Data'!$G$4:$Q$963,'Formatted Data'!DL$2,FALSE)</f>
        <v>214</v>
      </c>
      <c r="DM67">
        <f>VLOOKUP($A67&amp;"|"&amp;$B67&amp;"|"&amp;$C67&amp;"|"&amp;$D67&amp;"|"&amp;DM$1,'Raw Data'!$G$4:$Q$963,'Formatted Data'!DM$2,FALSE)</f>
        <v>217</v>
      </c>
      <c r="DN67">
        <f>VLOOKUP($A67&amp;"|"&amp;$B67&amp;"|"&amp;$C67&amp;"|"&amp;$D67&amp;"|"&amp;DN$1,'Raw Data'!$G$4:$Q$963,'Formatted Data'!DN$2,FALSE)</f>
        <v>215</v>
      </c>
      <c r="DO67">
        <f>VLOOKUP($A67&amp;"|"&amp;$B67&amp;"|"&amp;$C67&amp;"|"&amp;$D67&amp;"|"&amp;DO$1,'Raw Data'!$G$4:$Q$963,'Formatted Data'!DO$2,FALSE)</f>
        <v>222</v>
      </c>
      <c r="DP67">
        <f>VLOOKUP($A67&amp;"|"&amp;$B67&amp;"|"&amp;$C67&amp;"|"&amp;$D67&amp;"|"&amp;DP$1,'Raw Data'!$G$4:$Q$963,'Formatted Data'!DP$2,FALSE)</f>
        <v>228</v>
      </c>
      <c r="DQ67">
        <f>VLOOKUP($A67&amp;"|"&amp;$B67&amp;"|"&amp;$C67&amp;"|"&amp;$D67&amp;"|"&amp;DQ$1,'Raw Data'!$G$4:$Q$963,'Formatted Data'!DQ$2,FALSE)</f>
        <v>205</v>
      </c>
      <c r="DR67">
        <f>VLOOKUP($A67&amp;"|"&amp;$B67&amp;"|"&amp;$C67&amp;"|"&amp;$D67&amp;"|"&amp;DR$1,'Raw Data'!$G$4:$Q$963,'Formatted Data'!DR$2,FALSE)</f>
        <v>216</v>
      </c>
      <c r="DS67">
        <f>VLOOKUP($A67&amp;"|"&amp;$B67&amp;"|"&amp;$C67&amp;"|"&amp;$D67&amp;"|"&amp;DS$1,'Raw Data'!$G$4:$Q$963,'Formatted Data'!DS$2,FALSE)</f>
        <v>219</v>
      </c>
      <c r="DT67">
        <f>VLOOKUP($A67&amp;"|"&amp;$B67&amp;"|"&amp;$C67&amp;"|"&amp;$D67&amp;"|"&amp;DT$1,'Raw Data'!$G$4:$Q$963,'Formatted Data'!DT$2,FALSE)</f>
        <v>291</v>
      </c>
    </row>
    <row r="68" spans="1:124" x14ac:dyDescent="0.2">
      <c r="A68" t="s">
        <v>35</v>
      </c>
      <c r="B68" t="s">
        <v>12</v>
      </c>
      <c r="C68" t="s">
        <v>28</v>
      </c>
      <c r="D68" t="s">
        <v>27</v>
      </c>
      <c r="E68">
        <f>VLOOKUP($A68&amp;"|"&amp;$B68&amp;"|"&amp;$C68&amp;"|"&amp;$D68&amp;"|"&amp;E$1,'Raw Data'!$G$4:$Q$963,'Formatted Data'!E$2,FALSE)</f>
        <v>203</v>
      </c>
      <c r="F68">
        <f>VLOOKUP($A68&amp;"|"&amp;$B68&amp;"|"&amp;$C68&amp;"|"&amp;$D68&amp;"|"&amp;F$1,'Raw Data'!$G$4:$Q$963,'Formatted Data'!F$2,FALSE)</f>
        <v>175</v>
      </c>
      <c r="G68">
        <f>VLOOKUP($A68&amp;"|"&amp;$B68&amp;"|"&amp;$C68&amp;"|"&amp;$D68&amp;"|"&amp;G$1,'Raw Data'!$G$4:$Q$963,'Formatted Data'!G$2,FALSE)</f>
        <v>206</v>
      </c>
      <c r="H68">
        <f>VLOOKUP($A68&amp;"|"&amp;$B68&amp;"|"&amp;$C68&amp;"|"&amp;$D68&amp;"|"&amp;H$1,'Raw Data'!$G$4:$Q$963,'Formatted Data'!H$2,FALSE)</f>
        <v>176</v>
      </c>
      <c r="I68">
        <f>VLOOKUP($A68&amp;"|"&amp;$B68&amp;"|"&amp;$C68&amp;"|"&amp;$D68&amp;"|"&amp;I$1,'Raw Data'!$G$4:$Q$963,'Formatted Data'!I$2,FALSE)</f>
        <v>169</v>
      </c>
      <c r="J68">
        <f>VLOOKUP($A68&amp;"|"&amp;$B68&amp;"|"&amp;$C68&amp;"|"&amp;$D68&amp;"|"&amp;J$1,'Raw Data'!$G$4:$Q$963,'Formatted Data'!J$2,FALSE)</f>
        <v>171</v>
      </c>
      <c r="K68">
        <f>VLOOKUP($A68&amp;"|"&amp;$B68&amp;"|"&amp;$C68&amp;"|"&amp;$D68&amp;"|"&amp;K$1,'Raw Data'!$G$4:$Q$963,'Formatted Data'!K$2,FALSE)</f>
        <v>175</v>
      </c>
      <c r="L68">
        <f>VLOOKUP($A68&amp;"|"&amp;$B68&amp;"|"&amp;$C68&amp;"|"&amp;$D68&amp;"|"&amp;L$1,'Raw Data'!$G$4:$Q$963,'Formatted Data'!L$2,FALSE)</f>
        <v>196</v>
      </c>
      <c r="M68">
        <f>VLOOKUP($A68&amp;"|"&amp;$B68&amp;"|"&amp;$C68&amp;"|"&amp;$D68&amp;"|"&amp;M$1,'Raw Data'!$G$4:$Q$963,'Formatted Data'!M$2,FALSE)</f>
        <v>165</v>
      </c>
      <c r="N68">
        <f>VLOOKUP($A68&amp;"|"&amp;$B68&amp;"|"&amp;$C68&amp;"|"&amp;$D68&amp;"|"&amp;N$1,'Raw Data'!$G$4:$Q$963,'Formatted Data'!N$2,FALSE)</f>
        <v>172</v>
      </c>
      <c r="O68">
        <f>VLOOKUP($A68&amp;"|"&amp;$B68&amp;"|"&amp;$C68&amp;"|"&amp;$D68&amp;"|"&amp;O$1,'Raw Data'!$G$4:$Q$963,'Formatted Data'!O$2,FALSE)</f>
        <v>178</v>
      </c>
      <c r="P68">
        <f>VLOOKUP($A68&amp;"|"&amp;$B68&amp;"|"&amp;$C68&amp;"|"&amp;$D68&amp;"|"&amp;P$1,'Raw Data'!$G$4:$Q$963,'Formatted Data'!P$2,FALSE)</f>
        <v>200</v>
      </c>
      <c r="Q68">
        <f>VLOOKUP($A68&amp;"|"&amp;$B68&amp;"|"&amp;$C68&amp;"|"&amp;$D68&amp;"|"&amp;Q$1,'Raw Data'!$G$4:$Q$963,'Formatted Data'!Q$2,FALSE)</f>
        <v>151</v>
      </c>
      <c r="R68">
        <f>VLOOKUP($A68&amp;"|"&amp;$B68&amp;"|"&amp;$C68&amp;"|"&amp;$D68&amp;"|"&amp;R$1,'Raw Data'!$G$4:$Q$963,'Formatted Data'!R$2,FALSE)</f>
        <v>159</v>
      </c>
      <c r="S68">
        <f>VLOOKUP($A68&amp;"|"&amp;$B68&amp;"|"&amp;$C68&amp;"|"&amp;$D68&amp;"|"&amp;S$1,'Raw Data'!$G$4:$Q$963,'Formatted Data'!S$2,FALSE)</f>
        <v>185</v>
      </c>
      <c r="T68">
        <f>VLOOKUP($A68&amp;"|"&amp;$B68&amp;"|"&amp;$C68&amp;"|"&amp;$D68&amp;"|"&amp;T$1,'Raw Data'!$G$4:$Q$963,'Formatted Data'!T$2,FALSE)</f>
        <v>185</v>
      </c>
      <c r="U68">
        <f>VLOOKUP($A68&amp;"|"&amp;$B68&amp;"|"&amp;$C68&amp;"|"&amp;$D68&amp;"|"&amp;U$1,'Raw Data'!$G$4:$Q$963,'Formatted Data'!U$2,FALSE)</f>
        <v>178</v>
      </c>
      <c r="V68">
        <f>VLOOKUP($A68&amp;"|"&amp;$B68&amp;"|"&amp;$C68&amp;"|"&amp;$D68&amp;"|"&amp;V$1,'Raw Data'!$G$4:$Q$963,'Formatted Data'!V$2,FALSE)</f>
        <v>157</v>
      </c>
      <c r="W68">
        <f>VLOOKUP($A68&amp;"|"&amp;$B68&amp;"|"&amp;$C68&amp;"|"&amp;$D68&amp;"|"&amp;W$1,'Raw Data'!$G$4:$Q$963,'Formatted Data'!W$2,FALSE)</f>
        <v>185</v>
      </c>
      <c r="X68">
        <f>VLOOKUP($A68&amp;"|"&amp;$B68&amp;"|"&amp;$C68&amp;"|"&amp;$D68&amp;"|"&amp;X$1,'Raw Data'!$G$4:$Q$963,'Formatted Data'!X$2,FALSE)</f>
        <v>167</v>
      </c>
      <c r="Y68">
        <f>VLOOKUP($A68&amp;"|"&amp;$B68&amp;"|"&amp;$C68&amp;"|"&amp;$D68&amp;"|"&amp;Y$1,'Raw Data'!$G$4:$Q$963,'Formatted Data'!Y$2,FALSE)</f>
        <v>173</v>
      </c>
      <c r="Z68">
        <f>VLOOKUP($A68&amp;"|"&amp;$B68&amp;"|"&amp;$C68&amp;"|"&amp;$D68&amp;"|"&amp;Z$1,'Raw Data'!$G$4:$Q$963,'Formatted Data'!Z$2,FALSE)</f>
        <v>195</v>
      </c>
      <c r="AA68">
        <f>VLOOKUP($A68&amp;"|"&amp;$B68&amp;"|"&amp;$C68&amp;"|"&amp;$D68&amp;"|"&amp;AA$1,'Raw Data'!$G$4:$Q$963,'Formatted Data'!AA$2,FALSE)</f>
        <v>169</v>
      </c>
      <c r="AB68">
        <f>VLOOKUP($A68&amp;"|"&amp;$B68&amp;"|"&amp;$C68&amp;"|"&amp;$D68&amp;"|"&amp;AB$1,'Raw Data'!$G$4:$Q$963,'Formatted Data'!AB$2,FALSE)</f>
        <v>180</v>
      </c>
      <c r="AC68">
        <f>VLOOKUP($A68&amp;"|"&amp;$B68&amp;"|"&amp;$C68&amp;"|"&amp;$D68&amp;"|"&amp;AC$1,'Raw Data'!$G$4:$Q$963,'Formatted Data'!AC$2,FALSE)</f>
        <v>185</v>
      </c>
      <c r="AD68">
        <f>VLOOKUP($A68&amp;"|"&amp;$B68&amp;"|"&amp;$C68&amp;"|"&amp;$D68&amp;"|"&amp;AD$1,'Raw Data'!$G$4:$Q$963,'Formatted Data'!AD$2,FALSE)</f>
        <v>184</v>
      </c>
      <c r="AE68">
        <f>VLOOKUP($A68&amp;"|"&amp;$B68&amp;"|"&amp;$C68&amp;"|"&amp;$D68&amp;"|"&amp;AE$1,'Raw Data'!$G$4:$Q$963,'Formatted Data'!AE$2,FALSE)</f>
        <v>212</v>
      </c>
      <c r="AF68">
        <f>VLOOKUP($A68&amp;"|"&amp;$B68&amp;"|"&amp;$C68&amp;"|"&amp;$D68&amp;"|"&amp;AF$1,'Raw Data'!$G$4:$Q$963,'Formatted Data'!AF$2,FALSE)</f>
        <v>176</v>
      </c>
      <c r="AG68">
        <f>VLOOKUP($A68&amp;"|"&amp;$B68&amp;"|"&amp;$C68&amp;"|"&amp;$D68&amp;"|"&amp;AG$1,'Raw Data'!$G$4:$Q$963,'Formatted Data'!AG$2,FALSE)</f>
        <v>171</v>
      </c>
      <c r="AH68">
        <f>VLOOKUP($A68&amp;"|"&amp;$B68&amp;"|"&amp;$C68&amp;"|"&amp;$D68&amp;"|"&amp;AH$1,'Raw Data'!$G$4:$Q$963,'Formatted Data'!AH$2,FALSE)</f>
        <v>135</v>
      </c>
      <c r="AI68">
        <f>VLOOKUP($A68&amp;"|"&amp;$B68&amp;"|"&amp;$C68&amp;"|"&amp;$D68&amp;"|"&amp;AI$1,'Raw Data'!$G$4:$Q$963,'Formatted Data'!AI$2,FALSE)</f>
        <v>158</v>
      </c>
      <c r="AJ68">
        <f>VLOOKUP($A68&amp;"|"&amp;$B68&amp;"|"&amp;$C68&amp;"|"&amp;$D68&amp;"|"&amp;AJ$1,'Raw Data'!$G$4:$Q$963,'Formatted Data'!AJ$2,FALSE)</f>
        <v>178</v>
      </c>
      <c r="AK68">
        <f>VLOOKUP($A68&amp;"|"&amp;$B68&amp;"|"&amp;$C68&amp;"|"&amp;$D68&amp;"|"&amp;AK$1,'Raw Data'!$G$4:$Q$963,'Formatted Data'!AK$2,FALSE)</f>
        <v>153</v>
      </c>
      <c r="AL68">
        <f>VLOOKUP($A68&amp;"|"&amp;$B68&amp;"|"&amp;$C68&amp;"|"&amp;$D68&amp;"|"&amp;AL$1,'Raw Data'!$G$4:$Q$963,'Formatted Data'!AL$2,FALSE)</f>
        <v>134</v>
      </c>
      <c r="AM68">
        <f>VLOOKUP($A68&amp;"|"&amp;$B68&amp;"|"&amp;$C68&amp;"|"&amp;$D68&amp;"|"&amp;AM$1,'Raw Data'!$G$4:$Q$963,'Formatted Data'!AM$2,FALSE)</f>
        <v>169</v>
      </c>
      <c r="AN68">
        <f>VLOOKUP($A68&amp;"|"&amp;$B68&amp;"|"&amp;$C68&amp;"|"&amp;$D68&amp;"|"&amp;AN$1,'Raw Data'!$G$4:$Q$963,'Formatted Data'!AN$2,FALSE)</f>
        <v>161</v>
      </c>
      <c r="AO68">
        <f>VLOOKUP($A68&amp;"|"&amp;$B68&amp;"|"&amp;$C68&amp;"|"&amp;$D68&amp;"|"&amp;AO$1,'Raw Data'!$G$4:$Q$963,'Formatted Data'!AO$2,FALSE)</f>
        <v>171</v>
      </c>
      <c r="AP68">
        <f>VLOOKUP($A68&amp;"|"&amp;$B68&amp;"|"&amp;$C68&amp;"|"&amp;$D68&amp;"|"&amp;AP$1,'Raw Data'!$G$4:$Q$963,'Formatted Data'!AP$2,FALSE)</f>
        <v>196</v>
      </c>
      <c r="AQ68">
        <f>VLOOKUP($A68&amp;"|"&amp;$B68&amp;"|"&amp;$C68&amp;"|"&amp;$D68&amp;"|"&amp;AQ$1,'Raw Data'!$G$4:$Q$963,'Formatted Data'!AQ$2,FALSE)</f>
        <v>201</v>
      </c>
      <c r="AR68">
        <f>VLOOKUP($A68&amp;"|"&amp;$B68&amp;"|"&amp;$C68&amp;"|"&amp;$D68&amp;"|"&amp;AR$1,'Raw Data'!$G$4:$Q$963,'Formatted Data'!AR$2,FALSE)</f>
        <v>145</v>
      </c>
      <c r="AS68">
        <f>VLOOKUP($A68&amp;"|"&amp;$B68&amp;"|"&amp;$C68&amp;"|"&amp;$D68&amp;"|"&amp;AS$1,'Raw Data'!$G$4:$Q$963,'Formatted Data'!AS$2,FALSE)</f>
        <v>169</v>
      </c>
      <c r="AT68">
        <f>VLOOKUP($A68&amp;"|"&amp;$B68&amp;"|"&amp;$C68&amp;"|"&amp;$D68&amp;"|"&amp;AT$1,'Raw Data'!$G$4:$Q$963,'Formatted Data'!AT$2,FALSE)</f>
        <v>142</v>
      </c>
      <c r="AU68">
        <f>VLOOKUP($A68&amp;"|"&amp;$B68&amp;"|"&amp;$C68&amp;"|"&amp;$D68&amp;"|"&amp;AU$1,'Raw Data'!$G$4:$Q$963,'Formatted Data'!AU$2,FALSE)</f>
        <v>180</v>
      </c>
      <c r="AV68">
        <f>VLOOKUP($A68&amp;"|"&amp;$B68&amp;"|"&amp;$C68&amp;"|"&amp;$D68&amp;"|"&amp;AV$1,'Raw Data'!$G$4:$Q$963,'Formatted Data'!AV$2,FALSE)</f>
        <v>144</v>
      </c>
      <c r="AW68">
        <f>VLOOKUP($A68&amp;"|"&amp;$B68&amp;"|"&amp;$C68&amp;"|"&amp;$D68&amp;"|"&amp;AW$1,'Raw Data'!$G$4:$Q$963,'Formatted Data'!AW$2,FALSE)</f>
        <v>154</v>
      </c>
      <c r="AX68">
        <f>VLOOKUP($A68&amp;"|"&amp;$B68&amp;"|"&amp;$C68&amp;"|"&amp;$D68&amp;"|"&amp;AX$1,'Raw Data'!$G$4:$Q$963,'Formatted Data'!AX$2,FALSE)</f>
        <v>165</v>
      </c>
      <c r="AY68">
        <f>VLOOKUP($A68&amp;"|"&amp;$B68&amp;"|"&amp;$C68&amp;"|"&amp;$D68&amp;"|"&amp;AY$1,'Raw Data'!$G$4:$Q$963,'Formatted Data'!AY$2,FALSE)</f>
        <v>154</v>
      </c>
      <c r="AZ68">
        <f>VLOOKUP($A68&amp;"|"&amp;$B68&amp;"|"&amp;$C68&amp;"|"&amp;$D68&amp;"|"&amp;AZ$1,'Raw Data'!$G$4:$Q$963,'Formatted Data'!AZ$2,FALSE)</f>
        <v>153</v>
      </c>
      <c r="BA68">
        <f>VLOOKUP($A68&amp;"|"&amp;$B68&amp;"|"&amp;$C68&amp;"|"&amp;$D68&amp;"|"&amp;BA$1,'Raw Data'!$G$4:$Q$963,'Formatted Data'!BA$2,FALSE)</f>
        <v>182</v>
      </c>
      <c r="BB68">
        <f>VLOOKUP($A68&amp;"|"&amp;$B68&amp;"|"&amp;$C68&amp;"|"&amp;$D68&amp;"|"&amp;BB$1,'Raw Data'!$G$4:$Q$963,'Formatted Data'!BB$2,FALSE)</f>
        <v>137</v>
      </c>
      <c r="BC68">
        <f>VLOOKUP($A68&amp;"|"&amp;$B68&amp;"|"&amp;$C68&amp;"|"&amp;$D68&amp;"|"&amp;BC$1,'Raw Data'!$G$4:$Q$963,'Formatted Data'!BC$2,FALSE)</f>
        <v>159</v>
      </c>
      <c r="BD68">
        <f>VLOOKUP($A68&amp;"|"&amp;$B68&amp;"|"&amp;$C68&amp;"|"&amp;$D68&amp;"|"&amp;BD$1,'Raw Data'!$G$4:$Q$963,'Formatted Data'!BD$2,FALSE)</f>
        <v>168</v>
      </c>
      <c r="BE68">
        <f>VLOOKUP($A68&amp;"|"&amp;$B68&amp;"|"&amp;$C68&amp;"|"&amp;$D68&amp;"|"&amp;BE$1,'Raw Data'!$G$4:$Q$963,'Formatted Data'!BE$2,FALSE)</f>
        <v>144</v>
      </c>
      <c r="BF68">
        <f>VLOOKUP($A68&amp;"|"&amp;$B68&amp;"|"&amp;$C68&amp;"|"&amp;$D68&amp;"|"&amp;BF$1,'Raw Data'!$G$4:$Q$963,'Formatted Data'!BF$2,FALSE)</f>
        <v>162</v>
      </c>
      <c r="BG68">
        <f>VLOOKUP($A68&amp;"|"&amp;$B68&amp;"|"&amp;$C68&amp;"|"&amp;$D68&amp;"|"&amp;BG$1,'Raw Data'!$G$4:$Q$963,'Formatted Data'!BG$2,FALSE)</f>
        <v>130</v>
      </c>
      <c r="BH68">
        <f>VLOOKUP($A68&amp;"|"&amp;$B68&amp;"|"&amp;$C68&amp;"|"&amp;$D68&amp;"|"&amp;BH$1,'Raw Data'!$G$4:$Q$963,'Formatted Data'!BH$2,FALSE)</f>
        <v>141</v>
      </c>
      <c r="BI68">
        <f>VLOOKUP($A68&amp;"|"&amp;$B68&amp;"|"&amp;$C68&amp;"|"&amp;$D68&amp;"|"&amp;BI$1,'Raw Data'!$G$4:$Q$963,'Formatted Data'!BI$2,FALSE)</f>
        <v>171</v>
      </c>
      <c r="BJ68">
        <f>VLOOKUP($A68&amp;"|"&amp;$B68&amp;"|"&amp;$C68&amp;"|"&amp;$D68&amp;"|"&amp;BJ$1,'Raw Data'!$G$4:$Q$963,'Formatted Data'!BJ$2,FALSE)</f>
        <v>190</v>
      </c>
      <c r="BK68">
        <f>VLOOKUP($A68&amp;"|"&amp;$B68&amp;"|"&amp;$C68&amp;"|"&amp;$D68&amp;"|"&amp;BK$1,'Raw Data'!$G$4:$Q$963,'Formatted Data'!BK$2,FALSE)</f>
        <v>156</v>
      </c>
      <c r="BL68">
        <f>VLOOKUP($A68&amp;"|"&amp;$B68&amp;"|"&amp;$C68&amp;"|"&amp;$D68&amp;"|"&amp;BL$1,'Raw Data'!$G$4:$Q$963,'Formatted Data'!BL$2,FALSE)</f>
        <v>179</v>
      </c>
      <c r="BM68">
        <f>VLOOKUP($A68&amp;"|"&amp;$B68&amp;"|"&amp;$C68&amp;"|"&amp;$D68&amp;"|"&amp;BM$1,'Raw Data'!$G$4:$Q$963,'Formatted Data'!BM$2,FALSE)</f>
        <v>187</v>
      </c>
      <c r="BN68">
        <f>VLOOKUP($A68&amp;"|"&amp;$B68&amp;"|"&amp;$C68&amp;"|"&amp;$D68&amp;"|"&amp;BN$1,'Raw Data'!$G$4:$Q$963,'Formatted Data'!BN$2,FALSE)</f>
        <v>162</v>
      </c>
      <c r="BO68">
        <f>VLOOKUP($A68&amp;"|"&amp;$B68&amp;"|"&amp;$C68&amp;"|"&amp;$D68&amp;"|"&amp;BO$1,'Raw Data'!$G$4:$Q$963,'Formatted Data'!BO$2,FALSE)</f>
        <v>188</v>
      </c>
      <c r="BP68">
        <f>VLOOKUP($A68&amp;"|"&amp;$B68&amp;"|"&amp;$C68&amp;"|"&amp;$D68&amp;"|"&amp;BP$1,'Raw Data'!$G$4:$Q$963,'Formatted Data'!BP$2,FALSE)</f>
        <v>148</v>
      </c>
      <c r="BQ68">
        <f>VLOOKUP($A68&amp;"|"&amp;$B68&amp;"|"&amp;$C68&amp;"|"&amp;$D68&amp;"|"&amp;BQ$1,'Raw Data'!$G$4:$Q$963,'Formatted Data'!BQ$2,FALSE)</f>
        <v>129</v>
      </c>
      <c r="BR68">
        <f>VLOOKUP($A68&amp;"|"&amp;$B68&amp;"|"&amp;$C68&amp;"|"&amp;$D68&amp;"|"&amp;BR$1,'Raw Data'!$G$4:$Q$963,'Formatted Data'!BR$2,FALSE)</f>
        <v>154</v>
      </c>
      <c r="BS68">
        <f>VLOOKUP($A68&amp;"|"&amp;$B68&amp;"|"&amp;$C68&amp;"|"&amp;$D68&amp;"|"&amp;BS$1,'Raw Data'!$G$4:$Q$963,'Formatted Data'!BS$2,FALSE)</f>
        <v>144</v>
      </c>
      <c r="BT68">
        <f>VLOOKUP($A68&amp;"|"&amp;$B68&amp;"|"&amp;$C68&amp;"|"&amp;$D68&amp;"|"&amp;BT$1,'Raw Data'!$G$4:$Q$963,'Formatted Data'!BT$2,FALSE)</f>
        <v>134</v>
      </c>
      <c r="BU68">
        <f>VLOOKUP($A68&amp;"|"&amp;$B68&amp;"|"&amp;$C68&amp;"|"&amp;$D68&amp;"|"&amp;BU$1,'Raw Data'!$G$4:$Q$963,'Formatted Data'!BU$2,FALSE)</f>
        <v>154</v>
      </c>
      <c r="BV68">
        <f>VLOOKUP($A68&amp;"|"&amp;$B68&amp;"|"&amp;$C68&amp;"|"&amp;$D68&amp;"|"&amp;BV$1,'Raw Data'!$G$4:$Q$963,'Formatted Data'!BV$2,FALSE)</f>
        <v>185</v>
      </c>
      <c r="BW68">
        <f>VLOOKUP($A68&amp;"|"&amp;$B68&amp;"|"&amp;$C68&amp;"|"&amp;$D68&amp;"|"&amp;BW$1,'Raw Data'!$G$4:$Q$963,'Formatted Data'!BW$2,FALSE)</f>
        <v>169</v>
      </c>
      <c r="BX68">
        <f>VLOOKUP($A68&amp;"|"&amp;$B68&amp;"|"&amp;$C68&amp;"|"&amp;$D68&amp;"|"&amp;BX$1,'Raw Data'!$G$4:$Q$963,'Formatted Data'!BX$2,FALSE)</f>
        <v>171</v>
      </c>
      <c r="BY68">
        <f>VLOOKUP($A68&amp;"|"&amp;$B68&amp;"|"&amp;$C68&amp;"|"&amp;$D68&amp;"|"&amp;BY$1,'Raw Data'!$G$4:$Q$963,'Formatted Data'!BY$2,FALSE)</f>
        <v>175</v>
      </c>
      <c r="BZ68">
        <f>VLOOKUP($A68&amp;"|"&amp;$B68&amp;"|"&amp;$C68&amp;"|"&amp;$D68&amp;"|"&amp;BZ$1,'Raw Data'!$G$4:$Q$963,'Formatted Data'!BZ$2,FALSE)</f>
        <v>137</v>
      </c>
      <c r="CA68">
        <f>VLOOKUP($A68&amp;"|"&amp;$B68&amp;"|"&amp;$C68&amp;"|"&amp;$D68&amp;"|"&amp;CA$1,'Raw Data'!$G$4:$Q$963,'Formatted Data'!CA$2,FALSE)</f>
        <v>161</v>
      </c>
      <c r="CB68">
        <f>VLOOKUP($A68&amp;"|"&amp;$B68&amp;"|"&amp;$C68&amp;"|"&amp;$D68&amp;"|"&amp;CB$1,'Raw Data'!$G$4:$Q$963,'Formatted Data'!CB$2,FALSE)</f>
        <v>156</v>
      </c>
      <c r="CC68">
        <f>VLOOKUP($A68&amp;"|"&amp;$B68&amp;"|"&amp;$C68&amp;"|"&amp;$D68&amp;"|"&amp;CC$1,'Raw Data'!$G$4:$Q$963,'Formatted Data'!CC$2,FALSE)</f>
        <v>155</v>
      </c>
      <c r="CD68">
        <f>VLOOKUP($A68&amp;"|"&amp;$B68&amp;"|"&amp;$C68&amp;"|"&amp;$D68&amp;"|"&amp;CD$1,'Raw Data'!$G$4:$Q$963,'Formatted Data'!CD$2,FALSE)</f>
        <v>131</v>
      </c>
      <c r="CE68">
        <f>VLOOKUP($A68&amp;"|"&amp;$B68&amp;"|"&amp;$C68&amp;"|"&amp;$D68&amp;"|"&amp;CE$1,'Raw Data'!$G$4:$Q$963,'Formatted Data'!CE$2,FALSE)</f>
        <v>153</v>
      </c>
      <c r="CF68">
        <f>VLOOKUP($A68&amp;"|"&amp;$B68&amp;"|"&amp;$C68&amp;"|"&amp;$D68&amp;"|"&amp;CF$1,'Raw Data'!$G$4:$Q$963,'Formatted Data'!CF$2,FALSE)</f>
        <v>146</v>
      </c>
      <c r="CG68">
        <f>VLOOKUP($A68&amp;"|"&amp;$B68&amp;"|"&amp;$C68&amp;"|"&amp;$D68&amp;"|"&amp;CG$1,'Raw Data'!$G$4:$Q$963,'Formatted Data'!CG$2,FALSE)</f>
        <v>165</v>
      </c>
      <c r="CH68">
        <f>VLOOKUP($A68&amp;"|"&amp;$B68&amp;"|"&amp;$C68&amp;"|"&amp;$D68&amp;"|"&amp;CH$1,'Raw Data'!$G$4:$Q$963,'Formatted Data'!CH$2,FALSE)</f>
        <v>170</v>
      </c>
      <c r="CI68">
        <f>VLOOKUP($A68&amp;"|"&amp;$B68&amp;"|"&amp;$C68&amp;"|"&amp;$D68&amp;"|"&amp;CI$1,'Raw Data'!$G$4:$Q$963,'Formatted Data'!CI$2,FALSE)</f>
        <v>152</v>
      </c>
      <c r="CJ68">
        <f>VLOOKUP($A68&amp;"|"&amp;$B68&amp;"|"&amp;$C68&amp;"|"&amp;$D68&amp;"|"&amp;CJ$1,'Raw Data'!$G$4:$Q$963,'Formatted Data'!CJ$2,FALSE)</f>
        <v>163</v>
      </c>
      <c r="CK68">
        <f>VLOOKUP($A68&amp;"|"&amp;$B68&amp;"|"&amp;$C68&amp;"|"&amp;$D68&amp;"|"&amp;CK$1,'Raw Data'!$G$4:$Q$963,'Formatted Data'!CK$2,FALSE)</f>
        <v>138</v>
      </c>
      <c r="CL68">
        <f>VLOOKUP($A68&amp;"|"&amp;$B68&amp;"|"&amp;$C68&amp;"|"&amp;$D68&amp;"|"&amp;CL$1,'Raw Data'!$G$4:$Q$963,'Formatted Data'!CL$2,FALSE)</f>
        <v>163</v>
      </c>
      <c r="CM68">
        <f>VLOOKUP($A68&amp;"|"&amp;$B68&amp;"|"&amp;$C68&amp;"|"&amp;$D68&amp;"|"&amp;CM$1,'Raw Data'!$G$4:$Q$963,'Formatted Data'!CM$2,FALSE)</f>
        <v>161</v>
      </c>
      <c r="CN68">
        <f>VLOOKUP($A68&amp;"|"&amp;$B68&amp;"|"&amp;$C68&amp;"|"&amp;$D68&amp;"|"&amp;CN$1,'Raw Data'!$G$4:$Q$963,'Formatted Data'!CN$2,FALSE)</f>
        <v>161</v>
      </c>
      <c r="CO68">
        <f>VLOOKUP($A68&amp;"|"&amp;$B68&amp;"|"&amp;$C68&amp;"|"&amp;$D68&amp;"|"&amp;CO$1,'Raw Data'!$G$4:$Q$963,'Formatted Data'!CO$2,FALSE)</f>
        <v>159</v>
      </c>
      <c r="CP68">
        <f>VLOOKUP($A68&amp;"|"&amp;$B68&amp;"|"&amp;$C68&amp;"|"&amp;$D68&amp;"|"&amp;CP$1,'Raw Data'!$G$4:$Q$963,'Formatted Data'!CP$2,FALSE)</f>
        <v>136</v>
      </c>
      <c r="CQ68">
        <f>VLOOKUP($A68&amp;"|"&amp;$B68&amp;"|"&amp;$C68&amp;"|"&amp;$D68&amp;"|"&amp;CQ$1,'Raw Data'!$G$4:$Q$963,'Formatted Data'!CQ$2,FALSE)</f>
        <v>157</v>
      </c>
      <c r="CR68">
        <f>VLOOKUP($A68&amp;"|"&amp;$B68&amp;"|"&amp;$C68&amp;"|"&amp;$D68&amp;"|"&amp;CR$1,'Raw Data'!$G$4:$Q$963,'Formatted Data'!CR$2,FALSE)</f>
        <v>146</v>
      </c>
      <c r="CS68">
        <f>VLOOKUP($A68&amp;"|"&amp;$B68&amp;"|"&amp;$C68&amp;"|"&amp;$D68&amp;"|"&amp;CS$1,'Raw Data'!$G$4:$Q$963,'Formatted Data'!CS$2,FALSE)</f>
        <v>136</v>
      </c>
      <c r="CT68">
        <f>VLOOKUP($A68&amp;"|"&amp;$B68&amp;"|"&amp;$C68&amp;"|"&amp;$D68&amp;"|"&amp;CT$1,'Raw Data'!$G$4:$Q$963,'Formatted Data'!CT$2,FALSE)</f>
        <v>160</v>
      </c>
      <c r="CU68">
        <f>VLOOKUP($A68&amp;"|"&amp;$B68&amp;"|"&amp;$C68&amp;"|"&amp;$D68&amp;"|"&amp;CU$1,'Raw Data'!$G$4:$Q$963,'Formatted Data'!CU$2,FALSE)</f>
        <v>151</v>
      </c>
      <c r="CV68">
        <f>VLOOKUP($A68&amp;"|"&amp;$B68&amp;"|"&amp;$C68&amp;"|"&amp;$D68&amp;"|"&amp;CV$1,'Raw Data'!$G$4:$Q$963,'Formatted Data'!CV$2,FALSE)</f>
        <v>156</v>
      </c>
      <c r="CW68">
        <f>VLOOKUP($A68&amp;"|"&amp;$B68&amp;"|"&amp;$C68&amp;"|"&amp;$D68&amp;"|"&amp;CW$1,'Raw Data'!$G$4:$Q$963,'Formatted Data'!CW$2,FALSE)</f>
        <v>133</v>
      </c>
      <c r="CX68">
        <f>VLOOKUP($A68&amp;"|"&amp;$B68&amp;"|"&amp;$C68&amp;"|"&amp;$D68&amp;"|"&amp;CX$1,'Raw Data'!$G$4:$Q$963,'Formatted Data'!CX$2,FALSE)</f>
        <v>150</v>
      </c>
      <c r="CY68">
        <f>VLOOKUP($A68&amp;"|"&amp;$B68&amp;"|"&amp;$C68&amp;"|"&amp;$D68&amp;"|"&amp;CY$1,'Raw Data'!$G$4:$Q$963,'Formatted Data'!CY$2,FALSE)</f>
        <v>151</v>
      </c>
      <c r="CZ68">
        <f>VLOOKUP($A68&amp;"|"&amp;$B68&amp;"|"&amp;$C68&amp;"|"&amp;$D68&amp;"|"&amp;CZ$1,'Raw Data'!$G$4:$Q$963,'Formatted Data'!CZ$2,FALSE)</f>
        <v>162</v>
      </c>
      <c r="DA68">
        <f>VLOOKUP($A68&amp;"|"&amp;$B68&amp;"|"&amp;$C68&amp;"|"&amp;$D68&amp;"|"&amp;DA$1,'Raw Data'!$G$4:$Q$963,'Formatted Data'!DA$2,FALSE)</f>
        <v>182</v>
      </c>
      <c r="DB68">
        <f>VLOOKUP($A68&amp;"|"&amp;$B68&amp;"|"&amp;$C68&amp;"|"&amp;$D68&amp;"|"&amp;DB$1,'Raw Data'!$G$4:$Q$963,'Formatted Data'!DB$2,FALSE)</f>
        <v>115</v>
      </c>
      <c r="DC68">
        <f>VLOOKUP($A68&amp;"|"&amp;$B68&amp;"|"&amp;$C68&amp;"|"&amp;$D68&amp;"|"&amp;DC$1,'Raw Data'!$G$4:$Q$963,'Formatted Data'!DC$2,FALSE)</f>
        <v>154</v>
      </c>
      <c r="DD68">
        <f>VLOOKUP($A68&amp;"|"&amp;$B68&amp;"|"&amp;$C68&amp;"|"&amp;$D68&amp;"|"&amp;DD$1,'Raw Data'!$G$4:$Q$963,'Formatted Data'!DD$2,FALSE)</f>
        <v>138</v>
      </c>
      <c r="DE68">
        <f>VLOOKUP($A68&amp;"|"&amp;$B68&amp;"|"&amp;$C68&amp;"|"&amp;$D68&amp;"|"&amp;DE$1,'Raw Data'!$G$4:$Q$963,'Formatted Data'!DE$2,FALSE)</f>
        <v>158</v>
      </c>
      <c r="DF68">
        <f>VLOOKUP($A68&amp;"|"&amp;$B68&amp;"|"&amp;$C68&amp;"|"&amp;$D68&amp;"|"&amp;DF$1,'Raw Data'!$G$4:$Q$963,'Formatted Data'!DF$2,FALSE)</f>
        <v>139</v>
      </c>
      <c r="DG68">
        <f>VLOOKUP($A68&amp;"|"&amp;$B68&amp;"|"&amp;$C68&amp;"|"&amp;$D68&amp;"|"&amp;DG$1,'Raw Data'!$G$4:$Q$963,'Formatted Data'!DG$2,FALSE)</f>
        <v>140</v>
      </c>
      <c r="DH68">
        <f>VLOOKUP($A68&amp;"|"&amp;$B68&amp;"|"&amp;$C68&amp;"|"&amp;$D68&amp;"|"&amp;DH$1,'Raw Data'!$G$4:$Q$963,'Formatted Data'!DH$2,FALSE)</f>
        <v>163</v>
      </c>
      <c r="DI68">
        <f>VLOOKUP($A68&amp;"|"&amp;$B68&amp;"|"&amp;$C68&amp;"|"&amp;$D68&amp;"|"&amp;DI$1,'Raw Data'!$G$4:$Q$963,'Formatted Data'!DI$2,FALSE)</f>
        <v>162</v>
      </c>
      <c r="DJ68">
        <f>VLOOKUP($A68&amp;"|"&amp;$B68&amp;"|"&amp;$C68&amp;"|"&amp;$D68&amp;"|"&amp;DJ$1,'Raw Data'!$G$4:$Q$963,'Formatted Data'!DJ$2,FALSE)</f>
        <v>128</v>
      </c>
      <c r="DK68">
        <f>VLOOKUP($A68&amp;"|"&amp;$B68&amp;"|"&amp;$C68&amp;"|"&amp;$D68&amp;"|"&amp;DK$1,'Raw Data'!$G$4:$Q$963,'Formatted Data'!DK$2,FALSE)</f>
        <v>143</v>
      </c>
      <c r="DL68">
        <f>VLOOKUP($A68&amp;"|"&amp;$B68&amp;"|"&amp;$C68&amp;"|"&amp;$D68&amp;"|"&amp;DL$1,'Raw Data'!$G$4:$Q$963,'Formatted Data'!DL$2,FALSE)</f>
        <v>143</v>
      </c>
      <c r="DM68">
        <f>VLOOKUP($A68&amp;"|"&amp;$B68&amp;"|"&amp;$C68&amp;"|"&amp;$D68&amp;"|"&amp;DM$1,'Raw Data'!$G$4:$Q$963,'Formatted Data'!DM$2,FALSE)</f>
        <v>130</v>
      </c>
      <c r="DN68">
        <f>VLOOKUP($A68&amp;"|"&amp;$B68&amp;"|"&amp;$C68&amp;"|"&amp;$D68&amp;"|"&amp;DN$1,'Raw Data'!$G$4:$Q$963,'Formatted Data'!DN$2,FALSE)</f>
        <v>141</v>
      </c>
      <c r="DO68">
        <f>VLOOKUP($A68&amp;"|"&amp;$B68&amp;"|"&amp;$C68&amp;"|"&amp;$D68&amp;"|"&amp;DO$1,'Raw Data'!$G$4:$Q$963,'Formatted Data'!DO$2,FALSE)</f>
        <v>150</v>
      </c>
      <c r="DP68">
        <f>VLOOKUP($A68&amp;"|"&amp;$B68&amp;"|"&amp;$C68&amp;"|"&amp;$D68&amp;"|"&amp;DP$1,'Raw Data'!$G$4:$Q$963,'Formatted Data'!DP$2,FALSE)</f>
        <v>130</v>
      </c>
      <c r="DQ68">
        <f>VLOOKUP($A68&amp;"|"&amp;$B68&amp;"|"&amp;$C68&amp;"|"&amp;$D68&amp;"|"&amp;DQ$1,'Raw Data'!$G$4:$Q$963,'Formatted Data'!DQ$2,FALSE)</f>
        <v>158</v>
      </c>
      <c r="DR68">
        <f>VLOOKUP($A68&amp;"|"&amp;$B68&amp;"|"&amp;$C68&amp;"|"&amp;$D68&amp;"|"&amp;DR$1,'Raw Data'!$G$4:$Q$963,'Formatted Data'!DR$2,FALSE)</f>
        <v>148</v>
      </c>
      <c r="DS68">
        <f>VLOOKUP($A68&amp;"|"&amp;$B68&amp;"|"&amp;$C68&amp;"|"&amp;$D68&amp;"|"&amp;DS$1,'Raw Data'!$G$4:$Q$963,'Formatted Data'!DS$2,FALSE)</f>
        <v>150</v>
      </c>
      <c r="DT68">
        <f>VLOOKUP($A68&amp;"|"&amp;$B68&amp;"|"&amp;$C68&amp;"|"&amp;$D68&amp;"|"&amp;DT$1,'Raw Data'!$G$4:$Q$963,'Formatted Data'!DT$2,FALSE)</f>
        <v>145</v>
      </c>
    </row>
    <row r="69" spans="1:124" x14ac:dyDescent="0.2">
      <c r="A69" t="s">
        <v>35</v>
      </c>
      <c r="B69" t="s">
        <v>12</v>
      </c>
      <c r="C69" t="s">
        <v>29</v>
      </c>
      <c r="D69" t="s">
        <v>14</v>
      </c>
      <c r="E69">
        <f>VLOOKUP($A69&amp;"|"&amp;$B69&amp;"|"&amp;$C69&amp;"|"&amp;$D69&amp;"|"&amp;E$1,'Raw Data'!$G$4:$Q$963,'Formatted Data'!E$2,FALSE)</f>
        <v>490</v>
      </c>
      <c r="F69">
        <f>VLOOKUP($A69&amp;"|"&amp;$B69&amp;"|"&amp;$C69&amp;"|"&amp;$D69&amp;"|"&amp;F$1,'Raw Data'!$G$4:$Q$963,'Formatted Data'!F$2,FALSE)</f>
        <v>395</v>
      </c>
      <c r="G69">
        <f>VLOOKUP($A69&amp;"|"&amp;$B69&amp;"|"&amp;$C69&amp;"|"&amp;$D69&amp;"|"&amp;G$1,'Raw Data'!$G$4:$Q$963,'Formatted Data'!G$2,FALSE)</f>
        <v>482</v>
      </c>
      <c r="H69">
        <f>VLOOKUP($A69&amp;"|"&amp;$B69&amp;"|"&amp;$C69&amp;"|"&amp;$D69&amp;"|"&amp;H$1,'Raw Data'!$G$4:$Q$963,'Formatted Data'!H$2,FALSE)</f>
        <v>451</v>
      </c>
      <c r="I69">
        <f>VLOOKUP($A69&amp;"|"&amp;$B69&amp;"|"&amp;$C69&amp;"|"&amp;$D69&amp;"|"&amp;I$1,'Raw Data'!$G$4:$Q$963,'Formatted Data'!I$2,FALSE)</f>
        <v>437</v>
      </c>
      <c r="J69">
        <f>VLOOKUP($A69&amp;"|"&amp;$B69&amp;"|"&amp;$C69&amp;"|"&amp;$D69&amp;"|"&amp;J$1,'Raw Data'!$G$4:$Q$963,'Formatted Data'!J$2,FALSE)</f>
        <v>392</v>
      </c>
      <c r="K69">
        <f>VLOOKUP($A69&amp;"|"&amp;$B69&amp;"|"&amp;$C69&amp;"|"&amp;$D69&amp;"|"&amp;K$1,'Raw Data'!$G$4:$Q$963,'Formatted Data'!K$2,FALSE)</f>
        <v>413</v>
      </c>
      <c r="L69">
        <f>VLOOKUP($A69&amp;"|"&amp;$B69&amp;"|"&amp;$C69&amp;"|"&amp;$D69&amp;"|"&amp;L$1,'Raw Data'!$G$4:$Q$963,'Formatted Data'!L$2,FALSE)</f>
        <v>410</v>
      </c>
      <c r="M69">
        <f>VLOOKUP($A69&amp;"|"&amp;$B69&amp;"|"&amp;$C69&amp;"|"&amp;$D69&amp;"|"&amp;M$1,'Raw Data'!$G$4:$Q$963,'Formatted Data'!M$2,FALSE)</f>
        <v>409</v>
      </c>
      <c r="N69">
        <f>VLOOKUP($A69&amp;"|"&amp;$B69&amp;"|"&amp;$C69&amp;"|"&amp;$D69&amp;"|"&amp;N$1,'Raw Data'!$G$4:$Q$963,'Formatted Data'!N$2,FALSE)</f>
        <v>454</v>
      </c>
      <c r="O69">
        <f>VLOOKUP($A69&amp;"|"&amp;$B69&amp;"|"&amp;$C69&amp;"|"&amp;$D69&amp;"|"&amp;O$1,'Raw Data'!$G$4:$Q$963,'Formatted Data'!O$2,FALSE)</f>
        <v>418</v>
      </c>
      <c r="P69">
        <f>VLOOKUP($A69&amp;"|"&amp;$B69&amp;"|"&amp;$C69&amp;"|"&amp;$D69&amp;"|"&amp;P$1,'Raw Data'!$G$4:$Q$963,'Formatted Data'!P$2,FALSE)</f>
        <v>446</v>
      </c>
      <c r="Q69">
        <f>VLOOKUP($A69&amp;"|"&amp;$B69&amp;"|"&amp;$C69&amp;"|"&amp;$D69&amp;"|"&amp;Q$1,'Raw Data'!$G$4:$Q$963,'Formatted Data'!Q$2,FALSE)</f>
        <v>471</v>
      </c>
      <c r="R69">
        <f>VLOOKUP($A69&amp;"|"&amp;$B69&amp;"|"&amp;$C69&amp;"|"&amp;$D69&amp;"|"&amp;R$1,'Raw Data'!$G$4:$Q$963,'Formatted Data'!R$2,FALSE)</f>
        <v>444</v>
      </c>
      <c r="S69">
        <f>VLOOKUP($A69&amp;"|"&amp;$B69&amp;"|"&amp;$C69&amp;"|"&amp;$D69&amp;"|"&amp;S$1,'Raw Data'!$G$4:$Q$963,'Formatted Data'!S$2,FALSE)</f>
        <v>426</v>
      </c>
      <c r="T69">
        <f>VLOOKUP($A69&amp;"|"&amp;$B69&amp;"|"&amp;$C69&amp;"|"&amp;$D69&amp;"|"&amp;T$1,'Raw Data'!$G$4:$Q$963,'Formatted Data'!T$2,FALSE)</f>
        <v>407</v>
      </c>
      <c r="U69">
        <f>VLOOKUP($A69&amp;"|"&amp;$B69&amp;"|"&amp;$C69&amp;"|"&amp;$D69&amp;"|"&amp;U$1,'Raw Data'!$G$4:$Q$963,'Formatted Data'!U$2,FALSE)</f>
        <v>475</v>
      </c>
      <c r="V69">
        <f>VLOOKUP($A69&amp;"|"&amp;$B69&amp;"|"&amp;$C69&amp;"|"&amp;$D69&amp;"|"&amp;V$1,'Raw Data'!$G$4:$Q$963,'Formatted Data'!V$2,FALSE)</f>
        <v>399</v>
      </c>
      <c r="W69">
        <f>VLOOKUP($A69&amp;"|"&amp;$B69&amp;"|"&amp;$C69&amp;"|"&amp;$D69&amp;"|"&amp;W$1,'Raw Data'!$G$4:$Q$963,'Formatted Data'!W$2,FALSE)</f>
        <v>438</v>
      </c>
      <c r="X69">
        <f>VLOOKUP($A69&amp;"|"&amp;$B69&amp;"|"&amp;$C69&amp;"|"&amp;$D69&amp;"|"&amp;X$1,'Raw Data'!$G$4:$Q$963,'Formatted Data'!X$2,FALSE)</f>
        <v>444</v>
      </c>
      <c r="Y69">
        <f>VLOOKUP($A69&amp;"|"&amp;$B69&amp;"|"&amp;$C69&amp;"|"&amp;$D69&amp;"|"&amp;Y$1,'Raw Data'!$G$4:$Q$963,'Formatted Data'!Y$2,FALSE)</f>
        <v>419</v>
      </c>
      <c r="Z69">
        <f>VLOOKUP($A69&amp;"|"&amp;$B69&amp;"|"&amp;$C69&amp;"|"&amp;$D69&amp;"|"&amp;Z$1,'Raw Data'!$G$4:$Q$963,'Formatted Data'!Z$2,FALSE)</f>
        <v>500</v>
      </c>
      <c r="AA69">
        <f>VLOOKUP($A69&amp;"|"&amp;$B69&amp;"|"&amp;$C69&amp;"|"&amp;$D69&amp;"|"&amp;AA$1,'Raw Data'!$G$4:$Q$963,'Formatted Data'!AA$2,FALSE)</f>
        <v>420</v>
      </c>
      <c r="AB69">
        <f>VLOOKUP($A69&amp;"|"&amp;$B69&amp;"|"&amp;$C69&amp;"|"&amp;$D69&amp;"|"&amp;AB$1,'Raw Data'!$G$4:$Q$963,'Formatted Data'!AB$2,FALSE)</f>
        <v>448</v>
      </c>
      <c r="AC69">
        <f>VLOOKUP($A69&amp;"|"&amp;$B69&amp;"|"&amp;$C69&amp;"|"&amp;$D69&amp;"|"&amp;AC$1,'Raw Data'!$G$4:$Q$963,'Formatted Data'!AC$2,FALSE)</f>
        <v>474</v>
      </c>
      <c r="AD69">
        <f>VLOOKUP($A69&amp;"|"&amp;$B69&amp;"|"&amp;$C69&amp;"|"&amp;$D69&amp;"|"&amp;AD$1,'Raw Data'!$G$4:$Q$963,'Formatted Data'!AD$2,FALSE)</f>
        <v>445</v>
      </c>
      <c r="AE69">
        <f>VLOOKUP($A69&amp;"|"&amp;$B69&amp;"|"&amp;$C69&amp;"|"&amp;$D69&amp;"|"&amp;AE$1,'Raw Data'!$G$4:$Q$963,'Formatted Data'!AE$2,FALSE)</f>
        <v>461</v>
      </c>
      <c r="AF69">
        <f>VLOOKUP($A69&amp;"|"&amp;$B69&amp;"|"&amp;$C69&amp;"|"&amp;$D69&amp;"|"&amp;AF$1,'Raw Data'!$G$4:$Q$963,'Formatted Data'!AF$2,FALSE)</f>
        <v>484</v>
      </c>
      <c r="AG69">
        <f>VLOOKUP($A69&amp;"|"&amp;$B69&amp;"|"&amp;$C69&amp;"|"&amp;$D69&amp;"|"&amp;AG$1,'Raw Data'!$G$4:$Q$963,'Formatted Data'!AG$2,FALSE)</f>
        <v>497</v>
      </c>
      <c r="AH69">
        <f>VLOOKUP($A69&amp;"|"&amp;$B69&amp;"|"&amp;$C69&amp;"|"&amp;$D69&amp;"|"&amp;AH$1,'Raw Data'!$G$4:$Q$963,'Formatted Data'!AH$2,FALSE)</f>
        <v>404</v>
      </c>
      <c r="AI69">
        <f>VLOOKUP($A69&amp;"|"&amp;$B69&amp;"|"&amp;$C69&amp;"|"&amp;$D69&amp;"|"&amp;AI$1,'Raw Data'!$G$4:$Q$963,'Formatted Data'!AI$2,FALSE)</f>
        <v>458</v>
      </c>
      <c r="AJ69">
        <f>VLOOKUP($A69&amp;"|"&amp;$B69&amp;"|"&amp;$C69&amp;"|"&amp;$D69&amp;"|"&amp;AJ$1,'Raw Data'!$G$4:$Q$963,'Formatted Data'!AJ$2,FALSE)</f>
        <v>416</v>
      </c>
      <c r="AK69">
        <f>VLOOKUP($A69&amp;"|"&amp;$B69&amp;"|"&amp;$C69&amp;"|"&amp;$D69&amp;"|"&amp;AK$1,'Raw Data'!$G$4:$Q$963,'Formatted Data'!AK$2,FALSE)</f>
        <v>441</v>
      </c>
      <c r="AL69">
        <f>VLOOKUP($A69&amp;"|"&amp;$B69&amp;"|"&amp;$C69&amp;"|"&amp;$D69&amp;"|"&amp;AL$1,'Raw Data'!$G$4:$Q$963,'Formatted Data'!AL$2,FALSE)</f>
        <v>442</v>
      </c>
      <c r="AM69">
        <f>VLOOKUP($A69&amp;"|"&amp;$B69&amp;"|"&amp;$C69&amp;"|"&amp;$D69&amp;"|"&amp;AM$1,'Raw Data'!$G$4:$Q$963,'Formatted Data'!AM$2,FALSE)</f>
        <v>440</v>
      </c>
      <c r="AN69">
        <f>VLOOKUP($A69&amp;"|"&amp;$B69&amp;"|"&amp;$C69&amp;"|"&amp;$D69&amp;"|"&amp;AN$1,'Raw Data'!$G$4:$Q$963,'Formatted Data'!AN$2,FALSE)</f>
        <v>462</v>
      </c>
      <c r="AO69">
        <f>VLOOKUP($A69&amp;"|"&amp;$B69&amp;"|"&amp;$C69&amp;"|"&amp;$D69&amp;"|"&amp;AO$1,'Raw Data'!$G$4:$Q$963,'Formatted Data'!AO$2,FALSE)</f>
        <v>517</v>
      </c>
      <c r="AP69">
        <f>VLOOKUP($A69&amp;"|"&amp;$B69&amp;"|"&amp;$C69&amp;"|"&amp;$D69&amp;"|"&amp;AP$1,'Raw Data'!$G$4:$Q$963,'Formatted Data'!AP$2,FALSE)</f>
        <v>469</v>
      </c>
      <c r="AQ69">
        <f>VLOOKUP($A69&amp;"|"&amp;$B69&amp;"|"&amp;$C69&amp;"|"&amp;$D69&amp;"|"&amp;AQ$1,'Raw Data'!$G$4:$Q$963,'Formatted Data'!AQ$2,FALSE)</f>
        <v>511</v>
      </c>
      <c r="AR69">
        <f>VLOOKUP($A69&amp;"|"&amp;$B69&amp;"|"&amp;$C69&amp;"|"&amp;$D69&amp;"|"&amp;AR$1,'Raw Data'!$G$4:$Q$963,'Formatted Data'!AR$2,FALSE)</f>
        <v>485</v>
      </c>
      <c r="AS69">
        <f>VLOOKUP($A69&amp;"|"&amp;$B69&amp;"|"&amp;$C69&amp;"|"&amp;$D69&amp;"|"&amp;AS$1,'Raw Data'!$G$4:$Q$963,'Formatted Data'!AS$2,FALSE)</f>
        <v>440</v>
      </c>
      <c r="AT69">
        <f>VLOOKUP($A69&amp;"|"&amp;$B69&amp;"|"&amp;$C69&amp;"|"&amp;$D69&amp;"|"&amp;AT$1,'Raw Data'!$G$4:$Q$963,'Formatted Data'!AT$2,FALSE)</f>
        <v>411</v>
      </c>
      <c r="AU69">
        <f>VLOOKUP($A69&amp;"|"&amp;$B69&amp;"|"&amp;$C69&amp;"|"&amp;$D69&amp;"|"&amp;AU$1,'Raw Data'!$G$4:$Q$963,'Formatted Data'!AU$2,FALSE)</f>
        <v>463</v>
      </c>
      <c r="AV69">
        <f>VLOOKUP($A69&amp;"|"&amp;$B69&amp;"|"&amp;$C69&amp;"|"&amp;$D69&amp;"|"&amp;AV$1,'Raw Data'!$G$4:$Q$963,'Formatted Data'!AV$2,FALSE)</f>
        <v>390</v>
      </c>
      <c r="AW69">
        <f>VLOOKUP($A69&amp;"|"&amp;$B69&amp;"|"&amp;$C69&amp;"|"&amp;$D69&amp;"|"&amp;AW$1,'Raw Data'!$G$4:$Q$963,'Formatted Data'!AW$2,FALSE)</f>
        <v>433</v>
      </c>
      <c r="AX69">
        <f>VLOOKUP($A69&amp;"|"&amp;$B69&amp;"|"&amp;$C69&amp;"|"&amp;$D69&amp;"|"&amp;AX$1,'Raw Data'!$G$4:$Q$963,'Formatted Data'!AX$2,FALSE)</f>
        <v>439</v>
      </c>
      <c r="AY69">
        <f>VLOOKUP($A69&amp;"|"&amp;$B69&amp;"|"&amp;$C69&amp;"|"&amp;$D69&amp;"|"&amp;AY$1,'Raw Data'!$G$4:$Q$963,'Formatted Data'!AY$2,FALSE)</f>
        <v>432</v>
      </c>
      <c r="AZ69">
        <f>VLOOKUP($A69&amp;"|"&amp;$B69&amp;"|"&amp;$C69&amp;"|"&amp;$D69&amp;"|"&amp;AZ$1,'Raw Data'!$G$4:$Q$963,'Formatted Data'!AZ$2,FALSE)</f>
        <v>501</v>
      </c>
      <c r="BA69">
        <f>VLOOKUP($A69&amp;"|"&amp;$B69&amp;"|"&amp;$C69&amp;"|"&amp;$D69&amp;"|"&amp;BA$1,'Raw Data'!$G$4:$Q$963,'Formatted Data'!BA$2,FALSE)</f>
        <v>537</v>
      </c>
      <c r="BB69">
        <f>VLOOKUP($A69&amp;"|"&amp;$B69&amp;"|"&amp;$C69&amp;"|"&amp;$D69&amp;"|"&amp;BB$1,'Raw Data'!$G$4:$Q$963,'Formatted Data'!BB$2,FALSE)</f>
        <v>439</v>
      </c>
      <c r="BC69">
        <f>VLOOKUP($A69&amp;"|"&amp;$B69&amp;"|"&amp;$C69&amp;"|"&amp;$D69&amp;"|"&amp;BC$1,'Raw Data'!$G$4:$Q$963,'Formatted Data'!BC$2,FALSE)</f>
        <v>457</v>
      </c>
      <c r="BD69">
        <f>VLOOKUP($A69&amp;"|"&amp;$B69&amp;"|"&amp;$C69&amp;"|"&amp;$D69&amp;"|"&amp;BD$1,'Raw Data'!$G$4:$Q$963,'Formatted Data'!BD$2,FALSE)</f>
        <v>456</v>
      </c>
      <c r="BE69">
        <f>VLOOKUP($A69&amp;"|"&amp;$B69&amp;"|"&amp;$C69&amp;"|"&amp;$D69&amp;"|"&amp;BE$1,'Raw Data'!$G$4:$Q$963,'Formatted Data'!BE$2,FALSE)</f>
        <v>460</v>
      </c>
      <c r="BF69">
        <f>VLOOKUP($A69&amp;"|"&amp;$B69&amp;"|"&amp;$C69&amp;"|"&amp;$D69&amp;"|"&amp;BF$1,'Raw Data'!$G$4:$Q$963,'Formatted Data'!BF$2,FALSE)</f>
        <v>447</v>
      </c>
      <c r="BG69">
        <f>VLOOKUP($A69&amp;"|"&amp;$B69&amp;"|"&amp;$C69&amp;"|"&amp;$D69&amp;"|"&amp;BG$1,'Raw Data'!$G$4:$Q$963,'Formatted Data'!BG$2,FALSE)</f>
        <v>411</v>
      </c>
      <c r="BH69">
        <f>VLOOKUP($A69&amp;"|"&amp;$B69&amp;"|"&amp;$C69&amp;"|"&amp;$D69&amp;"|"&amp;BH$1,'Raw Data'!$G$4:$Q$963,'Formatted Data'!BH$2,FALSE)</f>
        <v>442</v>
      </c>
      <c r="BI69">
        <f>VLOOKUP($A69&amp;"|"&amp;$B69&amp;"|"&amp;$C69&amp;"|"&amp;$D69&amp;"|"&amp;BI$1,'Raw Data'!$G$4:$Q$963,'Formatted Data'!BI$2,FALSE)</f>
        <v>400</v>
      </c>
      <c r="BJ69">
        <f>VLOOKUP($A69&amp;"|"&amp;$B69&amp;"|"&amp;$C69&amp;"|"&amp;$D69&amp;"|"&amp;BJ$1,'Raw Data'!$G$4:$Q$963,'Formatted Data'!BJ$2,FALSE)</f>
        <v>470</v>
      </c>
      <c r="BK69">
        <f>VLOOKUP($A69&amp;"|"&amp;$B69&amp;"|"&amp;$C69&amp;"|"&amp;$D69&amp;"|"&amp;BK$1,'Raw Data'!$G$4:$Q$963,'Formatted Data'!BK$2,FALSE)</f>
        <v>435</v>
      </c>
      <c r="BL69">
        <f>VLOOKUP($A69&amp;"|"&amp;$B69&amp;"|"&amp;$C69&amp;"|"&amp;$D69&amp;"|"&amp;BL$1,'Raw Data'!$G$4:$Q$963,'Formatted Data'!BL$2,FALSE)</f>
        <v>477</v>
      </c>
      <c r="BM69">
        <f>VLOOKUP($A69&amp;"|"&amp;$B69&amp;"|"&amp;$C69&amp;"|"&amp;$D69&amp;"|"&amp;BM$1,'Raw Data'!$G$4:$Q$963,'Formatted Data'!BM$2,FALSE)</f>
        <v>501</v>
      </c>
      <c r="BN69">
        <f>VLOOKUP($A69&amp;"|"&amp;$B69&amp;"|"&amp;$C69&amp;"|"&amp;$D69&amp;"|"&amp;BN$1,'Raw Data'!$G$4:$Q$963,'Formatted Data'!BN$2,FALSE)</f>
        <v>462</v>
      </c>
      <c r="BO69">
        <f>VLOOKUP($A69&amp;"|"&amp;$B69&amp;"|"&amp;$C69&amp;"|"&amp;$D69&amp;"|"&amp;BO$1,'Raw Data'!$G$4:$Q$963,'Formatted Data'!BO$2,FALSE)</f>
        <v>530</v>
      </c>
      <c r="BP69">
        <f>VLOOKUP($A69&amp;"|"&amp;$B69&amp;"|"&amp;$C69&amp;"|"&amp;$D69&amp;"|"&amp;BP$1,'Raw Data'!$G$4:$Q$963,'Formatted Data'!BP$2,FALSE)</f>
        <v>453</v>
      </c>
      <c r="BQ69">
        <f>VLOOKUP($A69&amp;"|"&amp;$B69&amp;"|"&amp;$C69&amp;"|"&amp;$D69&amp;"|"&amp;BQ$1,'Raw Data'!$G$4:$Q$963,'Formatted Data'!BQ$2,FALSE)</f>
        <v>460</v>
      </c>
      <c r="BR69">
        <f>VLOOKUP($A69&amp;"|"&amp;$B69&amp;"|"&amp;$C69&amp;"|"&amp;$D69&amp;"|"&amp;BR$1,'Raw Data'!$G$4:$Q$963,'Formatted Data'!BR$2,FALSE)</f>
        <v>440</v>
      </c>
      <c r="BS69">
        <f>VLOOKUP($A69&amp;"|"&amp;$B69&amp;"|"&amp;$C69&amp;"|"&amp;$D69&amp;"|"&amp;BS$1,'Raw Data'!$G$4:$Q$963,'Formatted Data'!BS$2,FALSE)</f>
        <v>437</v>
      </c>
      <c r="BT69">
        <f>VLOOKUP($A69&amp;"|"&amp;$B69&amp;"|"&amp;$C69&amp;"|"&amp;$D69&amp;"|"&amp;BT$1,'Raw Data'!$G$4:$Q$963,'Formatted Data'!BT$2,FALSE)</f>
        <v>444</v>
      </c>
      <c r="BU69">
        <f>VLOOKUP($A69&amp;"|"&amp;$B69&amp;"|"&amp;$C69&amp;"|"&amp;$D69&amp;"|"&amp;BU$1,'Raw Data'!$G$4:$Q$963,'Formatted Data'!BU$2,FALSE)</f>
        <v>407</v>
      </c>
      <c r="BV69">
        <f>VLOOKUP($A69&amp;"|"&amp;$B69&amp;"|"&amp;$C69&amp;"|"&amp;$D69&amp;"|"&amp;BV$1,'Raw Data'!$G$4:$Q$963,'Formatted Data'!BV$2,FALSE)</f>
        <v>441</v>
      </c>
      <c r="BW69">
        <f>VLOOKUP($A69&amp;"|"&amp;$B69&amp;"|"&amp;$C69&amp;"|"&amp;$D69&amp;"|"&amp;BW$1,'Raw Data'!$G$4:$Q$963,'Formatted Data'!BW$2,FALSE)</f>
        <v>420</v>
      </c>
      <c r="BX69">
        <f>VLOOKUP($A69&amp;"|"&amp;$B69&amp;"|"&amp;$C69&amp;"|"&amp;$D69&amp;"|"&amp;BX$1,'Raw Data'!$G$4:$Q$963,'Formatted Data'!BX$2,FALSE)</f>
        <v>440</v>
      </c>
      <c r="BY69">
        <f>VLOOKUP($A69&amp;"|"&amp;$B69&amp;"|"&amp;$C69&amp;"|"&amp;$D69&amp;"|"&amp;BY$1,'Raw Data'!$G$4:$Q$963,'Formatted Data'!BY$2,FALSE)</f>
        <v>450</v>
      </c>
      <c r="BZ69">
        <f>VLOOKUP($A69&amp;"|"&amp;$B69&amp;"|"&amp;$C69&amp;"|"&amp;$D69&amp;"|"&amp;BZ$1,'Raw Data'!$G$4:$Q$963,'Formatted Data'!BZ$2,FALSE)</f>
        <v>432</v>
      </c>
      <c r="CA69">
        <f>VLOOKUP($A69&amp;"|"&amp;$B69&amp;"|"&amp;$C69&amp;"|"&amp;$D69&amp;"|"&amp;CA$1,'Raw Data'!$G$4:$Q$963,'Formatted Data'!CA$2,FALSE)</f>
        <v>456</v>
      </c>
      <c r="CB69">
        <f>VLOOKUP($A69&amp;"|"&amp;$B69&amp;"|"&amp;$C69&amp;"|"&amp;$D69&amp;"|"&amp;CB$1,'Raw Data'!$G$4:$Q$963,'Formatted Data'!CB$2,FALSE)</f>
        <v>431</v>
      </c>
      <c r="CC69">
        <f>VLOOKUP($A69&amp;"|"&amp;$B69&amp;"|"&amp;$C69&amp;"|"&amp;$D69&amp;"|"&amp;CC$1,'Raw Data'!$G$4:$Q$963,'Formatted Data'!CC$2,FALSE)</f>
        <v>399</v>
      </c>
      <c r="CD69">
        <f>VLOOKUP($A69&amp;"|"&amp;$B69&amp;"|"&amp;$C69&amp;"|"&amp;$D69&amp;"|"&amp;CD$1,'Raw Data'!$G$4:$Q$963,'Formatted Data'!CD$2,FALSE)</f>
        <v>402</v>
      </c>
      <c r="CE69">
        <f>VLOOKUP($A69&amp;"|"&amp;$B69&amp;"|"&amp;$C69&amp;"|"&amp;$D69&amp;"|"&amp;CE$1,'Raw Data'!$G$4:$Q$963,'Formatted Data'!CE$2,FALSE)</f>
        <v>420</v>
      </c>
      <c r="CF69">
        <f>VLOOKUP($A69&amp;"|"&amp;$B69&amp;"|"&amp;$C69&amp;"|"&amp;$D69&amp;"|"&amp;CF$1,'Raw Data'!$G$4:$Q$963,'Formatted Data'!CF$2,FALSE)</f>
        <v>417</v>
      </c>
      <c r="CG69">
        <f>VLOOKUP($A69&amp;"|"&amp;$B69&amp;"|"&amp;$C69&amp;"|"&amp;$D69&amp;"|"&amp;CG$1,'Raw Data'!$G$4:$Q$963,'Formatted Data'!CG$2,FALSE)</f>
        <v>439</v>
      </c>
      <c r="CH69">
        <f>VLOOKUP($A69&amp;"|"&amp;$B69&amp;"|"&amp;$C69&amp;"|"&amp;$D69&amp;"|"&amp;CH$1,'Raw Data'!$G$4:$Q$963,'Formatted Data'!CH$2,FALSE)</f>
        <v>449</v>
      </c>
      <c r="CI69">
        <f>VLOOKUP($A69&amp;"|"&amp;$B69&amp;"|"&amp;$C69&amp;"|"&amp;$D69&amp;"|"&amp;CI$1,'Raw Data'!$G$4:$Q$963,'Formatted Data'!CI$2,FALSE)</f>
        <v>413</v>
      </c>
      <c r="CJ69">
        <f>VLOOKUP($A69&amp;"|"&amp;$B69&amp;"|"&amp;$C69&amp;"|"&amp;$D69&amp;"|"&amp;CJ$1,'Raw Data'!$G$4:$Q$963,'Formatted Data'!CJ$2,FALSE)</f>
        <v>432</v>
      </c>
      <c r="CK69">
        <f>VLOOKUP($A69&amp;"|"&amp;$B69&amp;"|"&amp;$C69&amp;"|"&amp;$D69&amp;"|"&amp;CK$1,'Raw Data'!$G$4:$Q$963,'Formatted Data'!CK$2,FALSE)</f>
        <v>460</v>
      </c>
      <c r="CL69">
        <f>VLOOKUP($A69&amp;"|"&amp;$B69&amp;"|"&amp;$C69&amp;"|"&amp;$D69&amp;"|"&amp;CL$1,'Raw Data'!$G$4:$Q$963,'Formatted Data'!CL$2,FALSE)</f>
        <v>414</v>
      </c>
      <c r="CM69">
        <f>VLOOKUP($A69&amp;"|"&amp;$B69&amp;"|"&amp;$C69&amp;"|"&amp;$D69&amp;"|"&amp;CM$1,'Raw Data'!$G$4:$Q$963,'Formatted Data'!CM$2,FALSE)</f>
        <v>479</v>
      </c>
      <c r="CN69">
        <f>VLOOKUP($A69&amp;"|"&amp;$B69&amp;"|"&amp;$C69&amp;"|"&amp;$D69&amp;"|"&amp;CN$1,'Raw Data'!$G$4:$Q$963,'Formatted Data'!CN$2,FALSE)</f>
        <v>511</v>
      </c>
      <c r="CO69">
        <f>VLOOKUP($A69&amp;"|"&amp;$B69&amp;"|"&amp;$C69&amp;"|"&amp;$D69&amp;"|"&amp;CO$1,'Raw Data'!$G$4:$Q$963,'Formatted Data'!CO$2,FALSE)</f>
        <v>464</v>
      </c>
      <c r="CP69">
        <f>VLOOKUP($A69&amp;"|"&amp;$B69&amp;"|"&amp;$C69&amp;"|"&amp;$D69&amp;"|"&amp;CP$1,'Raw Data'!$G$4:$Q$963,'Formatted Data'!CP$2,FALSE)</f>
        <v>410</v>
      </c>
      <c r="CQ69">
        <f>VLOOKUP($A69&amp;"|"&amp;$B69&amp;"|"&amp;$C69&amp;"|"&amp;$D69&amp;"|"&amp;CQ$1,'Raw Data'!$G$4:$Q$963,'Formatted Data'!CQ$2,FALSE)</f>
        <v>428</v>
      </c>
      <c r="CR69">
        <f>VLOOKUP($A69&amp;"|"&amp;$B69&amp;"|"&amp;$C69&amp;"|"&amp;$D69&amp;"|"&amp;CR$1,'Raw Data'!$G$4:$Q$963,'Formatted Data'!CR$2,FALSE)</f>
        <v>397</v>
      </c>
      <c r="CS69">
        <f>VLOOKUP($A69&amp;"|"&amp;$B69&amp;"|"&amp;$C69&amp;"|"&amp;$D69&amp;"|"&amp;CS$1,'Raw Data'!$G$4:$Q$963,'Formatted Data'!CS$2,FALSE)</f>
        <v>410</v>
      </c>
      <c r="CT69">
        <f>VLOOKUP($A69&amp;"|"&amp;$B69&amp;"|"&amp;$C69&amp;"|"&amp;$D69&amp;"|"&amp;CT$1,'Raw Data'!$G$4:$Q$963,'Formatted Data'!CT$2,FALSE)</f>
        <v>435</v>
      </c>
      <c r="CU69">
        <f>VLOOKUP($A69&amp;"|"&amp;$B69&amp;"|"&amp;$C69&amp;"|"&amp;$D69&amp;"|"&amp;CU$1,'Raw Data'!$G$4:$Q$963,'Formatted Data'!CU$2,FALSE)</f>
        <v>437</v>
      </c>
      <c r="CV69">
        <f>VLOOKUP($A69&amp;"|"&amp;$B69&amp;"|"&amp;$C69&amp;"|"&amp;$D69&amp;"|"&amp;CV$1,'Raw Data'!$G$4:$Q$963,'Formatted Data'!CV$2,FALSE)</f>
        <v>480</v>
      </c>
      <c r="CW69">
        <f>VLOOKUP($A69&amp;"|"&amp;$B69&amp;"|"&amp;$C69&amp;"|"&amp;$D69&amp;"|"&amp;CW$1,'Raw Data'!$G$4:$Q$963,'Formatted Data'!CW$2,FALSE)</f>
        <v>530</v>
      </c>
      <c r="CX69">
        <f>VLOOKUP($A69&amp;"|"&amp;$B69&amp;"|"&amp;$C69&amp;"|"&amp;$D69&amp;"|"&amp;CX$1,'Raw Data'!$G$4:$Q$963,'Formatted Data'!CX$2,FALSE)</f>
        <v>424</v>
      </c>
      <c r="CY69">
        <f>VLOOKUP($A69&amp;"|"&amp;$B69&amp;"|"&amp;$C69&amp;"|"&amp;$D69&amp;"|"&amp;CY$1,'Raw Data'!$G$4:$Q$963,'Formatted Data'!CY$2,FALSE)</f>
        <v>463</v>
      </c>
      <c r="CZ69">
        <f>VLOOKUP($A69&amp;"|"&amp;$B69&amp;"|"&amp;$C69&amp;"|"&amp;$D69&amp;"|"&amp;CZ$1,'Raw Data'!$G$4:$Q$963,'Formatted Data'!CZ$2,FALSE)</f>
        <v>435</v>
      </c>
      <c r="DA69">
        <f>VLOOKUP($A69&amp;"|"&amp;$B69&amp;"|"&amp;$C69&amp;"|"&amp;$D69&amp;"|"&amp;DA$1,'Raw Data'!$G$4:$Q$963,'Formatted Data'!DA$2,FALSE)</f>
        <v>421</v>
      </c>
      <c r="DB69">
        <f>VLOOKUP($A69&amp;"|"&amp;$B69&amp;"|"&amp;$C69&amp;"|"&amp;$D69&amp;"|"&amp;DB$1,'Raw Data'!$G$4:$Q$963,'Formatted Data'!DB$2,FALSE)</f>
        <v>395</v>
      </c>
      <c r="DC69">
        <f>VLOOKUP($A69&amp;"|"&amp;$B69&amp;"|"&amp;$C69&amp;"|"&amp;$D69&amp;"|"&amp;DC$1,'Raw Data'!$G$4:$Q$963,'Formatted Data'!DC$2,FALSE)</f>
        <v>399</v>
      </c>
      <c r="DD69">
        <f>VLOOKUP($A69&amp;"|"&amp;$B69&amp;"|"&amp;$C69&amp;"|"&amp;$D69&amp;"|"&amp;DD$1,'Raw Data'!$G$4:$Q$963,'Formatted Data'!DD$2,FALSE)</f>
        <v>363</v>
      </c>
      <c r="DE69">
        <f>VLOOKUP($A69&amp;"|"&amp;$B69&amp;"|"&amp;$C69&amp;"|"&amp;$D69&amp;"|"&amp;DE$1,'Raw Data'!$G$4:$Q$963,'Formatted Data'!DE$2,FALSE)</f>
        <v>413</v>
      </c>
      <c r="DF69">
        <f>VLOOKUP($A69&amp;"|"&amp;$B69&amp;"|"&amp;$C69&amp;"|"&amp;$D69&amp;"|"&amp;DF$1,'Raw Data'!$G$4:$Q$963,'Formatted Data'!DF$2,FALSE)</f>
        <v>438</v>
      </c>
      <c r="DG69">
        <f>VLOOKUP($A69&amp;"|"&amp;$B69&amp;"|"&amp;$C69&amp;"|"&amp;$D69&amp;"|"&amp;DG$1,'Raw Data'!$G$4:$Q$963,'Formatted Data'!DG$2,FALSE)</f>
        <v>397</v>
      </c>
      <c r="DH69">
        <f>VLOOKUP($A69&amp;"|"&amp;$B69&amp;"|"&amp;$C69&amp;"|"&amp;$D69&amp;"|"&amp;DH$1,'Raw Data'!$G$4:$Q$963,'Formatted Data'!DH$2,FALSE)</f>
        <v>431</v>
      </c>
      <c r="DI69">
        <f>VLOOKUP($A69&amp;"|"&amp;$B69&amp;"|"&amp;$C69&amp;"|"&amp;$D69&amp;"|"&amp;DI$1,'Raw Data'!$G$4:$Q$963,'Formatted Data'!DI$2,FALSE)</f>
        <v>432</v>
      </c>
      <c r="DJ69">
        <f>VLOOKUP($A69&amp;"|"&amp;$B69&amp;"|"&amp;$C69&amp;"|"&amp;$D69&amp;"|"&amp;DJ$1,'Raw Data'!$G$4:$Q$963,'Formatted Data'!DJ$2,FALSE)</f>
        <v>409</v>
      </c>
      <c r="DK69">
        <f>VLOOKUP($A69&amp;"|"&amp;$B69&amp;"|"&amp;$C69&amp;"|"&amp;$D69&amp;"|"&amp;DK$1,'Raw Data'!$G$4:$Q$963,'Formatted Data'!DK$2,FALSE)</f>
        <v>442</v>
      </c>
      <c r="DL69">
        <f>VLOOKUP($A69&amp;"|"&amp;$B69&amp;"|"&amp;$C69&amp;"|"&amp;$D69&amp;"|"&amp;DL$1,'Raw Data'!$G$4:$Q$963,'Formatted Data'!DL$2,FALSE)</f>
        <v>414</v>
      </c>
      <c r="DM69">
        <f>VLOOKUP($A69&amp;"|"&amp;$B69&amp;"|"&amp;$C69&amp;"|"&amp;$D69&amp;"|"&amp;DM$1,'Raw Data'!$G$4:$Q$963,'Formatted Data'!DM$2,FALSE)</f>
        <v>418</v>
      </c>
      <c r="DN69">
        <f>VLOOKUP($A69&amp;"|"&amp;$B69&amp;"|"&amp;$C69&amp;"|"&amp;$D69&amp;"|"&amp;DN$1,'Raw Data'!$G$4:$Q$963,'Formatted Data'!DN$2,FALSE)</f>
        <v>392</v>
      </c>
      <c r="DO69">
        <f>VLOOKUP($A69&amp;"|"&amp;$B69&amp;"|"&amp;$C69&amp;"|"&amp;$D69&amp;"|"&amp;DO$1,'Raw Data'!$G$4:$Q$963,'Formatted Data'!DO$2,FALSE)</f>
        <v>405</v>
      </c>
      <c r="DP69">
        <f>VLOOKUP($A69&amp;"|"&amp;$B69&amp;"|"&amp;$C69&amp;"|"&amp;$D69&amp;"|"&amp;DP$1,'Raw Data'!$G$4:$Q$963,'Formatted Data'!DP$2,FALSE)</f>
        <v>431</v>
      </c>
      <c r="DQ69">
        <f>VLOOKUP($A69&amp;"|"&amp;$B69&amp;"|"&amp;$C69&amp;"|"&amp;$D69&amp;"|"&amp;DQ$1,'Raw Data'!$G$4:$Q$963,'Formatted Data'!DQ$2,FALSE)</f>
        <v>399</v>
      </c>
      <c r="DR69">
        <f>VLOOKUP($A69&amp;"|"&amp;$B69&amp;"|"&amp;$C69&amp;"|"&amp;$D69&amp;"|"&amp;DR$1,'Raw Data'!$G$4:$Q$963,'Formatted Data'!DR$2,FALSE)</f>
        <v>387</v>
      </c>
      <c r="DS69">
        <f>VLOOKUP($A69&amp;"|"&amp;$B69&amp;"|"&amp;$C69&amp;"|"&amp;$D69&amp;"|"&amp;DS$1,'Raw Data'!$G$4:$Q$963,'Formatted Data'!DS$2,FALSE)</f>
        <v>384</v>
      </c>
      <c r="DT69">
        <f>VLOOKUP($A69&amp;"|"&amp;$B69&amp;"|"&amp;$C69&amp;"|"&amp;$D69&amp;"|"&amp;DT$1,'Raw Data'!$G$4:$Q$963,'Formatted Data'!DT$2,FALSE)</f>
        <v>451</v>
      </c>
    </row>
    <row r="70" spans="1:124" x14ac:dyDescent="0.2">
      <c r="A70" t="s">
        <v>35</v>
      </c>
      <c r="B70" t="s">
        <v>12</v>
      </c>
      <c r="C70" t="s">
        <v>29</v>
      </c>
      <c r="D70" t="s">
        <v>27</v>
      </c>
      <c r="E70">
        <f>VLOOKUP($A70&amp;"|"&amp;$B70&amp;"|"&amp;$C70&amp;"|"&amp;$D70&amp;"|"&amp;E$1,'Raw Data'!$G$4:$Q$963,'Formatted Data'!E$2,FALSE)</f>
        <v>338</v>
      </c>
      <c r="F70">
        <f>VLOOKUP($A70&amp;"|"&amp;$B70&amp;"|"&amp;$C70&amp;"|"&amp;$D70&amp;"|"&amp;F$1,'Raw Data'!$G$4:$Q$963,'Formatted Data'!F$2,FALSE)</f>
        <v>304</v>
      </c>
      <c r="G70">
        <f>VLOOKUP($A70&amp;"|"&amp;$B70&amp;"|"&amp;$C70&amp;"|"&amp;$D70&amp;"|"&amp;G$1,'Raw Data'!$G$4:$Q$963,'Formatted Data'!G$2,FALSE)</f>
        <v>357</v>
      </c>
      <c r="H70">
        <f>VLOOKUP($A70&amp;"|"&amp;$B70&amp;"|"&amp;$C70&amp;"|"&amp;$D70&amp;"|"&amp;H$1,'Raw Data'!$G$4:$Q$963,'Formatted Data'!H$2,FALSE)</f>
        <v>308</v>
      </c>
      <c r="I70">
        <f>VLOOKUP($A70&amp;"|"&amp;$B70&amp;"|"&amp;$C70&amp;"|"&amp;$D70&amp;"|"&amp;I$1,'Raw Data'!$G$4:$Q$963,'Formatted Data'!I$2,FALSE)</f>
        <v>277</v>
      </c>
      <c r="J70">
        <f>VLOOKUP($A70&amp;"|"&amp;$B70&amp;"|"&amp;$C70&amp;"|"&amp;$D70&amp;"|"&amp;J$1,'Raw Data'!$G$4:$Q$963,'Formatted Data'!J$2,FALSE)</f>
        <v>276</v>
      </c>
      <c r="K70">
        <f>VLOOKUP($A70&amp;"|"&amp;$B70&amp;"|"&amp;$C70&amp;"|"&amp;$D70&amp;"|"&amp;K$1,'Raw Data'!$G$4:$Q$963,'Formatted Data'!K$2,FALSE)</f>
        <v>270</v>
      </c>
      <c r="L70">
        <f>VLOOKUP($A70&amp;"|"&amp;$B70&amp;"|"&amp;$C70&amp;"|"&amp;$D70&amp;"|"&amp;L$1,'Raw Data'!$G$4:$Q$963,'Formatted Data'!L$2,FALSE)</f>
        <v>319</v>
      </c>
      <c r="M70">
        <f>VLOOKUP($A70&amp;"|"&amp;$B70&amp;"|"&amp;$C70&amp;"|"&amp;$D70&amp;"|"&amp;M$1,'Raw Data'!$G$4:$Q$963,'Formatted Data'!M$2,FALSE)</f>
        <v>263</v>
      </c>
      <c r="N70">
        <f>VLOOKUP($A70&amp;"|"&amp;$B70&amp;"|"&amp;$C70&amp;"|"&amp;$D70&amp;"|"&amp;N$1,'Raw Data'!$G$4:$Q$963,'Formatted Data'!N$2,FALSE)</f>
        <v>269</v>
      </c>
      <c r="O70">
        <f>VLOOKUP($A70&amp;"|"&amp;$B70&amp;"|"&amp;$C70&amp;"|"&amp;$D70&amp;"|"&amp;O$1,'Raw Data'!$G$4:$Q$963,'Formatted Data'!O$2,FALSE)</f>
        <v>286</v>
      </c>
      <c r="P70">
        <f>VLOOKUP($A70&amp;"|"&amp;$B70&amp;"|"&amp;$C70&amp;"|"&amp;$D70&amp;"|"&amp;P$1,'Raw Data'!$G$4:$Q$963,'Formatted Data'!P$2,FALSE)</f>
        <v>281</v>
      </c>
      <c r="Q70">
        <f>VLOOKUP($A70&amp;"|"&amp;$B70&amp;"|"&amp;$C70&amp;"|"&amp;$D70&amp;"|"&amp;Q$1,'Raw Data'!$G$4:$Q$963,'Formatted Data'!Q$2,FALSE)</f>
        <v>304</v>
      </c>
      <c r="R70">
        <f>VLOOKUP($A70&amp;"|"&amp;$B70&amp;"|"&amp;$C70&amp;"|"&amp;$D70&amp;"|"&amp;R$1,'Raw Data'!$G$4:$Q$963,'Formatted Data'!R$2,FALSE)</f>
        <v>310</v>
      </c>
      <c r="S70">
        <f>VLOOKUP($A70&amp;"|"&amp;$B70&amp;"|"&amp;$C70&amp;"|"&amp;$D70&amp;"|"&amp;S$1,'Raw Data'!$G$4:$Q$963,'Formatted Data'!S$2,FALSE)</f>
        <v>309</v>
      </c>
      <c r="T70">
        <f>VLOOKUP($A70&amp;"|"&amp;$B70&amp;"|"&amp;$C70&amp;"|"&amp;$D70&amp;"|"&amp;T$1,'Raw Data'!$G$4:$Q$963,'Formatted Data'!T$2,FALSE)</f>
        <v>310</v>
      </c>
      <c r="U70">
        <f>VLOOKUP($A70&amp;"|"&amp;$B70&amp;"|"&amp;$C70&amp;"|"&amp;$D70&amp;"|"&amp;U$1,'Raw Data'!$G$4:$Q$963,'Formatted Data'!U$2,FALSE)</f>
        <v>274</v>
      </c>
      <c r="V70">
        <f>VLOOKUP($A70&amp;"|"&amp;$B70&amp;"|"&amp;$C70&amp;"|"&amp;$D70&amp;"|"&amp;V$1,'Raw Data'!$G$4:$Q$963,'Formatted Data'!V$2,FALSE)</f>
        <v>279</v>
      </c>
      <c r="W70">
        <f>VLOOKUP($A70&amp;"|"&amp;$B70&amp;"|"&amp;$C70&amp;"|"&amp;$D70&amp;"|"&amp;W$1,'Raw Data'!$G$4:$Q$963,'Formatted Data'!W$2,FALSE)</f>
        <v>265</v>
      </c>
      <c r="X70">
        <f>VLOOKUP($A70&amp;"|"&amp;$B70&amp;"|"&amp;$C70&amp;"|"&amp;$D70&amp;"|"&amp;X$1,'Raw Data'!$G$4:$Q$963,'Formatted Data'!X$2,FALSE)</f>
        <v>255</v>
      </c>
      <c r="Y70">
        <f>VLOOKUP($A70&amp;"|"&amp;$B70&amp;"|"&amp;$C70&amp;"|"&amp;$D70&amp;"|"&amp;Y$1,'Raw Data'!$G$4:$Q$963,'Formatted Data'!Y$2,FALSE)</f>
        <v>297</v>
      </c>
      <c r="Z70">
        <f>VLOOKUP($A70&amp;"|"&amp;$B70&amp;"|"&amp;$C70&amp;"|"&amp;$D70&amp;"|"&amp;Z$1,'Raw Data'!$G$4:$Q$963,'Formatted Data'!Z$2,FALSE)</f>
        <v>319</v>
      </c>
      <c r="AA70">
        <f>VLOOKUP($A70&amp;"|"&amp;$B70&amp;"|"&amp;$C70&amp;"|"&amp;$D70&amp;"|"&amp;AA$1,'Raw Data'!$G$4:$Q$963,'Formatted Data'!AA$2,FALSE)</f>
        <v>296</v>
      </c>
      <c r="AB70">
        <f>VLOOKUP($A70&amp;"|"&amp;$B70&amp;"|"&amp;$C70&amp;"|"&amp;$D70&amp;"|"&amp;AB$1,'Raw Data'!$G$4:$Q$963,'Formatted Data'!AB$2,FALSE)</f>
        <v>322</v>
      </c>
      <c r="AC70">
        <f>VLOOKUP($A70&amp;"|"&amp;$B70&amp;"|"&amp;$C70&amp;"|"&amp;$D70&amp;"|"&amp;AC$1,'Raw Data'!$G$4:$Q$963,'Formatted Data'!AC$2,FALSE)</f>
        <v>347</v>
      </c>
      <c r="AD70">
        <f>VLOOKUP($A70&amp;"|"&amp;$B70&amp;"|"&amp;$C70&amp;"|"&amp;$D70&amp;"|"&amp;AD$1,'Raw Data'!$G$4:$Q$963,'Formatted Data'!AD$2,FALSE)</f>
        <v>296</v>
      </c>
      <c r="AE70">
        <f>VLOOKUP($A70&amp;"|"&amp;$B70&amp;"|"&amp;$C70&amp;"|"&amp;$D70&amp;"|"&amp;AE$1,'Raw Data'!$G$4:$Q$963,'Formatted Data'!AE$2,FALSE)</f>
        <v>327</v>
      </c>
      <c r="AF70">
        <f>VLOOKUP($A70&amp;"|"&amp;$B70&amp;"|"&amp;$C70&amp;"|"&amp;$D70&amp;"|"&amp;AF$1,'Raw Data'!$G$4:$Q$963,'Formatted Data'!AF$2,FALSE)</f>
        <v>286</v>
      </c>
      <c r="AG70">
        <f>VLOOKUP($A70&amp;"|"&amp;$B70&amp;"|"&amp;$C70&amp;"|"&amp;$D70&amp;"|"&amp;AG$1,'Raw Data'!$G$4:$Q$963,'Formatted Data'!AG$2,FALSE)</f>
        <v>272</v>
      </c>
      <c r="AH70">
        <f>VLOOKUP($A70&amp;"|"&amp;$B70&amp;"|"&amp;$C70&amp;"|"&amp;$D70&amp;"|"&amp;AH$1,'Raw Data'!$G$4:$Q$963,'Formatted Data'!AH$2,FALSE)</f>
        <v>276</v>
      </c>
      <c r="AI70">
        <f>VLOOKUP($A70&amp;"|"&amp;$B70&amp;"|"&amp;$C70&amp;"|"&amp;$D70&amp;"|"&amp;AI$1,'Raw Data'!$G$4:$Q$963,'Formatted Data'!AI$2,FALSE)</f>
        <v>298</v>
      </c>
      <c r="AJ70">
        <f>VLOOKUP($A70&amp;"|"&amp;$B70&amp;"|"&amp;$C70&amp;"|"&amp;$D70&amp;"|"&amp;AJ$1,'Raw Data'!$G$4:$Q$963,'Formatted Data'!AJ$2,FALSE)</f>
        <v>256</v>
      </c>
      <c r="AK70">
        <f>VLOOKUP($A70&amp;"|"&amp;$B70&amp;"|"&amp;$C70&amp;"|"&amp;$D70&amp;"|"&amp;AK$1,'Raw Data'!$G$4:$Q$963,'Formatted Data'!AK$2,FALSE)</f>
        <v>302</v>
      </c>
      <c r="AL70">
        <f>VLOOKUP($A70&amp;"|"&amp;$B70&amp;"|"&amp;$C70&amp;"|"&amp;$D70&amp;"|"&amp;AL$1,'Raw Data'!$G$4:$Q$963,'Formatted Data'!AL$2,FALSE)</f>
        <v>337</v>
      </c>
      <c r="AM70">
        <f>VLOOKUP($A70&amp;"|"&amp;$B70&amp;"|"&amp;$C70&amp;"|"&amp;$D70&amp;"|"&amp;AM$1,'Raw Data'!$G$4:$Q$963,'Formatted Data'!AM$2,FALSE)</f>
        <v>303</v>
      </c>
      <c r="AN70">
        <f>VLOOKUP($A70&amp;"|"&amp;$B70&amp;"|"&amp;$C70&amp;"|"&amp;$D70&amp;"|"&amp;AN$1,'Raw Data'!$G$4:$Q$963,'Formatted Data'!AN$2,FALSE)</f>
        <v>351</v>
      </c>
      <c r="AO70">
        <f>VLOOKUP($A70&amp;"|"&amp;$B70&amp;"|"&amp;$C70&amp;"|"&amp;$D70&amp;"|"&amp;AO$1,'Raw Data'!$G$4:$Q$963,'Formatted Data'!AO$2,FALSE)</f>
        <v>339</v>
      </c>
      <c r="AP70">
        <f>VLOOKUP($A70&amp;"|"&amp;$B70&amp;"|"&amp;$C70&amp;"|"&amp;$D70&amp;"|"&amp;AP$1,'Raw Data'!$G$4:$Q$963,'Formatted Data'!AP$2,FALSE)</f>
        <v>355</v>
      </c>
      <c r="AQ70">
        <f>VLOOKUP($A70&amp;"|"&amp;$B70&amp;"|"&amp;$C70&amp;"|"&amp;$D70&amp;"|"&amp;AQ$1,'Raw Data'!$G$4:$Q$963,'Formatted Data'!AQ$2,FALSE)</f>
        <v>325</v>
      </c>
      <c r="AR70">
        <f>VLOOKUP($A70&amp;"|"&amp;$B70&amp;"|"&amp;$C70&amp;"|"&amp;$D70&amp;"|"&amp;AR$1,'Raw Data'!$G$4:$Q$963,'Formatted Data'!AR$2,FALSE)</f>
        <v>289</v>
      </c>
      <c r="AS70">
        <f>VLOOKUP($A70&amp;"|"&amp;$B70&amp;"|"&amp;$C70&amp;"|"&amp;$D70&amp;"|"&amp;AS$1,'Raw Data'!$G$4:$Q$963,'Formatted Data'!AS$2,FALSE)</f>
        <v>297</v>
      </c>
      <c r="AT70">
        <f>VLOOKUP($A70&amp;"|"&amp;$B70&amp;"|"&amp;$C70&amp;"|"&amp;$D70&amp;"|"&amp;AT$1,'Raw Data'!$G$4:$Q$963,'Formatted Data'!AT$2,FALSE)</f>
        <v>294</v>
      </c>
      <c r="AU70">
        <f>VLOOKUP($A70&amp;"|"&amp;$B70&amp;"|"&amp;$C70&amp;"|"&amp;$D70&amp;"|"&amp;AU$1,'Raw Data'!$G$4:$Q$963,'Formatted Data'!AU$2,FALSE)</f>
        <v>274</v>
      </c>
      <c r="AV70">
        <f>VLOOKUP($A70&amp;"|"&amp;$B70&amp;"|"&amp;$C70&amp;"|"&amp;$D70&amp;"|"&amp;AV$1,'Raw Data'!$G$4:$Q$963,'Formatted Data'!AV$2,FALSE)</f>
        <v>325</v>
      </c>
      <c r="AW70">
        <f>VLOOKUP($A70&amp;"|"&amp;$B70&amp;"|"&amp;$C70&amp;"|"&amp;$D70&amp;"|"&amp;AW$1,'Raw Data'!$G$4:$Q$963,'Formatted Data'!AW$2,FALSE)</f>
        <v>316</v>
      </c>
      <c r="AX70">
        <f>VLOOKUP($A70&amp;"|"&amp;$B70&amp;"|"&amp;$C70&amp;"|"&amp;$D70&amp;"|"&amp;AX$1,'Raw Data'!$G$4:$Q$963,'Formatted Data'!AX$2,FALSE)</f>
        <v>278</v>
      </c>
      <c r="AY70">
        <f>VLOOKUP($A70&amp;"|"&amp;$B70&amp;"|"&amp;$C70&amp;"|"&amp;$D70&amp;"|"&amp;AY$1,'Raw Data'!$G$4:$Q$963,'Formatted Data'!AY$2,FALSE)</f>
        <v>324</v>
      </c>
      <c r="AZ70">
        <f>VLOOKUP($A70&amp;"|"&amp;$B70&amp;"|"&amp;$C70&amp;"|"&amp;$D70&amp;"|"&amp;AZ$1,'Raw Data'!$G$4:$Q$963,'Formatted Data'!AZ$2,FALSE)</f>
        <v>332</v>
      </c>
      <c r="BA70">
        <f>VLOOKUP($A70&amp;"|"&amp;$B70&amp;"|"&amp;$C70&amp;"|"&amp;$D70&amp;"|"&amp;BA$1,'Raw Data'!$G$4:$Q$963,'Formatted Data'!BA$2,FALSE)</f>
        <v>378</v>
      </c>
      <c r="BB70">
        <f>VLOOKUP($A70&amp;"|"&amp;$B70&amp;"|"&amp;$C70&amp;"|"&amp;$D70&amp;"|"&amp;BB$1,'Raw Data'!$G$4:$Q$963,'Formatted Data'!BB$2,FALSE)</f>
        <v>289</v>
      </c>
      <c r="BC70">
        <f>VLOOKUP($A70&amp;"|"&amp;$B70&amp;"|"&amp;$C70&amp;"|"&amp;$D70&amp;"|"&amp;BC$1,'Raw Data'!$G$4:$Q$963,'Formatted Data'!BC$2,FALSE)</f>
        <v>323</v>
      </c>
      <c r="BD70">
        <f>VLOOKUP($A70&amp;"|"&amp;$B70&amp;"|"&amp;$C70&amp;"|"&amp;$D70&amp;"|"&amp;BD$1,'Raw Data'!$G$4:$Q$963,'Formatted Data'!BD$2,FALSE)</f>
        <v>307</v>
      </c>
      <c r="BE70">
        <f>VLOOKUP($A70&amp;"|"&amp;$B70&amp;"|"&amp;$C70&amp;"|"&amp;$D70&amp;"|"&amp;BE$1,'Raw Data'!$G$4:$Q$963,'Formatted Data'!BE$2,FALSE)</f>
        <v>335</v>
      </c>
      <c r="BF70">
        <f>VLOOKUP($A70&amp;"|"&amp;$B70&amp;"|"&amp;$C70&amp;"|"&amp;$D70&amp;"|"&amp;BF$1,'Raw Data'!$G$4:$Q$963,'Formatted Data'!BF$2,FALSE)</f>
        <v>321</v>
      </c>
      <c r="BG70">
        <f>VLOOKUP($A70&amp;"|"&amp;$B70&amp;"|"&amp;$C70&amp;"|"&amp;$D70&amp;"|"&amp;BG$1,'Raw Data'!$G$4:$Q$963,'Formatted Data'!BG$2,FALSE)</f>
        <v>301</v>
      </c>
      <c r="BH70">
        <f>VLOOKUP($A70&amp;"|"&amp;$B70&amp;"|"&amp;$C70&amp;"|"&amp;$D70&amp;"|"&amp;BH$1,'Raw Data'!$G$4:$Q$963,'Formatted Data'!BH$2,FALSE)</f>
        <v>289</v>
      </c>
      <c r="BI70">
        <f>VLOOKUP($A70&amp;"|"&amp;$B70&amp;"|"&amp;$C70&amp;"|"&amp;$D70&amp;"|"&amp;BI$1,'Raw Data'!$G$4:$Q$963,'Formatted Data'!BI$2,FALSE)</f>
        <v>289</v>
      </c>
      <c r="BJ70">
        <f>VLOOKUP($A70&amp;"|"&amp;$B70&amp;"|"&amp;$C70&amp;"|"&amp;$D70&amp;"|"&amp;BJ$1,'Raw Data'!$G$4:$Q$963,'Formatted Data'!BJ$2,FALSE)</f>
        <v>327</v>
      </c>
      <c r="BK70">
        <f>VLOOKUP($A70&amp;"|"&amp;$B70&amp;"|"&amp;$C70&amp;"|"&amp;$D70&amp;"|"&amp;BK$1,'Raw Data'!$G$4:$Q$963,'Formatted Data'!BK$2,FALSE)</f>
        <v>283</v>
      </c>
      <c r="BL70">
        <f>VLOOKUP($A70&amp;"|"&amp;$B70&amp;"|"&amp;$C70&amp;"|"&amp;$D70&amp;"|"&amp;BL$1,'Raw Data'!$G$4:$Q$963,'Formatted Data'!BL$2,FALSE)</f>
        <v>315</v>
      </c>
      <c r="BM70">
        <f>VLOOKUP($A70&amp;"|"&amp;$B70&amp;"|"&amp;$C70&amp;"|"&amp;$D70&amp;"|"&amp;BM$1,'Raw Data'!$G$4:$Q$963,'Formatted Data'!BM$2,FALSE)</f>
        <v>340</v>
      </c>
      <c r="BN70">
        <f>VLOOKUP($A70&amp;"|"&amp;$B70&amp;"|"&amp;$C70&amp;"|"&amp;$D70&amp;"|"&amp;BN$1,'Raw Data'!$G$4:$Q$963,'Formatted Data'!BN$2,FALSE)</f>
        <v>320</v>
      </c>
      <c r="BO70">
        <f>VLOOKUP($A70&amp;"|"&amp;$B70&amp;"|"&amp;$C70&amp;"|"&amp;$D70&amp;"|"&amp;BO$1,'Raw Data'!$G$4:$Q$963,'Formatted Data'!BO$2,FALSE)</f>
        <v>398</v>
      </c>
      <c r="BP70">
        <f>VLOOKUP($A70&amp;"|"&amp;$B70&amp;"|"&amp;$C70&amp;"|"&amp;$D70&amp;"|"&amp;BP$1,'Raw Data'!$G$4:$Q$963,'Formatted Data'!BP$2,FALSE)</f>
        <v>316</v>
      </c>
      <c r="BQ70">
        <f>VLOOKUP($A70&amp;"|"&amp;$B70&amp;"|"&amp;$C70&amp;"|"&amp;$D70&amp;"|"&amp;BQ$1,'Raw Data'!$G$4:$Q$963,'Formatted Data'!BQ$2,FALSE)</f>
        <v>311</v>
      </c>
      <c r="BR70">
        <f>VLOOKUP($A70&amp;"|"&amp;$B70&amp;"|"&amp;$C70&amp;"|"&amp;$D70&amp;"|"&amp;BR$1,'Raw Data'!$G$4:$Q$963,'Formatted Data'!BR$2,FALSE)</f>
        <v>277</v>
      </c>
      <c r="BS70">
        <f>VLOOKUP($A70&amp;"|"&amp;$B70&amp;"|"&amp;$C70&amp;"|"&amp;$D70&amp;"|"&amp;BS$1,'Raw Data'!$G$4:$Q$963,'Formatted Data'!BS$2,FALSE)</f>
        <v>290</v>
      </c>
      <c r="BT70">
        <f>VLOOKUP($A70&amp;"|"&amp;$B70&amp;"|"&amp;$C70&amp;"|"&amp;$D70&amp;"|"&amp;BT$1,'Raw Data'!$G$4:$Q$963,'Formatted Data'!BT$2,FALSE)</f>
        <v>335</v>
      </c>
      <c r="BU70">
        <f>VLOOKUP($A70&amp;"|"&amp;$B70&amp;"|"&amp;$C70&amp;"|"&amp;$D70&amp;"|"&amp;BU$1,'Raw Data'!$G$4:$Q$963,'Formatted Data'!BU$2,FALSE)</f>
        <v>272</v>
      </c>
      <c r="BV70">
        <f>VLOOKUP($A70&amp;"|"&amp;$B70&amp;"|"&amp;$C70&amp;"|"&amp;$D70&amp;"|"&amp;BV$1,'Raw Data'!$G$4:$Q$963,'Formatted Data'!BV$2,FALSE)</f>
        <v>302</v>
      </c>
      <c r="BW70">
        <f>VLOOKUP($A70&amp;"|"&amp;$B70&amp;"|"&amp;$C70&amp;"|"&amp;$D70&amp;"|"&amp;BW$1,'Raw Data'!$G$4:$Q$963,'Formatted Data'!BW$2,FALSE)</f>
        <v>293</v>
      </c>
      <c r="BX70">
        <f>VLOOKUP($A70&amp;"|"&amp;$B70&amp;"|"&amp;$C70&amp;"|"&amp;$D70&amp;"|"&amp;BX$1,'Raw Data'!$G$4:$Q$963,'Formatted Data'!BX$2,FALSE)</f>
        <v>361</v>
      </c>
      <c r="BY70">
        <f>VLOOKUP($A70&amp;"|"&amp;$B70&amp;"|"&amp;$C70&amp;"|"&amp;$D70&amp;"|"&amp;BY$1,'Raw Data'!$G$4:$Q$963,'Formatted Data'!BY$2,FALSE)</f>
        <v>340</v>
      </c>
      <c r="BZ70">
        <f>VLOOKUP($A70&amp;"|"&amp;$B70&amp;"|"&amp;$C70&amp;"|"&amp;$D70&amp;"|"&amp;BZ$1,'Raw Data'!$G$4:$Q$963,'Formatted Data'!BZ$2,FALSE)</f>
        <v>294</v>
      </c>
      <c r="CA70">
        <f>VLOOKUP($A70&amp;"|"&amp;$B70&amp;"|"&amp;$C70&amp;"|"&amp;$D70&amp;"|"&amp;CA$1,'Raw Data'!$G$4:$Q$963,'Formatted Data'!CA$2,FALSE)</f>
        <v>336</v>
      </c>
      <c r="CB70">
        <f>VLOOKUP($A70&amp;"|"&amp;$B70&amp;"|"&amp;$C70&amp;"|"&amp;$D70&amp;"|"&amp;CB$1,'Raw Data'!$G$4:$Q$963,'Formatted Data'!CB$2,FALSE)</f>
        <v>286</v>
      </c>
      <c r="CC70">
        <f>VLOOKUP($A70&amp;"|"&amp;$B70&amp;"|"&amp;$C70&amp;"|"&amp;$D70&amp;"|"&amp;CC$1,'Raw Data'!$G$4:$Q$963,'Formatted Data'!CC$2,FALSE)</f>
        <v>303</v>
      </c>
      <c r="CD70">
        <f>VLOOKUP($A70&amp;"|"&amp;$B70&amp;"|"&amp;$C70&amp;"|"&amp;$D70&amp;"|"&amp;CD$1,'Raw Data'!$G$4:$Q$963,'Formatted Data'!CD$2,FALSE)</f>
        <v>293</v>
      </c>
      <c r="CE70">
        <f>VLOOKUP($A70&amp;"|"&amp;$B70&amp;"|"&amp;$C70&amp;"|"&amp;$D70&amp;"|"&amp;CE$1,'Raw Data'!$G$4:$Q$963,'Formatted Data'!CE$2,FALSE)</f>
        <v>296</v>
      </c>
      <c r="CF70">
        <f>VLOOKUP($A70&amp;"|"&amp;$B70&amp;"|"&amp;$C70&amp;"|"&amp;$D70&amp;"|"&amp;CF$1,'Raw Data'!$G$4:$Q$963,'Formatted Data'!CF$2,FALSE)</f>
        <v>272</v>
      </c>
      <c r="CG70">
        <f>VLOOKUP($A70&amp;"|"&amp;$B70&amp;"|"&amp;$C70&amp;"|"&amp;$D70&amp;"|"&amp;CG$1,'Raw Data'!$G$4:$Q$963,'Formatted Data'!CG$2,FALSE)</f>
        <v>265</v>
      </c>
      <c r="CH70">
        <f>VLOOKUP($A70&amp;"|"&amp;$B70&amp;"|"&amp;$C70&amp;"|"&amp;$D70&amp;"|"&amp;CH$1,'Raw Data'!$G$4:$Q$963,'Formatted Data'!CH$2,FALSE)</f>
        <v>332</v>
      </c>
      <c r="CI70">
        <f>VLOOKUP($A70&amp;"|"&amp;$B70&amp;"|"&amp;$C70&amp;"|"&amp;$D70&amp;"|"&amp;CI$1,'Raw Data'!$G$4:$Q$963,'Formatted Data'!CI$2,FALSE)</f>
        <v>293</v>
      </c>
      <c r="CJ70">
        <f>VLOOKUP($A70&amp;"|"&amp;$B70&amp;"|"&amp;$C70&amp;"|"&amp;$D70&amp;"|"&amp;CJ$1,'Raw Data'!$G$4:$Q$963,'Formatted Data'!CJ$2,FALSE)</f>
        <v>297</v>
      </c>
      <c r="CK70">
        <f>VLOOKUP($A70&amp;"|"&amp;$B70&amp;"|"&amp;$C70&amp;"|"&amp;$D70&amp;"|"&amp;CK$1,'Raw Data'!$G$4:$Q$963,'Formatted Data'!CK$2,FALSE)</f>
        <v>361</v>
      </c>
      <c r="CL70">
        <f>VLOOKUP($A70&amp;"|"&amp;$B70&amp;"|"&amp;$C70&amp;"|"&amp;$D70&amp;"|"&amp;CL$1,'Raw Data'!$G$4:$Q$963,'Formatted Data'!CL$2,FALSE)</f>
        <v>304</v>
      </c>
      <c r="CM70">
        <f>VLOOKUP($A70&amp;"|"&amp;$B70&amp;"|"&amp;$C70&amp;"|"&amp;$D70&amp;"|"&amp;CM$1,'Raw Data'!$G$4:$Q$963,'Formatted Data'!CM$2,FALSE)</f>
        <v>320</v>
      </c>
      <c r="CN70">
        <f>VLOOKUP($A70&amp;"|"&amp;$B70&amp;"|"&amp;$C70&amp;"|"&amp;$D70&amp;"|"&amp;CN$1,'Raw Data'!$G$4:$Q$963,'Formatted Data'!CN$2,FALSE)</f>
        <v>326</v>
      </c>
      <c r="CO70">
        <f>VLOOKUP($A70&amp;"|"&amp;$B70&amp;"|"&amp;$C70&amp;"|"&amp;$D70&amp;"|"&amp;CO$1,'Raw Data'!$G$4:$Q$963,'Formatted Data'!CO$2,FALSE)</f>
        <v>292</v>
      </c>
      <c r="CP70">
        <f>VLOOKUP($A70&amp;"|"&amp;$B70&amp;"|"&amp;$C70&amp;"|"&amp;$D70&amp;"|"&amp;CP$1,'Raw Data'!$G$4:$Q$963,'Formatted Data'!CP$2,FALSE)</f>
        <v>268</v>
      </c>
      <c r="CQ70">
        <f>VLOOKUP($A70&amp;"|"&amp;$B70&amp;"|"&amp;$C70&amp;"|"&amp;$D70&amp;"|"&amp;CQ$1,'Raw Data'!$G$4:$Q$963,'Formatted Data'!CQ$2,FALSE)</f>
        <v>292</v>
      </c>
      <c r="CR70">
        <f>VLOOKUP($A70&amp;"|"&amp;$B70&amp;"|"&amp;$C70&amp;"|"&amp;$D70&amp;"|"&amp;CR$1,'Raw Data'!$G$4:$Q$963,'Formatted Data'!CR$2,FALSE)</f>
        <v>280</v>
      </c>
      <c r="CS70">
        <f>VLOOKUP($A70&amp;"|"&amp;$B70&amp;"|"&amp;$C70&amp;"|"&amp;$D70&amp;"|"&amp;CS$1,'Raw Data'!$G$4:$Q$963,'Formatted Data'!CS$2,FALSE)</f>
        <v>288</v>
      </c>
      <c r="CT70">
        <f>VLOOKUP($A70&amp;"|"&amp;$B70&amp;"|"&amp;$C70&amp;"|"&amp;$D70&amp;"|"&amp;CT$1,'Raw Data'!$G$4:$Q$963,'Formatted Data'!CT$2,FALSE)</f>
        <v>276</v>
      </c>
      <c r="CU70">
        <f>VLOOKUP($A70&amp;"|"&amp;$B70&amp;"|"&amp;$C70&amp;"|"&amp;$D70&amp;"|"&amp;CU$1,'Raw Data'!$G$4:$Q$963,'Formatted Data'!CU$2,FALSE)</f>
        <v>284</v>
      </c>
      <c r="CV70">
        <f>VLOOKUP($A70&amp;"|"&amp;$B70&amp;"|"&amp;$C70&amp;"|"&amp;$D70&amp;"|"&amp;CV$1,'Raw Data'!$G$4:$Q$963,'Formatted Data'!CV$2,FALSE)</f>
        <v>360</v>
      </c>
      <c r="CW70">
        <f>VLOOKUP($A70&amp;"|"&amp;$B70&amp;"|"&amp;$C70&amp;"|"&amp;$D70&amp;"|"&amp;CW$1,'Raw Data'!$G$4:$Q$963,'Formatted Data'!CW$2,FALSE)</f>
        <v>333</v>
      </c>
      <c r="CX70">
        <f>VLOOKUP($A70&amp;"|"&amp;$B70&amp;"|"&amp;$C70&amp;"|"&amp;$D70&amp;"|"&amp;CX$1,'Raw Data'!$G$4:$Q$963,'Formatted Data'!CX$2,FALSE)</f>
        <v>264</v>
      </c>
      <c r="CY70">
        <f>VLOOKUP($A70&amp;"|"&amp;$B70&amp;"|"&amp;$C70&amp;"|"&amp;$D70&amp;"|"&amp;CY$1,'Raw Data'!$G$4:$Q$963,'Formatted Data'!CY$2,FALSE)</f>
        <v>315</v>
      </c>
      <c r="CZ70">
        <f>VLOOKUP($A70&amp;"|"&amp;$B70&amp;"|"&amp;$C70&amp;"|"&amp;$D70&amp;"|"&amp;CZ$1,'Raw Data'!$G$4:$Q$963,'Formatted Data'!CZ$2,FALSE)</f>
        <v>288</v>
      </c>
      <c r="DA70">
        <f>VLOOKUP($A70&amp;"|"&amp;$B70&amp;"|"&amp;$C70&amp;"|"&amp;$D70&amp;"|"&amp;DA$1,'Raw Data'!$G$4:$Q$963,'Formatted Data'!DA$2,FALSE)</f>
        <v>258</v>
      </c>
      <c r="DB70">
        <f>VLOOKUP($A70&amp;"|"&amp;$B70&amp;"|"&amp;$C70&amp;"|"&amp;$D70&amp;"|"&amp;DB$1,'Raw Data'!$G$4:$Q$963,'Formatted Data'!DB$2,FALSE)</f>
        <v>312</v>
      </c>
      <c r="DC70">
        <f>VLOOKUP($A70&amp;"|"&amp;$B70&amp;"|"&amp;$C70&amp;"|"&amp;$D70&amp;"|"&amp;DC$1,'Raw Data'!$G$4:$Q$963,'Formatted Data'!DC$2,FALSE)</f>
        <v>267</v>
      </c>
      <c r="DD70">
        <f>VLOOKUP($A70&amp;"|"&amp;$B70&amp;"|"&amp;$C70&amp;"|"&amp;$D70&amp;"|"&amp;DD$1,'Raw Data'!$G$4:$Q$963,'Formatted Data'!DD$2,FALSE)</f>
        <v>269</v>
      </c>
      <c r="DE70">
        <f>VLOOKUP($A70&amp;"|"&amp;$B70&amp;"|"&amp;$C70&amp;"|"&amp;$D70&amp;"|"&amp;DE$1,'Raw Data'!$G$4:$Q$963,'Formatted Data'!DE$2,FALSE)</f>
        <v>284</v>
      </c>
      <c r="DF70">
        <f>VLOOKUP($A70&amp;"|"&amp;$B70&amp;"|"&amp;$C70&amp;"|"&amp;$D70&amp;"|"&amp;DF$1,'Raw Data'!$G$4:$Q$963,'Formatted Data'!DF$2,FALSE)</f>
        <v>311</v>
      </c>
      <c r="DG70">
        <f>VLOOKUP($A70&amp;"|"&amp;$B70&amp;"|"&amp;$C70&amp;"|"&amp;$D70&amp;"|"&amp;DG$1,'Raw Data'!$G$4:$Q$963,'Formatted Data'!DG$2,FALSE)</f>
        <v>249</v>
      </c>
      <c r="DH70">
        <f>VLOOKUP($A70&amp;"|"&amp;$B70&amp;"|"&amp;$C70&amp;"|"&amp;$D70&amp;"|"&amp;DH$1,'Raw Data'!$G$4:$Q$963,'Formatted Data'!DH$2,FALSE)</f>
        <v>303</v>
      </c>
      <c r="DI70">
        <f>VLOOKUP($A70&amp;"|"&amp;$B70&amp;"|"&amp;$C70&amp;"|"&amp;$D70&amp;"|"&amp;DI$1,'Raw Data'!$G$4:$Q$963,'Formatted Data'!DI$2,FALSE)</f>
        <v>323</v>
      </c>
      <c r="DJ70">
        <f>VLOOKUP($A70&amp;"|"&amp;$B70&amp;"|"&amp;$C70&amp;"|"&amp;$D70&amp;"|"&amp;DJ$1,'Raw Data'!$G$4:$Q$963,'Formatted Data'!DJ$2,FALSE)</f>
        <v>271</v>
      </c>
      <c r="DK70">
        <f>VLOOKUP($A70&amp;"|"&amp;$B70&amp;"|"&amp;$C70&amp;"|"&amp;$D70&amp;"|"&amp;DK$1,'Raw Data'!$G$4:$Q$963,'Formatted Data'!DK$2,FALSE)</f>
        <v>299</v>
      </c>
      <c r="DL70">
        <f>VLOOKUP($A70&amp;"|"&amp;$B70&amp;"|"&amp;$C70&amp;"|"&amp;$D70&amp;"|"&amp;DL$1,'Raw Data'!$G$4:$Q$963,'Formatted Data'!DL$2,FALSE)</f>
        <v>272</v>
      </c>
      <c r="DM70">
        <f>VLOOKUP($A70&amp;"|"&amp;$B70&amp;"|"&amp;$C70&amp;"|"&amp;$D70&amp;"|"&amp;DM$1,'Raw Data'!$G$4:$Q$963,'Formatted Data'!DM$2,FALSE)</f>
        <v>294</v>
      </c>
      <c r="DN70">
        <f>VLOOKUP($A70&amp;"|"&amp;$B70&amp;"|"&amp;$C70&amp;"|"&amp;$D70&amp;"|"&amp;DN$1,'Raw Data'!$G$4:$Q$963,'Formatted Data'!DN$2,FALSE)</f>
        <v>273</v>
      </c>
      <c r="DO70">
        <f>VLOOKUP($A70&amp;"|"&amp;$B70&amp;"|"&amp;$C70&amp;"|"&amp;$D70&amp;"|"&amp;DO$1,'Raw Data'!$G$4:$Q$963,'Formatted Data'!DO$2,FALSE)</f>
        <v>286</v>
      </c>
      <c r="DP70">
        <f>VLOOKUP($A70&amp;"|"&amp;$B70&amp;"|"&amp;$C70&amp;"|"&amp;$D70&amp;"|"&amp;DP$1,'Raw Data'!$G$4:$Q$963,'Formatted Data'!DP$2,FALSE)</f>
        <v>270</v>
      </c>
      <c r="DQ70">
        <f>VLOOKUP($A70&amp;"|"&amp;$B70&amp;"|"&amp;$C70&amp;"|"&amp;$D70&amp;"|"&amp;DQ$1,'Raw Data'!$G$4:$Q$963,'Formatted Data'!DQ$2,FALSE)</f>
        <v>255</v>
      </c>
      <c r="DR70">
        <f>VLOOKUP($A70&amp;"|"&amp;$B70&amp;"|"&amp;$C70&amp;"|"&amp;$D70&amp;"|"&amp;DR$1,'Raw Data'!$G$4:$Q$963,'Formatted Data'!DR$2,FALSE)</f>
        <v>296</v>
      </c>
      <c r="DS70">
        <f>VLOOKUP($A70&amp;"|"&amp;$B70&amp;"|"&amp;$C70&amp;"|"&amp;$D70&amp;"|"&amp;DS$1,'Raw Data'!$G$4:$Q$963,'Formatted Data'!DS$2,FALSE)</f>
        <v>270</v>
      </c>
      <c r="DT70">
        <f>VLOOKUP($A70&amp;"|"&amp;$B70&amp;"|"&amp;$C70&amp;"|"&amp;$D70&amp;"|"&amp;DT$1,'Raw Data'!$G$4:$Q$963,'Formatted Data'!DT$2,FALSE)</f>
        <v>339</v>
      </c>
    </row>
    <row r="71" spans="1:124" x14ac:dyDescent="0.2">
      <c r="A71" t="s">
        <v>35</v>
      </c>
      <c r="B71" t="s">
        <v>12</v>
      </c>
      <c r="C71" t="s">
        <v>30</v>
      </c>
      <c r="D71" t="s">
        <v>14</v>
      </c>
      <c r="E71">
        <f>VLOOKUP($A71&amp;"|"&amp;$B71&amp;"|"&amp;$C71&amp;"|"&amp;$D71&amp;"|"&amp;E$1,'Raw Data'!$G$4:$Q$963,'Formatted Data'!E$2,FALSE)</f>
        <v>876</v>
      </c>
      <c r="F71">
        <f>VLOOKUP($A71&amp;"|"&amp;$B71&amp;"|"&amp;$C71&amp;"|"&amp;$D71&amp;"|"&amp;F$1,'Raw Data'!$G$4:$Q$963,'Formatted Data'!F$2,FALSE)</f>
        <v>741</v>
      </c>
      <c r="G71">
        <f>VLOOKUP($A71&amp;"|"&amp;$B71&amp;"|"&amp;$C71&amp;"|"&amp;$D71&amp;"|"&amp;G$1,'Raw Data'!$G$4:$Q$963,'Formatted Data'!G$2,FALSE)</f>
        <v>757</v>
      </c>
      <c r="H71">
        <f>VLOOKUP($A71&amp;"|"&amp;$B71&amp;"|"&amp;$C71&amp;"|"&amp;$D71&amp;"|"&amp;H$1,'Raw Data'!$G$4:$Q$963,'Formatted Data'!H$2,FALSE)</f>
        <v>698</v>
      </c>
      <c r="I71">
        <f>VLOOKUP($A71&amp;"|"&amp;$B71&amp;"|"&amp;$C71&amp;"|"&amp;$D71&amp;"|"&amp;I$1,'Raw Data'!$G$4:$Q$963,'Formatted Data'!I$2,FALSE)</f>
        <v>656</v>
      </c>
      <c r="J71">
        <f>VLOOKUP($A71&amp;"|"&amp;$B71&amp;"|"&amp;$C71&amp;"|"&amp;$D71&amp;"|"&amp;J$1,'Raw Data'!$G$4:$Q$963,'Formatted Data'!J$2,FALSE)</f>
        <v>624</v>
      </c>
      <c r="K71">
        <f>VLOOKUP($A71&amp;"|"&amp;$B71&amp;"|"&amp;$C71&amp;"|"&amp;$D71&amp;"|"&amp;K$1,'Raw Data'!$G$4:$Q$963,'Formatted Data'!K$2,FALSE)</f>
        <v>630</v>
      </c>
      <c r="L71">
        <f>VLOOKUP($A71&amp;"|"&amp;$B71&amp;"|"&amp;$C71&amp;"|"&amp;$D71&amp;"|"&amp;L$1,'Raw Data'!$G$4:$Q$963,'Formatted Data'!L$2,FALSE)</f>
        <v>617</v>
      </c>
      <c r="M71">
        <f>VLOOKUP($A71&amp;"|"&amp;$B71&amp;"|"&amp;$C71&amp;"|"&amp;$D71&amp;"|"&amp;M$1,'Raw Data'!$G$4:$Q$963,'Formatted Data'!M$2,FALSE)</f>
        <v>669</v>
      </c>
      <c r="N71">
        <f>VLOOKUP($A71&amp;"|"&amp;$B71&amp;"|"&amp;$C71&amp;"|"&amp;$D71&amp;"|"&amp;N$1,'Raw Data'!$G$4:$Q$963,'Formatted Data'!N$2,FALSE)</f>
        <v>705</v>
      </c>
      <c r="O71">
        <f>VLOOKUP($A71&amp;"|"&amp;$B71&amp;"|"&amp;$C71&amp;"|"&amp;$D71&amp;"|"&amp;O$1,'Raw Data'!$G$4:$Q$963,'Formatted Data'!O$2,FALSE)</f>
        <v>645</v>
      </c>
      <c r="P71">
        <f>VLOOKUP($A71&amp;"|"&amp;$B71&amp;"|"&amp;$C71&amp;"|"&amp;$D71&amp;"|"&amp;P$1,'Raw Data'!$G$4:$Q$963,'Formatted Data'!P$2,FALSE)</f>
        <v>731</v>
      </c>
      <c r="Q71">
        <f>VLOOKUP($A71&amp;"|"&amp;$B71&amp;"|"&amp;$C71&amp;"|"&amp;$D71&amp;"|"&amp;Q$1,'Raw Data'!$G$4:$Q$963,'Formatted Data'!Q$2,FALSE)</f>
        <v>779</v>
      </c>
      <c r="R71">
        <f>VLOOKUP($A71&amp;"|"&amp;$B71&amp;"|"&amp;$C71&amp;"|"&amp;$D71&amp;"|"&amp;R$1,'Raw Data'!$G$4:$Q$963,'Formatted Data'!R$2,FALSE)</f>
        <v>646</v>
      </c>
      <c r="S71">
        <f>VLOOKUP($A71&amp;"|"&amp;$B71&amp;"|"&amp;$C71&amp;"|"&amp;$D71&amp;"|"&amp;S$1,'Raw Data'!$G$4:$Q$963,'Formatted Data'!S$2,FALSE)</f>
        <v>677</v>
      </c>
      <c r="T71">
        <f>VLOOKUP($A71&amp;"|"&amp;$B71&amp;"|"&amp;$C71&amp;"|"&amp;$D71&amp;"|"&amp;T$1,'Raw Data'!$G$4:$Q$963,'Formatted Data'!T$2,FALSE)</f>
        <v>686</v>
      </c>
      <c r="U71">
        <f>VLOOKUP($A71&amp;"|"&amp;$B71&amp;"|"&amp;$C71&amp;"|"&amp;$D71&amp;"|"&amp;U$1,'Raw Data'!$G$4:$Q$963,'Formatted Data'!U$2,FALSE)</f>
        <v>651</v>
      </c>
      <c r="V71">
        <f>VLOOKUP($A71&amp;"|"&amp;$B71&amp;"|"&amp;$C71&amp;"|"&amp;$D71&amp;"|"&amp;V$1,'Raw Data'!$G$4:$Q$963,'Formatted Data'!V$2,FALSE)</f>
        <v>655</v>
      </c>
      <c r="W71">
        <f>VLOOKUP($A71&amp;"|"&amp;$B71&amp;"|"&amp;$C71&amp;"|"&amp;$D71&amp;"|"&amp;W$1,'Raw Data'!$G$4:$Q$963,'Formatted Data'!W$2,FALSE)</f>
        <v>631</v>
      </c>
      <c r="X71">
        <f>VLOOKUP($A71&amp;"|"&amp;$B71&amp;"|"&amp;$C71&amp;"|"&amp;$D71&amp;"|"&amp;X$1,'Raw Data'!$G$4:$Q$963,'Formatted Data'!X$2,FALSE)</f>
        <v>693</v>
      </c>
      <c r="Y71">
        <f>VLOOKUP($A71&amp;"|"&amp;$B71&amp;"|"&amp;$C71&amp;"|"&amp;$D71&amp;"|"&amp;Y$1,'Raw Data'!$G$4:$Q$963,'Formatted Data'!Y$2,FALSE)</f>
        <v>664</v>
      </c>
      <c r="Z71">
        <f>VLOOKUP($A71&amp;"|"&amp;$B71&amp;"|"&amp;$C71&amp;"|"&amp;$D71&amp;"|"&amp;Z$1,'Raw Data'!$G$4:$Q$963,'Formatted Data'!Z$2,FALSE)</f>
        <v>666</v>
      </c>
      <c r="AA71">
        <f>VLOOKUP($A71&amp;"|"&amp;$B71&amp;"|"&amp;$C71&amp;"|"&amp;$D71&amp;"|"&amp;AA$1,'Raw Data'!$G$4:$Q$963,'Formatted Data'!AA$2,FALSE)</f>
        <v>691</v>
      </c>
      <c r="AB71">
        <f>VLOOKUP($A71&amp;"|"&amp;$B71&amp;"|"&amp;$C71&amp;"|"&amp;$D71&amp;"|"&amp;AB$1,'Raw Data'!$G$4:$Q$963,'Formatted Data'!AB$2,FALSE)</f>
        <v>741</v>
      </c>
      <c r="AC71">
        <f>VLOOKUP($A71&amp;"|"&amp;$B71&amp;"|"&amp;$C71&amp;"|"&amp;$D71&amp;"|"&amp;AC$1,'Raw Data'!$G$4:$Q$963,'Formatted Data'!AC$2,FALSE)</f>
        <v>782</v>
      </c>
      <c r="AD71">
        <f>VLOOKUP($A71&amp;"|"&amp;$B71&amp;"|"&amp;$C71&amp;"|"&amp;$D71&amp;"|"&amp;AD$1,'Raw Data'!$G$4:$Q$963,'Formatted Data'!AD$2,FALSE)</f>
        <v>714</v>
      </c>
      <c r="AE71">
        <f>VLOOKUP($A71&amp;"|"&amp;$B71&amp;"|"&amp;$C71&amp;"|"&amp;$D71&amp;"|"&amp;AE$1,'Raw Data'!$G$4:$Q$963,'Formatted Data'!AE$2,FALSE)</f>
        <v>833</v>
      </c>
      <c r="AF71">
        <f>VLOOKUP($A71&amp;"|"&amp;$B71&amp;"|"&amp;$C71&amp;"|"&amp;$D71&amp;"|"&amp;AF$1,'Raw Data'!$G$4:$Q$963,'Formatted Data'!AF$2,FALSE)</f>
        <v>699</v>
      </c>
      <c r="AG71">
        <f>VLOOKUP($A71&amp;"|"&amp;$B71&amp;"|"&amp;$C71&amp;"|"&amp;$D71&amp;"|"&amp;AG$1,'Raw Data'!$G$4:$Q$963,'Formatted Data'!AG$2,FALSE)</f>
        <v>685</v>
      </c>
      <c r="AH71">
        <f>VLOOKUP($A71&amp;"|"&amp;$B71&amp;"|"&amp;$C71&amp;"|"&amp;$D71&amp;"|"&amp;AH$1,'Raw Data'!$G$4:$Q$963,'Formatted Data'!AH$2,FALSE)</f>
        <v>673</v>
      </c>
      <c r="AI71">
        <f>VLOOKUP($A71&amp;"|"&amp;$B71&amp;"|"&amp;$C71&amp;"|"&amp;$D71&amp;"|"&amp;AI$1,'Raw Data'!$G$4:$Q$963,'Formatted Data'!AI$2,FALSE)</f>
        <v>657</v>
      </c>
      <c r="AJ71">
        <f>VLOOKUP($A71&amp;"|"&amp;$B71&amp;"|"&amp;$C71&amp;"|"&amp;$D71&amp;"|"&amp;AJ$1,'Raw Data'!$G$4:$Q$963,'Formatted Data'!AJ$2,FALSE)</f>
        <v>623</v>
      </c>
      <c r="AK71">
        <f>VLOOKUP($A71&amp;"|"&amp;$B71&amp;"|"&amp;$C71&amp;"|"&amp;$D71&amp;"|"&amp;AK$1,'Raw Data'!$G$4:$Q$963,'Formatted Data'!AK$2,FALSE)</f>
        <v>677</v>
      </c>
      <c r="AL71">
        <f>VLOOKUP($A71&amp;"|"&amp;$B71&amp;"|"&amp;$C71&amp;"|"&amp;$D71&amp;"|"&amp;AL$1,'Raw Data'!$G$4:$Q$963,'Formatted Data'!AL$2,FALSE)</f>
        <v>674</v>
      </c>
      <c r="AM71">
        <f>VLOOKUP($A71&amp;"|"&amp;$B71&amp;"|"&amp;$C71&amp;"|"&amp;$D71&amp;"|"&amp;AM$1,'Raw Data'!$G$4:$Q$963,'Formatted Data'!AM$2,FALSE)</f>
        <v>650</v>
      </c>
      <c r="AN71">
        <f>VLOOKUP($A71&amp;"|"&amp;$B71&amp;"|"&amp;$C71&amp;"|"&amp;$D71&amp;"|"&amp;AN$1,'Raw Data'!$G$4:$Q$963,'Formatted Data'!AN$2,FALSE)</f>
        <v>724</v>
      </c>
      <c r="AO71">
        <f>VLOOKUP($A71&amp;"|"&amp;$B71&amp;"|"&amp;$C71&amp;"|"&amp;$D71&amp;"|"&amp;AO$1,'Raw Data'!$G$4:$Q$963,'Formatted Data'!AO$2,FALSE)</f>
        <v>793</v>
      </c>
      <c r="AP71">
        <f>VLOOKUP($A71&amp;"|"&amp;$B71&amp;"|"&amp;$C71&amp;"|"&amp;$D71&amp;"|"&amp;AP$1,'Raw Data'!$G$4:$Q$963,'Formatted Data'!AP$2,FALSE)</f>
        <v>698</v>
      </c>
      <c r="AQ71">
        <f>VLOOKUP($A71&amp;"|"&amp;$B71&amp;"|"&amp;$C71&amp;"|"&amp;$D71&amp;"|"&amp;AQ$1,'Raw Data'!$G$4:$Q$963,'Formatted Data'!AQ$2,FALSE)</f>
        <v>770</v>
      </c>
      <c r="AR71">
        <f>VLOOKUP($A71&amp;"|"&amp;$B71&amp;"|"&amp;$C71&amp;"|"&amp;$D71&amp;"|"&amp;AR$1,'Raw Data'!$G$4:$Q$963,'Formatted Data'!AR$2,FALSE)</f>
        <v>683</v>
      </c>
      <c r="AS71">
        <f>VLOOKUP($A71&amp;"|"&amp;$B71&amp;"|"&amp;$C71&amp;"|"&amp;$D71&amp;"|"&amp;AS$1,'Raw Data'!$G$4:$Q$963,'Formatted Data'!AS$2,FALSE)</f>
        <v>647</v>
      </c>
      <c r="AT71">
        <f>VLOOKUP($A71&amp;"|"&amp;$B71&amp;"|"&amp;$C71&amp;"|"&amp;$D71&amp;"|"&amp;AT$1,'Raw Data'!$G$4:$Q$963,'Formatted Data'!AT$2,FALSE)</f>
        <v>651</v>
      </c>
      <c r="AU71">
        <f>VLOOKUP($A71&amp;"|"&amp;$B71&amp;"|"&amp;$C71&amp;"|"&amp;$D71&amp;"|"&amp;AU$1,'Raw Data'!$G$4:$Q$963,'Formatted Data'!AU$2,FALSE)</f>
        <v>633</v>
      </c>
      <c r="AV71">
        <f>VLOOKUP($A71&amp;"|"&amp;$B71&amp;"|"&amp;$C71&amp;"|"&amp;$D71&amp;"|"&amp;AV$1,'Raw Data'!$G$4:$Q$963,'Formatted Data'!AV$2,FALSE)</f>
        <v>619</v>
      </c>
      <c r="AW71">
        <f>VLOOKUP($A71&amp;"|"&amp;$B71&amp;"|"&amp;$C71&amp;"|"&amp;$D71&amp;"|"&amp;AW$1,'Raw Data'!$G$4:$Q$963,'Formatted Data'!AW$2,FALSE)</f>
        <v>694</v>
      </c>
      <c r="AX71">
        <f>VLOOKUP($A71&amp;"|"&amp;$B71&amp;"|"&amp;$C71&amp;"|"&amp;$D71&amp;"|"&amp;AX$1,'Raw Data'!$G$4:$Q$963,'Formatted Data'!AX$2,FALSE)</f>
        <v>657</v>
      </c>
      <c r="AY71">
        <f>VLOOKUP($A71&amp;"|"&amp;$B71&amp;"|"&amp;$C71&amp;"|"&amp;$D71&amp;"|"&amp;AY$1,'Raw Data'!$G$4:$Q$963,'Formatted Data'!AY$2,FALSE)</f>
        <v>733</v>
      </c>
      <c r="AZ71">
        <f>VLOOKUP($A71&amp;"|"&amp;$B71&amp;"|"&amp;$C71&amp;"|"&amp;$D71&amp;"|"&amp;AZ$1,'Raw Data'!$G$4:$Q$963,'Formatted Data'!AZ$2,FALSE)</f>
        <v>740</v>
      </c>
      <c r="BA71">
        <f>VLOOKUP($A71&amp;"|"&amp;$B71&amp;"|"&amp;$C71&amp;"|"&amp;$D71&amp;"|"&amp;BA$1,'Raw Data'!$G$4:$Q$963,'Formatted Data'!BA$2,FALSE)</f>
        <v>868</v>
      </c>
      <c r="BB71">
        <f>VLOOKUP($A71&amp;"|"&amp;$B71&amp;"|"&amp;$C71&amp;"|"&amp;$D71&amp;"|"&amp;BB$1,'Raw Data'!$G$4:$Q$963,'Formatted Data'!BB$2,FALSE)</f>
        <v>706</v>
      </c>
      <c r="BC71">
        <f>VLOOKUP($A71&amp;"|"&amp;$B71&amp;"|"&amp;$C71&amp;"|"&amp;$D71&amp;"|"&amp;BC$1,'Raw Data'!$G$4:$Q$963,'Formatted Data'!BC$2,FALSE)</f>
        <v>766</v>
      </c>
      <c r="BD71">
        <f>VLOOKUP($A71&amp;"|"&amp;$B71&amp;"|"&amp;$C71&amp;"|"&amp;$D71&amp;"|"&amp;BD$1,'Raw Data'!$G$4:$Q$963,'Formatted Data'!BD$2,FALSE)</f>
        <v>693</v>
      </c>
      <c r="BE71">
        <f>VLOOKUP($A71&amp;"|"&amp;$B71&amp;"|"&amp;$C71&amp;"|"&amp;$D71&amp;"|"&amp;BE$1,'Raw Data'!$G$4:$Q$963,'Formatted Data'!BE$2,FALSE)</f>
        <v>701</v>
      </c>
      <c r="BF71">
        <f>VLOOKUP($A71&amp;"|"&amp;$B71&amp;"|"&amp;$C71&amp;"|"&amp;$D71&amp;"|"&amp;BF$1,'Raw Data'!$G$4:$Q$963,'Formatted Data'!BF$2,FALSE)</f>
        <v>614</v>
      </c>
      <c r="BG71">
        <f>VLOOKUP($A71&amp;"|"&amp;$B71&amp;"|"&amp;$C71&amp;"|"&amp;$D71&amp;"|"&amp;BG$1,'Raw Data'!$G$4:$Q$963,'Formatted Data'!BG$2,FALSE)</f>
        <v>640</v>
      </c>
      <c r="BH71">
        <f>VLOOKUP($A71&amp;"|"&amp;$B71&amp;"|"&amp;$C71&amp;"|"&amp;$D71&amp;"|"&amp;BH$1,'Raw Data'!$G$4:$Q$963,'Formatted Data'!BH$2,FALSE)</f>
        <v>663</v>
      </c>
      <c r="BI71">
        <f>VLOOKUP($A71&amp;"|"&amp;$B71&amp;"|"&amp;$C71&amp;"|"&amp;$D71&amp;"|"&amp;BI$1,'Raw Data'!$G$4:$Q$963,'Formatted Data'!BI$2,FALSE)</f>
        <v>651</v>
      </c>
      <c r="BJ71">
        <f>VLOOKUP($A71&amp;"|"&amp;$B71&amp;"|"&amp;$C71&amp;"|"&amp;$D71&amp;"|"&amp;BJ$1,'Raw Data'!$G$4:$Q$963,'Formatted Data'!BJ$2,FALSE)</f>
        <v>679</v>
      </c>
      <c r="BK71">
        <f>VLOOKUP($A71&amp;"|"&amp;$B71&amp;"|"&amp;$C71&amp;"|"&amp;$D71&amp;"|"&amp;BK$1,'Raw Data'!$G$4:$Q$963,'Formatted Data'!BK$2,FALSE)</f>
        <v>692</v>
      </c>
      <c r="BL71">
        <f>VLOOKUP($A71&amp;"|"&amp;$B71&amp;"|"&amp;$C71&amp;"|"&amp;$D71&amp;"|"&amp;BL$1,'Raw Data'!$G$4:$Q$963,'Formatted Data'!BL$2,FALSE)</f>
        <v>737</v>
      </c>
      <c r="BM71">
        <f>VLOOKUP($A71&amp;"|"&amp;$B71&amp;"|"&amp;$C71&amp;"|"&amp;$D71&amp;"|"&amp;BM$1,'Raw Data'!$G$4:$Q$963,'Formatted Data'!BM$2,FALSE)</f>
        <v>811</v>
      </c>
      <c r="BN71">
        <f>VLOOKUP($A71&amp;"|"&amp;$B71&amp;"|"&amp;$C71&amp;"|"&amp;$D71&amp;"|"&amp;BN$1,'Raw Data'!$G$4:$Q$963,'Formatted Data'!BN$2,FALSE)</f>
        <v>794</v>
      </c>
      <c r="BO71">
        <f>VLOOKUP($A71&amp;"|"&amp;$B71&amp;"|"&amp;$C71&amp;"|"&amp;$D71&amp;"|"&amp;BO$1,'Raw Data'!$G$4:$Q$963,'Formatted Data'!BO$2,FALSE)</f>
        <v>891</v>
      </c>
      <c r="BP71">
        <f>VLOOKUP($A71&amp;"|"&amp;$B71&amp;"|"&amp;$C71&amp;"|"&amp;$D71&amp;"|"&amp;BP$1,'Raw Data'!$G$4:$Q$963,'Formatted Data'!BP$2,FALSE)</f>
        <v>741</v>
      </c>
      <c r="BQ71">
        <f>VLOOKUP($A71&amp;"|"&amp;$B71&amp;"|"&amp;$C71&amp;"|"&amp;$D71&amp;"|"&amp;BQ$1,'Raw Data'!$G$4:$Q$963,'Formatted Data'!BQ$2,FALSE)</f>
        <v>616</v>
      </c>
      <c r="BR71">
        <f>VLOOKUP($A71&amp;"|"&amp;$B71&amp;"|"&amp;$C71&amp;"|"&amp;$D71&amp;"|"&amp;BR$1,'Raw Data'!$G$4:$Q$963,'Formatted Data'!BR$2,FALSE)</f>
        <v>621</v>
      </c>
      <c r="BS71">
        <f>VLOOKUP($A71&amp;"|"&amp;$B71&amp;"|"&amp;$C71&amp;"|"&amp;$D71&amp;"|"&amp;BS$1,'Raw Data'!$G$4:$Q$963,'Formatted Data'!BS$2,FALSE)</f>
        <v>718</v>
      </c>
      <c r="BT71">
        <f>VLOOKUP($A71&amp;"|"&amp;$B71&amp;"|"&amp;$C71&amp;"|"&amp;$D71&amp;"|"&amp;BT$1,'Raw Data'!$G$4:$Q$963,'Formatted Data'!BT$2,FALSE)</f>
        <v>603</v>
      </c>
      <c r="BU71">
        <f>VLOOKUP($A71&amp;"|"&amp;$B71&amp;"|"&amp;$C71&amp;"|"&amp;$D71&amp;"|"&amp;BU$1,'Raw Data'!$G$4:$Q$963,'Formatted Data'!BU$2,FALSE)</f>
        <v>672</v>
      </c>
      <c r="BV71">
        <f>VLOOKUP($A71&amp;"|"&amp;$B71&amp;"|"&amp;$C71&amp;"|"&amp;$D71&amp;"|"&amp;BV$1,'Raw Data'!$G$4:$Q$963,'Formatted Data'!BV$2,FALSE)</f>
        <v>719</v>
      </c>
      <c r="BW71">
        <f>VLOOKUP($A71&amp;"|"&amp;$B71&amp;"|"&amp;$C71&amp;"|"&amp;$D71&amp;"|"&amp;BW$1,'Raw Data'!$G$4:$Q$963,'Formatted Data'!BW$2,FALSE)</f>
        <v>695</v>
      </c>
      <c r="BX71">
        <f>VLOOKUP($A71&amp;"|"&amp;$B71&amp;"|"&amp;$C71&amp;"|"&amp;$D71&amp;"|"&amp;BX$1,'Raw Data'!$G$4:$Q$963,'Formatted Data'!BX$2,FALSE)</f>
        <v>794</v>
      </c>
      <c r="BY71">
        <f>VLOOKUP($A71&amp;"|"&amp;$B71&amp;"|"&amp;$C71&amp;"|"&amp;$D71&amp;"|"&amp;BY$1,'Raw Data'!$G$4:$Q$963,'Formatted Data'!BY$2,FALSE)</f>
        <v>800</v>
      </c>
      <c r="BZ71">
        <f>VLOOKUP($A71&amp;"|"&amp;$B71&amp;"|"&amp;$C71&amp;"|"&amp;$D71&amp;"|"&amp;BZ$1,'Raw Data'!$G$4:$Q$963,'Formatted Data'!BZ$2,FALSE)</f>
        <v>738</v>
      </c>
      <c r="CA71">
        <f>VLOOKUP($A71&amp;"|"&amp;$B71&amp;"|"&amp;$C71&amp;"|"&amp;$D71&amp;"|"&amp;CA$1,'Raw Data'!$G$4:$Q$963,'Formatted Data'!CA$2,FALSE)</f>
        <v>735</v>
      </c>
      <c r="CB71">
        <f>VLOOKUP($A71&amp;"|"&amp;$B71&amp;"|"&amp;$C71&amp;"|"&amp;$D71&amp;"|"&amp;CB$1,'Raw Data'!$G$4:$Q$963,'Formatted Data'!CB$2,FALSE)</f>
        <v>710</v>
      </c>
      <c r="CC71">
        <f>VLOOKUP($A71&amp;"|"&amp;$B71&amp;"|"&amp;$C71&amp;"|"&amp;$D71&amp;"|"&amp;CC$1,'Raw Data'!$G$4:$Q$963,'Formatted Data'!CC$2,FALSE)</f>
        <v>728</v>
      </c>
      <c r="CD71">
        <f>VLOOKUP($A71&amp;"|"&amp;$B71&amp;"|"&amp;$C71&amp;"|"&amp;$D71&amp;"|"&amp;CD$1,'Raw Data'!$G$4:$Q$963,'Formatted Data'!CD$2,FALSE)</f>
        <v>667</v>
      </c>
      <c r="CE71">
        <f>VLOOKUP($A71&amp;"|"&amp;$B71&amp;"|"&amp;$C71&amp;"|"&amp;$D71&amp;"|"&amp;CE$1,'Raw Data'!$G$4:$Q$963,'Formatted Data'!CE$2,FALSE)</f>
        <v>696</v>
      </c>
      <c r="CF71">
        <f>VLOOKUP($A71&amp;"|"&amp;$B71&amp;"|"&amp;$C71&amp;"|"&amp;$D71&amp;"|"&amp;CF$1,'Raw Data'!$G$4:$Q$963,'Formatted Data'!CF$2,FALSE)</f>
        <v>662</v>
      </c>
      <c r="CG71">
        <f>VLOOKUP($A71&amp;"|"&amp;$B71&amp;"|"&amp;$C71&amp;"|"&amp;$D71&amp;"|"&amp;CG$1,'Raw Data'!$G$4:$Q$963,'Formatted Data'!CG$2,FALSE)</f>
        <v>700</v>
      </c>
      <c r="CH71">
        <f>VLOOKUP($A71&amp;"|"&amp;$B71&amp;"|"&amp;$C71&amp;"|"&amp;$D71&amp;"|"&amp;CH$1,'Raw Data'!$G$4:$Q$963,'Formatted Data'!CH$2,FALSE)</f>
        <v>796</v>
      </c>
      <c r="CI71">
        <f>VLOOKUP($A71&amp;"|"&amp;$B71&amp;"|"&amp;$C71&amp;"|"&amp;$D71&amp;"|"&amp;CI$1,'Raw Data'!$G$4:$Q$963,'Formatted Data'!CI$2,FALSE)</f>
        <v>715</v>
      </c>
      <c r="CJ71">
        <f>VLOOKUP($A71&amp;"|"&amp;$B71&amp;"|"&amp;$C71&amp;"|"&amp;$D71&amp;"|"&amp;CJ$1,'Raw Data'!$G$4:$Q$963,'Formatted Data'!CJ$2,FALSE)</f>
        <v>798</v>
      </c>
      <c r="CK71">
        <f>VLOOKUP($A71&amp;"|"&amp;$B71&amp;"|"&amp;$C71&amp;"|"&amp;$D71&amp;"|"&amp;CK$1,'Raw Data'!$G$4:$Q$963,'Formatted Data'!CK$2,FALSE)</f>
        <v>816</v>
      </c>
      <c r="CL71">
        <f>VLOOKUP($A71&amp;"|"&amp;$B71&amp;"|"&amp;$C71&amp;"|"&amp;$D71&amp;"|"&amp;CL$1,'Raw Data'!$G$4:$Q$963,'Formatted Data'!CL$2,FALSE)</f>
        <v>758</v>
      </c>
      <c r="CM71">
        <f>VLOOKUP($A71&amp;"|"&amp;$B71&amp;"|"&amp;$C71&amp;"|"&amp;$D71&amp;"|"&amp;CM$1,'Raw Data'!$G$4:$Q$963,'Formatted Data'!CM$2,FALSE)</f>
        <v>871</v>
      </c>
      <c r="CN71">
        <f>VLOOKUP($A71&amp;"|"&amp;$B71&amp;"|"&amp;$C71&amp;"|"&amp;$D71&amp;"|"&amp;CN$1,'Raw Data'!$G$4:$Q$963,'Formatted Data'!CN$2,FALSE)</f>
        <v>933</v>
      </c>
      <c r="CO71">
        <f>VLOOKUP($A71&amp;"|"&amp;$B71&amp;"|"&amp;$C71&amp;"|"&amp;$D71&amp;"|"&amp;CO$1,'Raw Data'!$G$4:$Q$963,'Formatted Data'!CO$2,FALSE)</f>
        <v>903</v>
      </c>
      <c r="CP71">
        <f>VLOOKUP($A71&amp;"|"&amp;$B71&amp;"|"&amp;$C71&amp;"|"&amp;$D71&amp;"|"&amp;CP$1,'Raw Data'!$G$4:$Q$963,'Formatted Data'!CP$2,FALSE)</f>
        <v>777</v>
      </c>
      <c r="CQ71">
        <f>VLOOKUP($A71&amp;"|"&amp;$B71&amp;"|"&amp;$C71&amp;"|"&amp;$D71&amp;"|"&amp;CQ$1,'Raw Data'!$G$4:$Q$963,'Formatted Data'!CQ$2,FALSE)</f>
        <v>715</v>
      </c>
      <c r="CR71">
        <f>VLOOKUP($A71&amp;"|"&amp;$B71&amp;"|"&amp;$C71&amp;"|"&amp;$D71&amp;"|"&amp;CR$1,'Raw Data'!$G$4:$Q$963,'Formatted Data'!CR$2,FALSE)</f>
        <v>700</v>
      </c>
      <c r="CS71">
        <f>VLOOKUP($A71&amp;"|"&amp;$B71&amp;"|"&amp;$C71&amp;"|"&amp;$D71&amp;"|"&amp;CS$1,'Raw Data'!$G$4:$Q$963,'Formatted Data'!CS$2,FALSE)</f>
        <v>663</v>
      </c>
      <c r="CT71">
        <f>VLOOKUP($A71&amp;"|"&amp;$B71&amp;"|"&amp;$C71&amp;"|"&amp;$D71&amp;"|"&amp;CT$1,'Raw Data'!$G$4:$Q$963,'Formatted Data'!CT$2,FALSE)</f>
        <v>779</v>
      </c>
      <c r="CU71">
        <f>VLOOKUP($A71&amp;"|"&amp;$B71&amp;"|"&amp;$C71&amp;"|"&amp;$D71&amp;"|"&amp;CU$1,'Raw Data'!$G$4:$Q$963,'Formatted Data'!CU$2,FALSE)</f>
        <v>866</v>
      </c>
      <c r="CV71">
        <f>VLOOKUP($A71&amp;"|"&amp;$B71&amp;"|"&amp;$C71&amp;"|"&amp;$D71&amp;"|"&amp;CV$1,'Raw Data'!$G$4:$Q$963,'Formatted Data'!CV$2,FALSE)</f>
        <v>1060</v>
      </c>
      <c r="CW71">
        <f>VLOOKUP($A71&amp;"|"&amp;$B71&amp;"|"&amp;$C71&amp;"|"&amp;$D71&amp;"|"&amp;CW$1,'Raw Data'!$G$4:$Q$963,'Formatted Data'!CW$2,FALSE)</f>
        <v>1014</v>
      </c>
      <c r="CX71">
        <f>VLOOKUP($A71&amp;"|"&amp;$B71&amp;"|"&amp;$C71&amp;"|"&amp;$D71&amp;"|"&amp;CX$1,'Raw Data'!$G$4:$Q$963,'Formatted Data'!CX$2,FALSE)</f>
        <v>806</v>
      </c>
      <c r="CY71">
        <f>VLOOKUP($A71&amp;"|"&amp;$B71&amp;"|"&amp;$C71&amp;"|"&amp;$D71&amp;"|"&amp;CY$1,'Raw Data'!$G$4:$Q$963,'Formatted Data'!CY$2,FALSE)</f>
        <v>790</v>
      </c>
      <c r="CZ71">
        <f>VLOOKUP($A71&amp;"|"&amp;$B71&amp;"|"&amp;$C71&amp;"|"&amp;$D71&amp;"|"&amp;CZ$1,'Raw Data'!$G$4:$Q$963,'Formatted Data'!CZ$2,FALSE)</f>
        <v>746</v>
      </c>
      <c r="DA71">
        <f>VLOOKUP($A71&amp;"|"&amp;$B71&amp;"|"&amp;$C71&amp;"|"&amp;$D71&amp;"|"&amp;DA$1,'Raw Data'!$G$4:$Q$963,'Formatted Data'!DA$2,FALSE)</f>
        <v>750</v>
      </c>
      <c r="DB71">
        <f>VLOOKUP($A71&amp;"|"&amp;$B71&amp;"|"&amp;$C71&amp;"|"&amp;$D71&amp;"|"&amp;DB$1,'Raw Data'!$G$4:$Q$963,'Formatted Data'!DB$2,FALSE)</f>
        <v>716</v>
      </c>
      <c r="DC71">
        <f>VLOOKUP($A71&amp;"|"&amp;$B71&amp;"|"&amp;$C71&amp;"|"&amp;$D71&amp;"|"&amp;DC$1,'Raw Data'!$G$4:$Q$963,'Formatted Data'!DC$2,FALSE)</f>
        <v>724</v>
      </c>
      <c r="DD71">
        <f>VLOOKUP($A71&amp;"|"&amp;$B71&amp;"|"&amp;$C71&amp;"|"&amp;$D71&amp;"|"&amp;DD$1,'Raw Data'!$G$4:$Q$963,'Formatted Data'!DD$2,FALSE)</f>
        <v>741</v>
      </c>
      <c r="DE71">
        <f>VLOOKUP($A71&amp;"|"&amp;$B71&amp;"|"&amp;$C71&amp;"|"&amp;$D71&amp;"|"&amp;DE$1,'Raw Data'!$G$4:$Q$963,'Formatted Data'!DE$2,FALSE)</f>
        <v>746</v>
      </c>
      <c r="DF71">
        <f>VLOOKUP($A71&amp;"|"&amp;$B71&amp;"|"&amp;$C71&amp;"|"&amp;$D71&amp;"|"&amp;DF$1,'Raw Data'!$G$4:$Q$963,'Formatted Data'!DF$2,FALSE)</f>
        <v>789</v>
      </c>
      <c r="DG71">
        <f>VLOOKUP($A71&amp;"|"&amp;$B71&amp;"|"&amp;$C71&amp;"|"&amp;$D71&amp;"|"&amp;DG$1,'Raw Data'!$G$4:$Q$963,'Formatted Data'!DG$2,FALSE)</f>
        <v>819</v>
      </c>
      <c r="DH71">
        <f>VLOOKUP($A71&amp;"|"&amp;$B71&amp;"|"&amp;$C71&amp;"|"&amp;$D71&amp;"|"&amp;DH$1,'Raw Data'!$G$4:$Q$963,'Formatted Data'!DH$2,FALSE)</f>
        <v>924</v>
      </c>
      <c r="DI71">
        <f>VLOOKUP($A71&amp;"|"&amp;$B71&amp;"|"&amp;$C71&amp;"|"&amp;$D71&amp;"|"&amp;DI$1,'Raw Data'!$G$4:$Q$963,'Formatted Data'!DI$2,FALSE)</f>
        <v>979</v>
      </c>
      <c r="DJ71">
        <f>VLOOKUP($A71&amp;"|"&amp;$B71&amp;"|"&amp;$C71&amp;"|"&amp;$D71&amp;"|"&amp;DJ$1,'Raw Data'!$G$4:$Q$963,'Formatted Data'!DJ$2,FALSE)</f>
        <v>929</v>
      </c>
      <c r="DK71">
        <f>VLOOKUP($A71&amp;"|"&amp;$B71&amp;"|"&amp;$C71&amp;"|"&amp;$D71&amp;"|"&amp;DK$1,'Raw Data'!$G$4:$Q$963,'Formatted Data'!DK$2,FALSE)</f>
        <v>921</v>
      </c>
      <c r="DL71">
        <f>VLOOKUP($A71&amp;"|"&amp;$B71&amp;"|"&amp;$C71&amp;"|"&amp;$D71&amp;"|"&amp;DL$1,'Raw Data'!$G$4:$Q$963,'Formatted Data'!DL$2,FALSE)</f>
        <v>789</v>
      </c>
      <c r="DM71">
        <f>VLOOKUP($A71&amp;"|"&amp;$B71&amp;"|"&amp;$C71&amp;"|"&amp;$D71&amp;"|"&amp;DM$1,'Raw Data'!$G$4:$Q$963,'Formatted Data'!DM$2,FALSE)</f>
        <v>849</v>
      </c>
      <c r="DN71">
        <f>VLOOKUP($A71&amp;"|"&amp;$B71&amp;"|"&amp;$C71&amp;"|"&amp;$D71&amp;"|"&amp;DN$1,'Raw Data'!$G$4:$Q$963,'Formatted Data'!DN$2,FALSE)</f>
        <v>743</v>
      </c>
      <c r="DO71">
        <f>VLOOKUP($A71&amp;"|"&amp;$B71&amp;"|"&amp;$C71&amp;"|"&amp;$D71&amp;"|"&amp;DO$1,'Raw Data'!$G$4:$Q$963,'Formatted Data'!DO$2,FALSE)</f>
        <v>750</v>
      </c>
      <c r="DP71">
        <f>VLOOKUP($A71&amp;"|"&amp;$B71&amp;"|"&amp;$C71&amp;"|"&amp;$D71&amp;"|"&amp;DP$1,'Raw Data'!$G$4:$Q$963,'Formatted Data'!DP$2,FALSE)</f>
        <v>838</v>
      </c>
      <c r="DQ71">
        <f>VLOOKUP($A71&amp;"|"&amp;$B71&amp;"|"&amp;$C71&amp;"|"&amp;$D71&amp;"|"&amp;DQ$1,'Raw Data'!$G$4:$Q$963,'Formatted Data'!DQ$2,FALSE)</f>
        <v>783</v>
      </c>
      <c r="DR71">
        <f>VLOOKUP($A71&amp;"|"&amp;$B71&amp;"|"&amp;$C71&amp;"|"&amp;$D71&amp;"|"&amp;DR$1,'Raw Data'!$G$4:$Q$963,'Formatted Data'!DR$2,FALSE)</f>
        <v>845</v>
      </c>
      <c r="DS71">
        <f>VLOOKUP($A71&amp;"|"&amp;$B71&amp;"|"&amp;$C71&amp;"|"&amp;$D71&amp;"|"&amp;DS$1,'Raw Data'!$G$4:$Q$963,'Formatted Data'!DS$2,FALSE)</f>
        <v>826</v>
      </c>
      <c r="DT71">
        <f>VLOOKUP($A71&amp;"|"&amp;$B71&amp;"|"&amp;$C71&amp;"|"&amp;$D71&amp;"|"&amp;DT$1,'Raw Data'!$G$4:$Q$963,'Formatted Data'!DT$2,FALSE)</f>
        <v>1105</v>
      </c>
    </row>
    <row r="72" spans="1:124" x14ac:dyDescent="0.2">
      <c r="A72" t="s">
        <v>35</v>
      </c>
      <c r="B72" t="s">
        <v>12</v>
      </c>
      <c r="C72" t="s">
        <v>30</v>
      </c>
      <c r="D72" t="s">
        <v>27</v>
      </c>
      <c r="E72">
        <f>VLOOKUP($A72&amp;"|"&amp;$B72&amp;"|"&amp;$C72&amp;"|"&amp;$D72&amp;"|"&amp;E$1,'Raw Data'!$G$4:$Q$963,'Formatted Data'!E$2,FALSE)</f>
        <v>693</v>
      </c>
      <c r="F72">
        <f>VLOOKUP($A72&amp;"|"&amp;$B72&amp;"|"&amp;$C72&amp;"|"&amp;$D72&amp;"|"&amp;F$1,'Raw Data'!$G$4:$Q$963,'Formatted Data'!F$2,FALSE)</f>
        <v>654</v>
      </c>
      <c r="G72">
        <f>VLOOKUP($A72&amp;"|"&amp;$B72&amp;"|"&amp;$C72&amp;"|"&amp;$D72&amp;"|"&amp;G$1,'Raw Data'!$G$4:$Q$963,'Formatted Data'!G$2,FALSE)</f>
        <v>690</v>
      </c>
      <c r="H72">
        <f>VLOOKUP($A72&amp;"|"&amp;$B72&amp;"|"&amp;$C72&amp;"|"&amp;$D72&amp;"|"&amp;H$1,'Raw Data'!$G$4:$Q$963,'Formatted Data'!H$2,FALSE)</f>
        <v>600</v>
      </c>
      <c r="I72">
        <f>VLOOKUP($A72&amp;"|"&amp;$B72&amp;"|"&amp;$C72&amp;"|"&amp;$D72&amp;"|"&amp;I$1,'Raw Data'!$G$4:$Q$963,'Formatted Data'!I$2,FALSE)</f>
        <v>610</v>
      </c>
      <c r="J72">
        <f>VLOOKUP($A72&amp;"|"&amp;$B72&amp;"|"&amp;$C72&amp;"|"&amp;$D72&amp;"|"&amp;J$1,'Raw Data'!$G$4:$Q$963,'Formatted Data'!J$2,FALSE)</f>
        <v>540</v>
      </c>
      <c r="K72">
        <f>VLOOKUP($A72&amp;"|"&amp;$B72&amp;"|"&amp;$C72&amp;"|"&amp;$D72&amp;"|"&amp;K$1,'Raw Data'!$G$4:$Q$963,'Formatted Data'!K$2,FALSE)</f>
        <v>536</v>
      </c>
      <c r="L72">
        <f>VLOOKUP($A72&amp;"|"&amp;$B72&amp;"|"&amp;$C72&amp;"|"&amp;$D72&amp;"|"&amp;L$1,'Raw Data'!$G$4:$Q$963,'Formatted Data'!L$2,FALSE)</f>
        <v>556</v>
      </c>
      <c r="M72">
        <f>VLOOKUP($A72&amp;"|"&amp;$B72&amp;"|"&amp;$C72&amp;"|"&amp;$D72&amp;"|"&amp;M$1,'Raw Data'!$G$4:$Q$963,'Formatted Data'!M$2,FALSE)</f>
        <v>538</v>
      </c>
      <c r="N72">
        <f>VLOOKUP($A72&amp;"|"&amp;$B72&amp;"|"&amp;$C72&amp;"|"&amp;$D72&amp;"|"&amp;N$1,'Raw Data'!$G$4:$Q$963,'Formatted Data'!N$2,FALSE)</f>
        <v>590</v>
      </c>
      <c r="O72">
        <f>VLOOKUP($A72&amp;"|"&amp;$B72&amp;"|"&amp;$C72&amp;"|"&amp;$D72&amp;"|"&amp;O$1,'Raw Data'!$G$4:$Q$963,'Formatted Data'!O$2,FALSE)</f>
        <v>578</v>
      </c>
      <c r="P72">
        <f>VLOOKUP($A72&amp;"|"&amp;$B72&amp;"|"&amp;$C72&amp;"|"&amp;$D72&amp;"|"&amp;P$1,'Raw Data'!$G$4:$Q$963,'Formatted Data'!P$2,FALSE)</f>
        <v>647</v>
      </c>
      <c r="Q72">
        <f>VLOOKUP($A72&amp;"|"&amp;$B72&amp;"|"&amp;$C72&amp;"|"&amp;$D72&amp;"|"&amp;Q$1,'Raw Data'!$G$4:$Q$963,'Formatted Data'!Q$2,FALSE)</f>
        <v>591</v>
      </c>
      <c r="R72">
        <f>VLOOKUP($A72&amp;"|"&amp;$B72&amp;"|"&amp;$C72&amp;"|"&amp;$D72&amp;"|"&amp;R$1,'Raw Data'!$G$4:$Q$963,'Formatted Data'!R$2,FALSE)</f>
        <v>546</v>
      </c>
      <c r="S72">
        <f>VLOOKUP($A72&amp;"|"&amp;$B72&amp;"|"&amp;$C72&amp;"|"&amp;$D72&amp;"|"&amp;S$1,'Raw Data'!$G$4:$Q$963,'Formatted Data'!S$2,FALSE)</f>
        <v>609</v>
      </c>
      <c r="T72">
        <f>VLOOKUP($A72&amp;"|"&amp;$B72&amp;"|"&amp;$C72&amp;"|"&amp;$D72&amp;"|"&amp;T$1,'Raw Data'!$G$4:$Q$963,'Formatted Data'!T$2,FALSE)</f>
        <v>552</v>
      </c>
      <c r="U72">
        <f>VLOOKUP($A72&amp;"|"&amp;$B72&amp;"|"&amp;$C72&amp;"|"&amp;$D72&amp;"|"&amp;U$1,'Raw Data'!$G$4:$Q$963,'Formatted Data'!U$2,FALSE)</f>
        <v>554</v>
      </c>
      <c r="V72">
        <f>VLOOKUP($A72&amp;"|"&amp;$B72&amp;"|"&amp;$C72&amp;"|"&amp;$D72&amp;"|"&amp;V$1,'Raw Data'!$G$4:$Q$963,'Formatted Data'!V$2,FALSE)</f>
        <v>533</v>
      </c>
      <c r="W72">
        <f>VLOOKUP($A72&amp;"|"&amp;$B72&amp;"|"&amp;$C72&amp;"|"&amp;$D72&amp;"|"&amp;W$1,'Raw Data'!$G$4:$Q$963,'Formatted Data'!W$2,FALSE)</f>
        <v>622</v>
      </c>
      <c r="X72">
        <f>VLOOKUP($A72&amp;"|"&amp;$B72&amp;"|"&amp;$C72&amp;"|"&amp;$D72&amp;"|"&amp;X$1,'Raw Data'!$G$4:$Q$963,'Formatted Data'!X$2,FALSE)</f>
        <v>556</v>
      </c>
      <c r="Y72">
        <f>VLOOKUP($A72&amp;"|"&amp;$B72&amp;"|"&amp;$C72&amp;"|"&amp;$D72&amp;"|"&amp;Y$1,'Raw Data'!$G$4:$Q$963,'Formatted Data'!Y$2,FALSE)</f>
        <v>522</v>
      </c>
      <c r="Z72">
        <f>VLOOKUP($A72&amp;"|"&amp;$B72&amp;"|"&amp;$C72&amp;"|"&amp;$D72&amp;"|"&amp;Z$1,'Raw Data'!$G$4:$Q$963,'Formatted Data'!Z$2,FALSE)</f>
        <v>544</v>
      </c>
      <c r="AA72">
        <f>VLOOKUP($A72&amp;"|"&amp;$B72&amp;"|"&amp;$C72&amp;"|"&amp;$D72&amp;"|"&amp;AA$1,'Raw Data'!$G$4:$Q$963,'Formatted Data'!AA$2,FALSE)</f>
        <v>543</v>
      </c>
      <c r="AB72">
        <f>VLOOKUP($A72&amp;"|"&amp;$B72&amp;"|"&amp;$C72&amp;"|"&amp;$D72&amp;"|"&amp;AB$1,'Raw Data'!$G$4:$Q$963,'Formatted Data'!AB$2,FALSE)</f>
        <v>630</v>
      </c>
      <c r="AC72">
        <f>VLOOKUP($A72&amp;"|"&amp;$B72&amp;"|"&amp;$C72&amp;"|"&amp;$D72&amp;"|"&amp;AC$1,'Raw Data'!$G$4:$Q$963,'Formatted Data'!AC$2,FALSE)</f>
        <v>687</v>
      </c>
      <c r="AD72">
        <f>VLOOKUP($A72&amp;"|"&amp;$B72&amp;"|"&amp;$C72&amp;"|"&amp;$D72&amp;"|"&amp;AD$1,'Raw Data'!$G$4:$Q$963,'Formatted Data'!AD$2,FALSE)</f>
        <v>616</v>
      </c>
      <c r="AE72">
        <f>VLOOKUP($A72&amp;"|"&amp;$B72&amp;"|"&amp;$C72&amp;"|"&amp;$D72&amp;"|"&amp;AE$1,'Raw Data'!$G$4:$Q$963,'Formatted Data'!AE$2,FALSE)</f>
        <v>696</v>
      </c>
      <c r="AF72">
        <f>VLOOKUP($A72&amp;"|"&amp;$B72&amp;"|"&amp;$C72&amp;"|"&amp;$D72&amp;"|"&amp;AF$1,'Raw Data'!$G$4:$Q$963,'Formatted Data'!AF$2,FALSE)</f>
        <v>605</v>
      </c>
      <c r="AG72">
        <f>VLOOKUP($A72&amp;"|"&amp;$B72&amp;"|"&amp;$C72&amp;"|"&amp;$D72&amp;"|"&amp;AG$1,'Raw Data'!$G$4:$Q$963,'Formatted Data'!AG$2,FALSE)</f>
        <v>590</v>
      </c>
      <c r="AH72">
        <f>VLOOKUP($A72&amp;"|"&amp;$B72&amp;"|"&amp;$C72&amp;"|"&amp;$D72&amp;"|"&amp;AH$1,'Raw Data'!$G$4:$Q$963,'Formatted Data'!AH$2,FALSE)</f>
        <v>539</v>
      </c>
      <c r="AI72">
        <f>VLOOKUP($A72&amp;"|"&amp;$B72&amp;"|"&amp;$C72&amp;"|"&amp;$D72&amp;"|"&amp;AI$1,'Raw Data'!$G$4:$Q$963,'Formatted Data'!AI$2,FALSE)</f>
        <v>523</v>
      </c>
      <c r="AJ72">
        <f>VLOOKUP($A72&amp;"|"&amp;$B72&amp;"|"&amp;$C72&amp;"|"&amp;$D72&amp;"|"&amp;AJ$1,'Raw Data'!$G$4:$Q$963,'Formatted Data'!AJ$2,FALSE)</f>
        <v>505</v>
      </c>
      <c r="AK72">
        <f>VLOOKUP($A72&amp;"|"&amp;$B72&amp;"|"&amp;$C72&amp;"|"&amp;$D72&amp;"|"&amp;AK$1,'Raw Data'!$G$4:$Q$963,'Formatted Data'!AK$2,FALSE)</f>
        <v>518</v>
      </c>
      <c r="AL72">
        <f>VLOOKUP($A72&amp;"|"&amp;$B72&amp;"|"&amp;$C72&amp;"|"&amp;$D72&amp;"|"&amp;AL$1,'Raw Data'!$G$4:$Q$963,'Formatted Data'!AL$2,FALSE)</f>
        <v>535</v>
      </c>
      <c r="AM72">
        <f>VLOOKUP($A72&amp;"|"&amp;$B72&amp;"|"&amp;$C72&amp;"|"&amp;$D72&amp;"|"&amp;AM$1,'Raw Data'!$G$4:$Q$963,'Formatted Data'!AM$2,FALSE)</f>
        <v>591</v>
      </c>
      <c r="AN72">
        <f>VLOOKUP($A72&amp;"|"&amp;$B72&amp;"|"&amp;$C72&amp;"|"&amp;$D72&amp;"|"&amp;AN$1,'Raw Data'!$G$4:$Q$963,'Formatted Data'!AN$2,FALSE)</f>
        <v>597</v>
      </c>
      <c r="AO72">
        <f>VLOOKUP($A72&amp;"|"&amp;$B72&amp;"|"&amp;$C72&amp;"|"&amp;$D72&amp;"|"&amp;AO$1,'Raw Data'!$G$4:$Q$963,'Formatted Data'!AO$2,FALSE)</f>
        <v>718</v>
      </c>
      <c r="AP72">
        <f>VLOOKUP($A72&amp;"|"&amp;$B72&amp;"|"&amp;$C72&amp;"|"&amp;$D72&amp;"|"&amp;AP$1,'Raw Data'!$G$4:$Q$963,'Formatted Data'!AP$2,FALSE)</f>
        <v>597</v>
      </c>
      <c r="AQ72">
        <f>VLOOKUP($A72&amp;"|"&amp;$B72&amp;"|"&amp;$C72&amp;"|"&amp;$D72&amp;"|"&amp;AQ$1,'Raw Data'!$G$4:$Q$963,'Formatted Data'!AQ$2,FALSE)</f>
        <v>594</v>
      </c>
      <c r="AR72">
        <f>VLOOKUP($A72&amp;"|"&amp;$B72&amp;"|"&amp;$C72&amp;"|"&amp;$D72&amp;"|"&amp;AR$1,'Raw Data'!$G$4:$Q$963,'Formatted Data'!AR$2,FALSE)</f>
        <v>595</v>
      </c>
      <c r="AS72">
        <f>VLOOKUP($A72&amp;"|"&amp;$B72&amp;"|"&amp;$C72&amp;"|"&amp;$D72&amp;"|"&amp;AS$1,'Raw Data'!$G$4:$Q$963,'Formatted Data'!AS$2,FALSE)</f>
        <v>554</v>
      </c>
      <c r="AT72">
        <f>VLOOKUP($A72&amp;"|"&amp;$B72&amp;"|"&amp;$C72&amp;"|"&amp;$D72&amp;"|"&amp;AT$1,'Raw Data'!$G$4:$Q$963,'Formatted Data'!AT$2,FALSE)</f>
        <v>490</v>
      </c>
      <c r="AU72">
        <f>VLOOKUP($A72&amp;"|"&amp;$B72&amp;"|"&amp;$C72&amp;"|"&amp;$D72&amp;"|"&amp;AU$1,'Raw Data'!$G$4:$Q$963,'Formatted Data'!AU$2,FALSE)</f>
        <v>554</v>
      </c>
      <c r="AV72">
        <f>VLOOKUP($A72&amp;"|"&amp;$B72&amp;"|"&amp;$C72&amp;"|"&amp;$D72&amp;"|"&amp;AV$1,'Raw Data'!$G$4:$Q$963,'Formatted Data'!AV$2,FALSE)</f>
        <v>539</v>
      </c>
      <c r="AW72">
        <f>VLOOKUP($A72&amp;"|"&amp;$B72&amp;"|"&amp;$C72&amp;"|"&amp;$D72&amp;"|"&amp;AW$1,'Raw Data'!$G$4:$Q$963,'Formatted Data'!AW$2,FALSE)</f>
        <v>500</v>
      </c>
      <c r="AX72">
        <f>VLOOKUP($A72&amp;"|"&amp;$B72&amp;"|"&amp;$C72&amp;"|"&amp;$D72&amp;"|"&amp;AX$1,'Raw Data'!$G$4:$Q$963,'Formatted Data'!AX$2,FALSE)</f>
        <v>577</v>
      </c>
      <c r="AY72">
        <f>VLOOKUP($A72&amp;"|"&amp;$B72&amp;"|"&amp;$C72&amp;"|"&amp;$D72&amp;"|"&amp;AY$1,'Raw Data'!$G$4:$Q$963,'Formatted Data'!AY$2,FALSE)</f>
        <v>575</v>
      </c>
      <c r="AZ72">
        <f>VLOOKUP($A72&amp;"|"&amp;$B72&amp;"|"&amp;$C72&amp;"|"&amp;$D72&amp;"|"&amp;AZ$1,'Raw Data'!$G$4:$Q$963,'Formatted Data'!AZ$2,FALSE)</f>
        <v>650</v>
      </c>
      <c r="BA72">
        <f>VLOOKUP($A72&amp;"|"&amp;$B72&amp;"|"&amp;$C72&amp;"|"&amp;$D72&amp;"|"&amp;BA$1,'Raw Data'!$G$4:$Q$963,'Formatted Data'!BA$2,FALSE)</f>
        <v>681</v>
      </c>
      <c r="BB72">
        <f>VLOOKUP($A72&amp;"|"&amp;$B72&amp;"|"&amp;$C72&amp;"|"&amp;$D72&amp;"|"&amp;BB$1,'Raw Data'!$G$4:$Q$963,'Formatted Data'!BB$2,FALSE)</f>
        <v>623</v>
      </c>
      <c r="BC72">
        <f>VLOOKUP($A72&amp;"|"&amp;$B72&amp;"|"&amp;$C72&amp;"|"&amp;$D72&amp;"|"&amp;BC$1,'Raw Data'!$G$4:$Q$963,'Formatted Data'!BC$2,FALSE)</f>
        <v>676</v>
      </c>
      <c r="BD72">
        <f>VLOOKUP($A72&amp;"|"&amp;$B72&amp;"|"&amp;$C72&amp;"|"&amp;$D72&amp;"|"&amp;BD$1,'Raw Data'!$G$4:$Q$963,'Formatted Data'!BD$2,FALSE)</f>
        <v>592</v>
      </c>
      <c r="BE72">
        <f>VLOOKUP($A72&amp;"|"&amp;$B72&amp;"|"&amp;$C72&amp;"|"&amp;$D72&amp;"|"&amp;BE$1,'Raw Data'!$G$4:$Q$963,'Formatted Data'!BE$2,FALSE)</f>
        <v>551</v>
      </c>
      <c r="BF72">
        <f>VLOOKUP($A72&amp;"|"&amp;$B72&amp;"|"&amp;$C72&amp;"|"&amp;$D72&amp;"|"&amp;BF$1,'Raw Data'!$G$4:$Q$963,'Formatted Data'!BF$2,FALSE)</f>
        <v>491</v>
      </c>
      <c r="BG72">
        <f>VLOOKUP($A72&amp;"|"&amp;$B72&amp;"|"&amp;$C72&amp;"|"&amp;$D72&amp;"|"&amp;BG$1,'Raw Data'!$G$4:$Q$963,'Formatted Data'!BG$2,FALSE)</f>
        <v>521</v>
      </c>
      <c r="BH72">
        <f>VLOOKUP($A72&amp;"|"&amp;$B72&amp;"|"&amp;$C72&amp;"|"&amp;$D72&amp;"|"&amp;BH$1,'Raw Data'!$G$4:$Q$963,'Formatted Data'!BH$2,FALSE)</f>
        <v>554</v>
      </c>
      <c r="BI72">
        <f>VLOOKUP($A72&amp;"|"&amp;$B72&amp;"|"&amp;$C72&amp;"|"&amp;$D72&amp;"|"&amp;BI$1,'Raw Data'!$G$4:$Q$963,'Formatted Data'!BI$2,FALSE)</f>
        <v>546</v>
      </c>
      <c r="BJ72">
        <f>VLOOKUP($A72&amp;"|"&amp;$B72&amp;"|"&amp;$C72&amp;"|"&amp;$D72&amp;"|"&amp;BJ$1,'Raw Data'!$G$4:$Q$963,'Formatted Data'!BJ$2,FALSE)</f>
        <v>622</v>
      </c>
      <c r="BK72">
        <f>VLOOKUP($A72&amp;"|"&amp;$B72&amp;"|"&amp;$C72&amp;"|"&amp;$D72&amp;"|"&amp;BK$1,'Raw Data'!$G$4:$Q$963,'Formatted Data'!BK$2,FALSE)</f>
        <v>617</v>
      </c>
      <c r="BL72">
        <f>VLOOKUP($A72&amp;"|"&amp;$B72&amp;"|"&amp;$C72&amp;"|"&amp;$D72&amp;"|"&amp;BL$1,'Raw Data'!$G$4:$Q$963,'Formatted Data'!BL$2,FALSE)</f>
        <v>635</v>
      </c>
      <c r="BM72">
        <f>VLOOKUP($A72&amp;"|"&amp;$B72&amp;"|"&amp;$C72&amp;"|"&amp;$D72&amp;"|"&amp;BM$1,'Raw Data'!$G$4:$Q$963,'Formatted Data'!BM$2,FALSE)</f>
        <v>665</v>
      </c>
      <c r="BN72">
        <f>VLOOKUP($A72&amp;"|"&amp;$B72&amp;"|"&amp;$C72&amp;"|"&amp;$D72&amp;"|"&amp;BN$1,'Raw Data'!$G$4:$Q$963,'Formatted Data'!BN$2,FALSE)</f>
        <v>614</v>
      </c>
      <c r="BO72">
        <f>VLOOKUP($A72&amp;"|"&amp;$B72&amp;"|"&amp;$C72&amp;"|"&amp;$D72&amp;"|"&amp;BO$1,'Raw Data'!$G$4:$Q$963,'Formatted Data'!BO$2,FALSE)</f>
        <v>709</v>
      </c>
      <c r="BP72">
        <f>VLOOKUP($A72&amp;"|"&amp;$B72&amp;"|"&amp;$C72&amp;"|"&amp;$D72&amp;"|"&amp;BP$1,'Raw Data'!$G$4:$Q$963,'Formatted Data'!BP$2,FALSE)</f>
        <v>598</v>
      </c>
      <c r="BQ72">
        <f>VLOOKUP($A72&amp;"|"&amp;$B72&amp;"|"&amp;$C72&amp;"|"&amp;$D72&amp;"|"&amp;BQ$1,'Raw Data'!$G$4:$Q$963,'Formatted Data'!BQ$2,FALSE)</f>
        <v>536</v>
      </c>
      <c r="BR72">
        <f>VLOOKUP($A72&amp;"|"&amp;$B72&amp;"|"&amp;$C72&amp;"|"&amp;$D72&amp;"|"&amp;BR$1,'Raw Data'!$G$4:$Q$963,'Formatted Data'!BR$2,FALSE)</f>
        <v>521</v>
      </c>
      <c r="BS72">
        <f>VLOOKUP($A72&amp;"|"&amp;$B72&amp;"|"&amp;$C72&amp;"|"&amp;$D72&amp;"|"&amp;BS$1,'Raw Data'!$G$4:$Q$963,'Formatted Data'!BS$2,FALSE)</f>
        <v>589</v>
      </c>
      <c r="BT72">
        <f>VLOOKUP($A72&amp;"|"&amp;$B72&amp;"|"&amp;$C72&amp;"|"&amp;$D72&amp;"|"&amp;BT$1,'Raw Data'!$G$4:$Q$963,'Formatted Data'!BT$2,FALSE)</f>
        <v>535</v>
      </c>
      <c r="BU72">
        <f>VLOOKUP($A72&amp;"|"&amp;$B72&amp;"|"&amp;$C72&amp;"|"&amp;$D72&amp;"|"&amp;BU$1,'Raw Data'!$G$4:$Q$963,'Formatted Data'!BU$2,FALSE)</f>
        <v>553</v>
      </c>
      <c r="BV72">
        <f>VLOOKUP($A72&amp;"|"&amp;$B72&amp;"|"&amp;$C72&amp;"|"&amp;$D72&amp;"|"&amp;BV$1,'Raw Data'!$G$4:$Q$963,'Formatted Data'!BV$2,FALSE)</f>
        <v>572</v>
      </c>
      <c r="BW72">
        <f>VLOOKUP($A72&amp;"|"&amp;$B72&amp;"|"&amp;$C72&amp;"|"&amp;$D72&amp;"|"&amp;BW$1,'Raw Data'!$G$4:$Q$963,'Formatted Data'!BW$2,FALSE)</f>
        <v>525</v>
      </c>
      <c r="BX72">
        <f>VLOOKUP($A72&amp;"|"&amp;$B72&amp;"|"&amp;$C72&amp;"|"&amp;$D72&amp;"|"&amp;BX$1,'Raw Data'!$G$4:$Q$963,'Formatted Data'!BX$2,FALSE)</f>
        <v>621</v>
      </c>
      <c r="BY72">
        <f>VLOOKUP($A72&amp;"|"&amp;$B72&amp;"|"&amp;$C72&amp;"|"&amp;$D72&amp;"|"&amp;BY$1,'Raw Data'!$G$4:$Q$963,'Formatted Data'!BY$2,FALSE)</f>
        <v>652</v>
      </c>
      <c r="BZ72">
        <f>VLOOKUP($A72&amp;"|"&amp;$B72&amp;"|"&amp;$C72&amp;"|"&amp;$D72&amp;"|"&amp;BZ$1,'Raw Data'!$G$4:$Q$963,'Formatted Data'!BZ$2,FALSE)</f>
        <v>604</v>
      </c>
      <c r="CA72">
        <f>VLOOKUP($A72&amp;"|"&amp;$B72&amp;"|"&amp;$C72&amp;"|"&amp;$D72&amp;"|"&amp;CA$1,'Raw Data'!$G$4:$Q$963,'Formatted Data'!CA$2,FALSE)</f>
        <v>653</v>
      </c>
      <c r="CB72">
        <f>VLOOKUP($A72&amp;"|"&amp;$B72&amp;"|"&amp;$C72&amp;"|"&amp;$D72&amp;"|"&amp;CB$1,'Raw Data'!$G$4:$Q$963,'Formatted Data'!CB$2,FALSE)</f>
        <v>590</v>
      </c>
      <c r="CC72">
        <f>VLOOKUP($A72&amp;"|"&amp;$B72&amp;"|"&amp;$C72&amp;"|"&amp;$D72&amp;"|"&amp;CC$1,'Raw Data'!$G$4:$Q$963,'Formatted Data'!CC$2,FALSE)</f>
        <v>557</v>
      </c>
      <c r="CD72">
        <f>VLOOKUP($A72&amp;"|"&amp;$B72&amp;"|"&amp;$C72&amp;"|"&amp;$D72&amp;"|"&amp;CD$1,'Raw Data'!$G$4:$Q$963,'Formatted Data'!CD$2,FALSE)</f>
        <v>524</v>
      </c>
      <c r="CE72">
        <f>VLOOKUP($A72&amp;"|"&amp;$B72&amp;"|"&amp;$C72&amp;"|"&amp;$D72&amp;"|"&amp;CE$1,'Raw Data'!$G$4:$Q$963,'Formatted Data'!CE$2,FALSE)</f>
        <v>540</v>
      </c>
      <c r="CF72">
        <f>VLOOKUP($A72&amp;"|"&amp;$B72&amp;"|"&amp;$C72&amp;"|"&amp;$D72&amp;"|"&amp;CF$1,'Raw Data'!$G$4:$Q$963,'Formatted Data'!CF$2,FALSE)</f>
        <v>561</v>
      </c>
      <c r="CG72">
        <f>VLOOKUP($A72&amp;"|"&amp;$B72&amp;"|"&amp;$C72&amp;"|"&amp;$D72&amp;"|"&amp;CG$1,'Raw Data'!$G$4:$Q$963,'Formatted Data'!CG$2,FALSE)</f>
        <v>528</v>
      </c>
      <c r="CH72">
        <f>VLOOKUP($A72&amp;"|"&amp;$B72&amp;"|"&amp;$C72&amp;"|"&amp;$D72&amp;"|"&amp;CH$1,'Raw Data'!$G$4:$Q$963,'Formatted Data'!CH$2,FALSE)</f>
        <v>541</v>
      </c>
      <c r="CI72">
        <f>VLOOKUP($A72&amp;"|"&amp;$B72&amp;"|"&amp;$C72&amp;"|"&amp;$D72&amp;"|"&amp;CI$1,'Raw Data'!$G$4:$Q$963,'Formatted Data'!CI$2,FALSE)</f>
        <v>617</v>
      </c>
      <c r="CJ72">
        <f>VLOOKUP($A72&amp;"|"&amp;$B72&amp;"|"&amp;$C72&amp;"|"&amp;$D72&amp;"|"&amp;CJ$1,'Raw Data'!$G$4:$Q$963,'Formatted Data'!CJ$2,FALSE)</f>
        <v>598</v>
      </c>
      <c r="CK72">
        <f>VLOOKUP($A72&amp;"|"&amp;$B72&amp;"|"&amp;$C72&amp;"|"&amp;$D72&amp;"|"&amp;CK$1,'Raw Data'!$G$4:$Q$963,'Formatted Data'!CK$2,FALSE)</f>
        <v>655</v>
      </c>
      <c r="CL72">
        <f>VLOOKUP($A72&amp;"|"&amp;$B72&amp;"|"&amp;$C72&amp;"|"&amp;$D72&amp;"|"&amp;CL$1,'Raw Data'!$G$4:$Q$963,'Formatted Data'!CL$2,FALSE)</f>
        <v>621</v>
      </c>
      <c r="CM72">
        <f>VLOOKUP($A72&amp;"|"&amp;$B72&amp;"|"&amp;$C72&amp;"|"&amp;$D72&amp;"|"&amp;CM$1,'Raw Data'!$G$4:$Q$963,'Formatted Data'!CM$2,FALSE)</f>
        <v>670</v>
      </c>
      <c r="CN72">
        <f>VLOOKUP($A72&amp;"|"&amp;$B72&amp;"|"&amp;$C72&amp;"|"&amp;$D72&amp;"|"&amp;CN$1,'Raw Data'!$G$4:$Q$963,'Formatted Data'!CN$2,FALSE)</f>
        <v>730</v>
      </c>
      <c r="CO72">
        <f>VLOOKUP($A72&amp;"|"&amp;$B72&amp;"|"&amp;$C72&amp;"|"&amp;$D72&amp;"|"&amp;CO$1,'Raw Data'!$G$4:$Q$963,'Formatted Data'!CO$2,FALSE)</f>
        <v>708</v>
      </c>
      <c r="CP72">
        <f>VLOOKUP($A72&amp;"|"&amp;$B72&amp;"|"&amp;$C72&amp;"|"&amp;$D72&amp;"|"&amp;CP$1,'Raw Data'!$G$4:$Q$963,'Formatted Data'!CP$2,FALSE)</f>
        <v>577</v>
      </c>
      <c r="CQ72">
        <f>VLOOKUP($A72&amp;"|"&amp;$B72&amp;"|"&amp;$C72&amp;"|"&amp;$D72&amp;"|"&amp;CQ$1,'Raw Data'!$G$4:$Q$963,'Formatted Data'!CQ$2,FALSE)</f>
        <v>572</v>
      </c>
      <c r="CR72">
        <f>VLOOKUP($A72&amp;"|"&amp;$B72&amp;"|"&amp;$C72&amp;"|"&amp;$D72&amp;"|"&amp;CR$1,'Raw Data'!$G$4:$Q$963,'Formatted Data'!CR$2,FALSE)</f>
        <v>564</v>
      </c>
      <c r="CS72">
        <f>VLOOKUP($A72&amp;"|"&amp;$B72&amp;"|"&amp;$C72&amp;"|"&amp;$D72&amp;"|"&amp;CS$1,'Raw Data'!$G$4:$Q$963,'Formatted Data'!CS$2,FALSE)</f>
        <v>548</v>
      </c>
      <c r="CT72">
        <f>VLOOKUP($A72&amp;"|"&amp;$B72&amp;"|"&amp;$C72&amp;"|"&amp;$D72&amp;"|"&amp;CT$1,'Raw Data'!$G$4:$Q$963,'Formatted Data'!CT$2,FALSE)</f>
        <v>635</v>
      </c>
      <c r="CU72">
        <f>VLOOKUP($A72&amp;"|"&amp;$B72&amp;"|"&amp;$C72&amp;"|"&amp;$D72&amp;"|"&amp;CU$1,'Raw Data'!$G$4:$Q$963,'Formatted Data'!CU$2,FALSE)</f>
        <v>647</v>
      </c>
      <c r="CV72">
        <f>VLOOKUP($A72&amp;"|"&amp;$B72&amp;"|"&amp;$C72&amp;"|"&amp;$D72&amp;"|"&amp;CV$1,'Raw Data'!$G$4:$Q$963,'Formatted Data'!CV$2,FALSE)</f>
        <v>832</v>
      </c>
      <c r="CW72">
        <f>VLOOKUP($A72&amp;"|"&amp;$B72&amp;"|"&amp;$C72&amp;"|"&amp;$D72&amp;"|"&amp;CW$1,'Raw Data'!$G$4:$Q$963,'Formatted Data'!CW$2,FALSE)</f>
        <v>796</v>
      </c>
      <c r="CX72">
        <f>VLOOKUP($A72&amp;"|"&amp;$B72&amp;"|"&amp;$C72&amp;"|"&amp;$D72&amp;"|"&amp;CX$1,'Raw Data'!$G$4:$Q$963,'Formatted Data'!CX$2,FALSE)</f>
        <v>605</v>
      </c>
      <c r="CY72">
        <f>VLOOKUP($A72&amp;"|"&amp;$B72&amp;"|"&amp;$C72&amp;"|"&amp;$D72&amp;"|"&amp;CY$1,'Raw Data'!$G$4:$Q$963,'Formatted Data'!CY$2,FALSE)</f>
        <v>660</v>
      </c>
      <c r="CZ72">
        <f>VLOOKUP($A72&amp;"|"&amp;$B72&amp;"|"&amp;$C72&amp;"|"&amp;$D72&amp;"|"&amp;CZ$1,'Raw Data'!$G$4:$Q$963,'Formatted Data'!CZ$2,FALSE)</f>
        <v>596</v>
      </c>
      <c r="DA72">
        <f>VLOOKUP($A72&amp;"|"&amp;$B72&amp;"|"&amp;$C72&amp;"|"&amp;$D72&amp;"|"&amp;DA$1,'Raw Data'!$G$4:$Q$963,'Formatted Data'!DA$2,FALSE)</f>
        <v>612</v>
      </c>
      <c r="DB72">
        <f>VLOOKUP($A72&amp;"|"&amp;$B72&amp;"|"&amp;$C72&amp;"|"&amp;$D72&amp;"|"&amp;DB$1,'Raw Data'!$G$4:$Q$963,'Formatted Data'!DB$2,FALSE)</f>
        <v>571</v>
      </c>
      <c r="DC72">
        <f>VLOOKUP($A72&amp;"|"&amp;$B72&amp;"|"&amp;$C72&amp;"|"&amp;$D72&amp;"|"&amp;DC$1,'Raw Data'!$G$4:$Q$963,'Formatted Data'!DC$2,FALSE)</f>
        <v>557</v>
      </c>
      <c r="DD72">
        <f>VLOOKUP($A72&amp;"|"&amp;$B72&amp;"|"&amp;$C72&amp;"|"&amp;$D72&amp;"|"&amp;DD$1,'Raw Data'!$G$4:$Q$963,'Formatted Data'!DD$2,FALSE)</f>
        <v>651</v>
      </c>
      <c r="DE72">
        <f>VLOOKUP($A72&amp;"|"&amp;$B72&amp;"|"&amp;$C72&amp;"|"&amp;$D72&amp;"|"&amp;DE$1,'Raw Data'!$G$4:$Q$963,'Formatted Data'!DE$2,FALSE)</f>
        <v>611</v>
      </c>
      <c r="DF72">
        <f>VLOOKUP($A72&amp;"|"&amp;$B72&amp;"|"&amp;$C72&amp;"|"&amp;$D72&amp;"|"&amp;DF$1,'Raw Data'!$G$4:$Q$963,'Formatted Data'!DF$2,FALSE)</f>
        <v>665</v>
      </c>
      <c r="DG72">
        <f>VLOOKUP($A72&amp;"|"&amp;$B72&amp;"|"&amp;$C72&amp;"|"&amp;$D72&amp;"|"&amp;DG$1,'Raw Data'!$G$4:$Q$963,'Formatted Data'!DG$2,FALSE)</f>
        <v>681</v>
      </c>
      <c r="DH72">
        <f>VLOOKUP($A72&amp;"|"&amp;$B72&amp;"|"&amp;$C72&amp;"|"&amp;$D72&amp;"|"&amp;DH$1,'Raw Data'!$G$4:$Q$963,'Formatted Data'!DH$2,FALSE)</f>
        <v>781</v>
      </c>
      <c r="DI72">
        <f>VLOOKUP($A72&amp;"|"&amp;$B72&amp;"|"&amp;$C72&amp;"|"&amp;$D72&amp;"|"&amp;DI$1,'Raw Data'!$G$4:$Q$963,'Formatted Data'!DI$2,FALSE)</f>
        <v>734</v>
      </c>
      <c r="DJ72">
        <f>VLOOKUP($A72&amp;"|"&amp;$B72&amp;"|"&amp;$C72&amp;"|"&amp;$D72&amp;"|"&amp;DJ$1,'Raw Data'!$G$4:$Q$963,'Formatted Data'!DJ$2,FALSE)</f>
        <v>701</v>
      </c>
      <c r="DK72">
        <f>VLOOKUP($A72&amp;"|"&amp;$B72&amp;"|"&amp;$C72&amp;"|"&amp;$D72&amp;"|"&amp;DK$1,'Raw Data'!$G$4:$Q$963,'Formatted Data'!DK$2,FALSE)</f>
        <v>734</v>
      </c>
      <c r="DL72">
        <f>VLOOKUP($A72&amp;"|"&amp;$B72&amp;"|"&amp;$C72&amp;"|"&amp;$D72&amp;"|"&amp;DL$1,'Raw Data'!$G$4:$Q$963,'Formatted Data'!DL$2,FALSE)</f>
        <v>602</v>
      </c>
      <c r="DM72">
        <f>VLOOKUP($A72&amp;"|"&amp;$B72&amp;"|"&amp;$C72&amp;"|"&amp;$D72&amp;"|"&amp;DM$1,'Raw Data'!$G$4:$Q$963,'Formatted Data'!DM$2,FALSE)</f>
        <v>697</v>
      </c>
      <c r="DN72">
        <f>VLOOKUP($A72&amp;"|"&amp;$B72&amp;"|"&amp;$C72&amp;"|"&amp;$D72&amp;"|"&amp;DN$1,'Raw Data'!$G$4:$Q$963,'Formatted Data'!DN$2,FALSE)</f>
        <v>580</v>
      </c>
      <c r="DO72">
        <f>VLOOKUP($A72&amp;"|"&amp;$B72&amp;"|"&amp;$C72&amp;"|"&amp;$D72&amp;"|"&amp;DO$1,'Raw Data'!$G$4:$Q$963,'Formatted Data'!DO$2,FALSE)</f>
        <v>643</v>
      </c>
      <c r="DP72">
        <f>VLOOKUP($A72&amp;"|"&amp;$B72&amp;"|"&amp;$C72&amp;"|"&amp;$D72&amp;"|"&amp;DP$1,'Raw Data'!$G$4:$Q$963,'Formatted Data'!DP$2,FALSE)</f>
        <v>670</v>
      </c>
      <c r="DQ72">
        <f>VLOOKUP($A72&amp;"|"&amp;$B72&amp;"|"&amp;$C72&amp;"|"&amp;$D72&amp;"|"&amp;DQ$1,'Raw Data'!$G$4:$Q$963,'Formatted Data'!DQ$2,FALSE)</f>
        <v>625</v>
      </c>
      <c r="DR72">
        <f>VLOOKUP($A72&amp;"|"&amp;$B72&amp;"|"&amp;$C72&amp;"|"&amp;$D72&amp;"|"&amp;DR$1,'Raw Data'!$G$4:$Q$963,'Formatted Data'!DR$2,FALSE)</f>
        <v>652</v>
      </c>
      <c r="DS72">
        <f>VLOOKUP($A72&amp;"|"&amp;$B72&amp;"|"&amp;$C72&amp;"|"&amp;$D72&amp;"|"&amp;DS$1,'Raw Data'!$G$4:$Q$963,'Formatted Data'!DS$2,FALSE)</f>
        <v>643</v>
      </c>
      <c r="DT72">
        <f>VLOOKUP($A72&amp;"|"&amp;$B72&amp;"|"&amp;$C72&amp;"|"&amp;$D72&amp;"|"&amp;DT$1,'Raw Data'!$G$4:$Q$963,'Formatted Data'!DT$2,FALSE)</f>
        <v>873</v>
      </c>
    </row>
    <row r="73" spans="1:124" x14ac:dyDescent="0.2">
      <c r="A73" t="s">
        <v>35</v>
      </c>
      <c r="B73" t="s">
        <v>12</v>
      </c>
      <c r="C73" t="s">
        <v>31</v>
      </c>
      <c r="D73" t="s">
        <v>14</v>
      </c>
      <c r="E73">
        <f>VLOOKUP($A73&amp;"|"&amp;$B73&amp;"|"&amp;$C73&amp;"|"&amp;$D73&amp;"|"&amp;E$1,'Raw Data'!$G$4:$Q$963,'Formatted Data'!E$2,FALSE)</f>
        <v>1049</v>
      </c>
      <c r="F73">
        <f>VLOOKUP($A73&amp;"|"&amp;$B73&amp;"|"&amp;$C73&amp;"|"&amp;$D73&amp;"|"&amp;F$1,'Raw Data'!$G$4:$Q$963,'Formatted Data'!F$2,FALSE)</f>
        <v>886</v>
      </c>
      <c r="G73">
        <f>VLOOKUP($A73&amp;"|"&amp;$B73&amp;"|"&amp;$C73&amp;"|"&amp;$D73&amp;"|"&amp;G$1,'Raw Data'!$G$4:$Q$963,'Formatted Data'!G$2,FALSE)</f>
        <v>942</v>
      </c>
      <c r="H73">
        <f>VLOOKUP($A73&amp;"|"&amp;$B73&amp;"|"&amp;$C73&amp;"|"&amp;$D73&amp;"|"&amp;H$1,'Raw Data'!$G$4:$Q$963,'Formatted Data'!H$2,FALSE)</f>
        <v>913</v>
      </c>
      <c r="I73">
        <f>VLOOKUP($A73&amp;"|"&amp;$B73&amp;"|"&amp;$C73&amp;"|"&amp;$D73&amp;"|"&amp;I$1,'Raw Data'!$G$4:$Q$963,'Formatted Data'!I$2,FALSE)</f>
        <v>734</v>
      </c>
      <c r="J73">
        <f>VLOOKUP($A73&amp;"|"&amp;$B73&amp;"|"&amp;$C73&amp;"|"&amp;$D73&amp;"|"&amp;J$1,'Raw Data'!$G$4:$Q$963,'Formatted Data'!J$2,FALSE)</f>
        <v>677</v>
      </c>
      <c r="K73">
        <f>VLOOKUP($A73&amp;"|"&amp;$B73&amp;"|"&amp;$C73&amp;"|"&amp;$D73&amp;"|"&amp;K$1,'Raw Data'!$G$4:$Q$963,'Formatted Data'!K$2,FALSE)</f>
        <v>751</v>
      </c>
      <c r="L73">
        <f>VLOOKUP($A73&amp;"|"&amp;$B73&amp;"|"&amp;$C73&amp;"|"&amp;$D73&amp;"|"&amp;L$1,'Raw Data'!$G$4:$Q$963,'Formatted Data'!L$2,FALSE)</f>
        <v>747</v>
      </c>
      <c r="M73">
        <f>VLOOKUP($A73&amp;"|"&amp;$B73&amp;"|"&amp;$C73&amp;"|"&amp;$D73&amp;"|"&amp;M$1,'Raw Data'!$G$4:$Q$963,'Formatted Data'!M$2,FALSE)</f>
        <v>742</v>
      </c>
      <c r="N73">
        <f>VLOOKUP($A73&amp;"|"&amp;$B73&amp;"|"&amp;$C73&amp;"|"&amp;$D73&amp;"|"&amp;N$1,'Raw Data'!$G$4:$Q$963,'Formatted Data'!N$2,FALSE)</f>
        <v>844</v>
      </c>
      <c r="O73">
        <f>VLOOKUP($A73&amp;"|"&amp;$B73&amp;"|"&amp;$C73&amp;"|"&amp;$D73&amp;"|"&amp;O$1,'Raw Data'!$G$4:$Q$963,'Formatted Data'!O$2,FALSE)</f>
        <v>842</v>
      </c>
      <c r="P73">
        <f>VLOOKUP($A73&amp;"|"&amp;$B73&amp;"|"&amp;$C73&amp;"|"&amp;$D73&amp;"|"&amp;P$1,'Raw Data'!$G$4:$Q$963,'Formatted Data'!P$2,FALSE)</f>
        <v>915</v>
      </c>
      <c r="Q73">
        <f>VLOOKUP($A73&amp;"|"&amp;$B73&amp;"|"&amp;$C73&amp;"|"&amp;$D73&amp;"|"&amp;Q$1,'Raw Data'!$G$4:$Q$963,'Formatted Data'!Q$2,FALSE)</f>
        <v>900</v>
      </c>
      <c r="R73">
        <f>VLOOKUP($A73&amp;"|"&amp;$B73&amp;"|"&amp;$C73&amp;"|"&amp;$D73&amp;"|"&amp;R$1,'Raw Data'!$G$4:$Q$963,'Formatted Data'!R$2,FALSE)</f>
        <v>850</v>
      </c>
      <c r="S73">
        <f>VLOOKUP($A73&amp;"|"&amp;$B73&amp;"|"&amp;$C73&amp;"|"&amp;$D73&amp;"|"&amp;S$1,'Raw Data'!$G$4:$Q$963,'Formatted Data'!S$2,FALSE)</f>
        <v>859</v>
      </c>
      <c r="T73">
        <f>VLOOKUP($A73&amp;"|"&amp;$B73&amp;"|"&amp;$C73&amp;"|"&amp;$D73&amp;"|"&amp;T$1,'Raw Data'!$G$4:$Q$963,'Formatted Data'!T$2,FALSE)</f>
        <v>772</v>
      </c>
      <c r="U73">
        <f>VLOOKUP($A73&amp;"|"&amp;$B73&amp;"|"&amp;$C73&amp;"|"&amp;$D73&amp;"|"&amp;U$1,'Raw Data'!$G$4:$Q$963,'Formatted Data'!U$2,FALSE)</f>
        <v>848</v>
      </c>
      <c r="V73">
        <f>VLOOKUP($A73&amp;"|"&amp;$B73&amp;"|"&amp;$C73&amp;"|"&amp;$D73&amp;"|"&amp;V$1,'Raw Data'!$G$4:$Q$963,'Formatted Data'!V$2,FALSE)</f>
        <v>763</v>
      </c>
      <c r="W73">
        <f>VLOOKUP($A73&amp;"|"&amp;$B73&amp;"|"&amp;$C73&amp;"|"&amp;$D73&amp;"|"&amp;W$1,'Raw Data'!$G$4:$Q$963,'Formatted Data'!W$2,FALSE)</f>
        <v>760</v>
      </c>
      <c r="X73">
        <f>VLOOKUP($A73&amp;"|"&amp;$B73&amp;"|"&amp;$C73&amp;"|"&amp;$D73&amp;"|"&amp;X$1,'Raw Data'!$G$4:$Q$963,'Formatted Data'!X$2,FALSE)</f>
        <v>801</v>
      </c>
      <c r="Y73">
        <f>VLOOKUP($A73&amp;"|"&amp;$B73&amp;"|"&amp;$C73&amp;"|"&amp;$D73&amp;"|"&amp;Y$1,'Raw Data'!$G$4:$Q$963,'Formatted Data'!Y$2,FALSE)</f>
        <v>761</v>
      </c>
      <c r="Z73">
        <f>VLOOKUP($A73&amp;"|"&amp;$B73&amp;"|"&amp;$C73&amp;"|"&amp;$D73&amp;"|"&amp;Z$1,'Raw Data'!$G$4:$Q$963,'Formatted Data'!Z$2,FALSE)</f>
        <v>836</v>
      </c>
      <c r="AA73">
        <f>VLOOKUP($A73&amp;"|"&amp;$B73&amp;"|"&amp;$C73&amp;"|"&amp;$D73&amp;"|"&amp;AA$1,'Raw Data'!$G$4:$Q$963,'Formatted Data'!AA$2,FALSE)</f>
        <v>784</v>
      </c>
      <c r="AB73">
        <f>VLOOKUP($A73&amp;"|"&amp;$B73&amp;"|"&amp;$C73&amp;"|"&amp;$D73&amp;"|"&amp;AB$1,'Raw Data'!$G$4:$Q$963,'Formatted Data'!AB$2,FALSE)</f>
        <v>905</v>
      </c>
      <c r="AC73">
        <f>VLOOKUP($A73&amp;"|"&amp;$B73&amp;"|"&amp;$C73&amp;"|"&amp;$D73&amp;"|"&amp;AC$1,'Raw Data'!$G$4:$Q$963,'Formatted Data'!AC$2,FALSE)</f>
        <v>975</v>
      </c>
      <c r="AD73">
        <f>VLOOKUP($A73&amp;"|"&amp;$B73&amp;"|"&amp;$C73&amp;"|"&amp;$D73&amp;"|"&amp;AD$1,'Raw Data'!$G$4:$Q$963,'Formatted Data'!AD$2,FALSE)</f>
        <v>982</v>
      </c>
      <c r="AE73">
        <f>VLOOKUP($A73&amp;"|"&amp;$B73&amp;"|"&amp;$C73&amp;"|"&amp;$D73&amp;"|"&amp;AE$1,'Raw Data'!$G$4:$Q$963,'Formatted Data'!AE$2,FALSE)</f>
        <v>972</v>
      </c>
      <c r="AF73">
        <f>VLOOKUP($A73&amp;"|"&amp;$B73&amp;"|"&amp;$C73&amp;"|"&amp;$D73&amp;"|"&amp;AF$1,'Raw Data'!$G$4:$Q$963,'Formatted Data'!AF$2,FALSE)</f>
        <v>861</v>
      </c>
      <c r="AG73">
        <f>VLOOKUP($A73&amp;"|"&amp;$B73&amp;"|"&amp;$C73&amp;"|"&amp;$D73&amp;"|"&amp;AG$1,'Raw Data'!$G$4:$Q$963,'Formatted Data'!AG$2,FALSE)</f>
        <v>790</v>
      </c>
      <c r="AH73">
        <f>VLOOKUP($A73&amp;"|"&amp;$B73&amp;"|"&amp;$C73&amp;"|"&amp;$D73&amp;"|"&amp;AH$1,'Raw Data'!$G$4:$Q$963,'Formatted Data'!AH$2,FALSE)</f>
        <v>733</v>
      </c>
      <c r="AI73">
        <f>VLOOKUP($A73&amp;"|"&amp;$B73&amp;"|"&amp;$C73&amp;"|"&amp;$D73&amp;"|"&amp;AI$1,'Raw Data'!$G$4:$Q$963,'Formatted Data'!AI$2,FALSE)</f>
        <v>738</v>
      </c>
      <c r="AJ73">
        <f>VLOOKUP($A73&amp;"|"&amp;$B73&amp;"|"&amp;$C73&amp;"|"&amp;$D73&amp;"|"&amp;AJ$1,'Raw Data'!$G$4:$Q$963,'Formatted Data'!AJ$2,FALSE)</f>
        <v>754</v>
      </c>
      <c r="AK73">
        <f>VLOOKUP($A73&amp;"|"&amp;$B73&amp;"|"&amp;$C73&amp;"|"&amp;$D73&amp;"|"&amp;AK$1,'Raw Data'!$G$4:$Q$963,'Formatted Data'!AK$2,FALSE)</f>
        <v>783</v>
      </c>
      <c r="AL73">
        <f>VLOOKUP($A73&amp;"|"&amp;$B73&amp;"|"&amp;$C73&amp;"|"&amp;$D73&amp;"|"&amp;AL$1,'Raw Data'!$G$4:$Q$963,'Formatted Data'!AL$2,FALSE)</f>
        <v>813</v>
      </c>
      <c r="AM73">
        <f>VLOOKUP($A73&amp;"|"&amp;$B73&amp;"|"&amp;$C73&amp;"|"&amp;$D73&amp;"|"&amp;AM$1,'Raw Data'!$G$4:$Q$963,'Formatted Data'!AM$2,FALSE)</f>
        <v>831</v>
      </c>
      <c r="AN73">
        <f>VLOOKUP($A73&amp;"|"&amp;$B73&amp;"|"&amp;$C73&amp;"|"&amp;$D73&amp;"|"&amp;AN$1,'Raw Data'!$G$4:$Q$963,'Formatted Data'!AN$2,FALSE)</f>
        <v>910</v>
      </c>
      <c r="AO73">
        <f>VLOOKUP($A73&amp;"|"&amp;$B73&amp;"|"&amp;$C73&amp;"|"&amp;$D73&amp;"|"&amp;AO$1,'Raw Data'!$G$4:$Q$963,'Formatted Data'!AO$2,FALSE)</f>
        <v>993</v>
      </c>
      <c r="AP73">
        <f>VLOOKUP($A73&amp;"|"&amp;$B73&amp;"|"&amp;$C73&amp;"|"&amp;$D73&amp;"|"&amp;AP$1,'Raw Data'!$G$4:$Q$963,'Formatted Data'!AP$2,FALSE)</f>
        <v>888</v>
      </c>
      <c r="AQ73">
        <f>VLOOKUP($A73&amp;"|"&amp;$B73&amp;"|"&amp;$C73&amp;"|"&amp;$D73&amp;"|"&amp;AQ$1,'Raw Data'!$G$4:$Q$963,'Formatted Data'!AQ$2,FALSE)</f>
        <v>911</v>
      </c>
      <c r="AR73">
        <f>VLOOKUP($A73&amp;"|"&amp;$B73&amp;"|"&amp;$C73&amp;"|"&amp;$D73&amp;"|"&amp;AR$1,'Raw Data'!$G$4:$Q$963,'Formatted Data'!AR$2,FALSE)</f>
        <v>785</v>
      </c>
      <c r="AS73">
        <f>VLOOKUP($A73&amp;"|"&amp;$B73&amp;"|"&amp;$C73&amp;"|"&amp;$D73&amp;"|"&amp;AS$1,'Raw Data'!$G$4:$Q$963,'Formatted Data'!AS$2,FALSE)</f>
        <v>787</v>
      </c>
      <c r="AT73">
        <f>VLOOKUP($A73&amp;"|"&amp;$B73&amp;"|"&amp;$C73&amp;"|"&amp;$D73&amp;"|"&amp;AT$1,'Raw Data'!$G$4:$Q$963,'Formatted Data'!AT$2,FALSE)</f>
        <v>723</v>
      </c>
      <c r="AU73">
        <f>VLOOKUP($A73&amp;"|"&amp;$B73&amp;"|"&amp;$C73&amp;"|"&amp;$D73&amp;"|"&amp;AU$1,'Raw Data'!$G$4:$Q$963,'Formatted Data'!AU$2,FALSE)</f>
        <v>760</v>
      </c>
      <c r="AV73">
        <f>VLOOKUP($A73&amp;"|"&amp;$B73&amp;"|"&amp;$C73&amp;"|"&amp;$D73&amp;"|"&amp;AV$1,'Raw Data'!$G$4:$Q$963,'Formatted Data'!AV$2,FALSE)</f>
        <v>802</v>
      </c>
      <c r="AW73">
        <f>VLOOKUP($A73&amp;"|"&amp;$B73&amp;"|"&amp;$C73&amp;"|"&amp;$D73&amp;"|"&amp;AW$1,'Raw Data'!$G$4:$Q$963,'Formatted Data'!AW$2,FALSE)</f>
        <v>749</v>
      </c>
      <c r="AX73">
        <f>VLOOKUP($A73&amp;"|"&amp;$B73&amp;"|"&amp;$C73&amp;"|"&amp;$D73&amp;"|"&amp;AX$1,'Raw Data'!$G$4:$Q$963,'Formatted Data'!AX$2,FALSE)</f>
        <v>886</v>
      </c>
      <c r="AY73">
        <f>VLOOKUP($A73&amp;"|"&amp;$B73&amp;"|"&amp;$C73&amp;"|"&amp;$D73&amp;"|"&amp;AY$1,'Raw Data'!$G$4:$Q$963,'Formatted Data'!AY$2,FALSE)</f>
        <v>842</v>
      </c>
      <c r="AZ73">
        <f>VLOOKUP($A73&amp;"|"&amp;$B73&amp;"|"&amp;$C73&amp;"|"&amp;$D73&amp;"|"&amp;AZ$1,'Raw Data'!$G$4:$Q$963,'Formatted Data'!AZ$2,FALSE)</f>
        <v>968</v>
      </c>
      <c r="BA73">
        <f>VLOOKUP($A73&amp;"|"&amp;$B73&amp;"|"&amp;$C73&amp;"|"&amp;$D73&amp;"|"&amp;BA$1,'Raw Data'!$G$4:$Q$963,'Formatted Data'!BA$2,FALSE)</f>
        <v>1086</v>
      </c>
      <c r="BB73">
        <f>VLOOKUP($A73&amp;"|"&amp;$B73&amp;"|"&amp;$C73&amp;"|"&amp;$D73&amp;"|"&amp;BB$1,'Raw Data'!$G$4:$Q$963,'Formatted Data'!BB$2,FALSE)</f>
        <v>995</v>
      </c>
      <c r="BC73">
        <f>VLOOKUP($A73&amp;"|"&amp;$B73&amp;"|"&amp;$C73&amp;"|"&amp;$D73&amp;"|"&amp;BC$1,'Raw Data'!$G$4:$Q$963,'Formatted Data'!BC$2,FALSE)</f>
        <v>1001</v>
      </c>
      <c r="BD73">
        <f>VLOOKUP($A73&amp;"|"&amp;$B73&amp;"|"&amp;$C73&amp;"|"&amp;$D73&amp;"|"&amp;BD$1,'Raw Data'!$G$4:$Q$963,'Formatted Data'!BD$2,FALSE)</f>
        <v>933</v>
      </c>
      <c r="BE73">
        <f>VLOOKUP($A73&amp;"|"&amp;$B73&amp;"|"&amp;$C73&amp;"|"&amp;$D73&amp;"|"&amp;BE$1,'Raw Data'!$G$4:$Q$963,'Formatted Data'!BE$2,FALSE)</f>
        <v>883</v>
      </c>
      <c r="BF73">
        <f>VLOOKUP($A73&amp;"|"&amp;$B73&amp;"|"&amp;$C73&amp;"|"&amp;$D73&amp;"|"&amp;BF$1,'Raw Data'!$G$4:$Q$963,'Formatted Data'!BF$2,FALSE)</f>
        <v>721</v>
      </c>
      <c r="BG73">
        <f>VLOOKUP($A73&amp;"|"&amp;$B73&amp;"|"&amp;$C73&amp;"|"&amp;$D73&amp;"|"&amp;BG$1,'Raw Data'!$G$4:$Q$963,'Formatted Data'!BG$2,FALSE)</f>
        <v>718</v>
      </c>
      <c r="BH73">
        <f>VLOOKUP($A73&amp;"|"&amp;$B73&amp;"|"&amp;$C73&amp;"|"&amp;$D73&amp;"|"&amp;BH$1,'Raw Data'!$G$4:$Q$963,'Formatted Data'!BH$2,FALSE)</f>
        <v>748</v>
      </c>
      <c r="BI73">
        <f>VLOOKUP($A73&amp;"|"&amp;$B73&amp;"|"&amp;$C73&amp;"|"&amp;$D73&amp;"|"&amp;BI$1,'Raw Data'!$G$4:$Q$963,'Formatted Data'!BI$2,FALSE)</f>
        <v>759</v>
      </c>
      <c r="BJ73">
        <f>VLOOKUP($A73&amp;"|"&amp;$B73&amp;"|"&amp;$C73&amp;"|"&amp;$D73&amp;"|"&amp;BJ$1,'Raw Data'!$G$4:$Q$963,'Formatted Data'!BJ$2,FALSE)</f>
        <v>835</v>
      </c>
      <c r="BK73">
        <f>VLOOKUP($A73&amp;"|"&amp;$B73&amp;"|"&amp;$C73&amp;"|"&amp;$D73&amp;"|"&amp;BK$1,'Raw Data'!$G$4:$Q$963,'Formatted Data'!BK$2,FALSE)</f>
        <v>862</v>
      </c>
      <c r="BL73">
        <f>VLOOKUP($A73&amp;"|"&amp;$B73&amp;"|"&amp;$C73&amp;"|"&amp;$D73&amp;"|"&amp;BL$1,'Raw Data'!$G$4:$Q$963,'Formatted Data'!BL$2,FALSE)</f>
        <v>986</v>
      </c>
      <c r="BM73">
        <f>VLOOKUP($A73&amp;"|"&amp;$B73&amp;"|"&amp;$C73&amp;"|"&amp;$D73&amp;"|"&amp;BM$1,'Raw Data'!$G$4:$Q$963,'Formatted Data'!BM$2,FALSE)</f>
        <v>1061</v>
      </c>
      <c r="BN73">
        <f>VLOOKUP($A73&amp;"|"&amp;$B73&amp;"|"&amp;$C73&amp;"|"&amp;$D73&amp;"|"&amp;BN$1,'Raw Data'!$G$4:$Q$963,'Formatted Data'!BN$2,FALSE)</f>
        <v>940</v>
      </c>
      <c r="BO73">
        <f>VLOOKUP($A73&amp;"|"&amp;$B73&amp;"|"&amp;$C73&amp;"|"&amp;$D73&amp;"|"&amp;BO$1,'Raw Data'!$G$4:$Q$963,'Formatted Data'!BO$2,FALSE)</f>
        <v>1048</v>
      </c>
      <c r="BP73">
        <f>VLOOKUP($A73&amp;"|"&amp;$B73&amp;"|"&amp;$C73&amp;"|"&amp;$D73&amp;"|"&amp;BP$1,'Raw Data'!$G$4:$Q$963,'Formatted Data'!BP$2,FALSE)</f>
        <v>860</v>
      </c>
      <c r="BQ73">
        <f>VLOOKUP($A73&amp;"|"&amp;$B73&amp;"|"&amp;$C73&amp;"|"&amp;$D73&amp;"|"&amp;BQ$1,'Raw Data'!$G$4:$Q$963,'Formatted Data'!BQ$2,FALSE)</f>
        <v>776</v>
      </c>
      <c r="BR73">
        <f>VLOOKUP($A73&amp;"|"&amp;$B73&amp;"|"&amp;$C73&amp;"|"&amp;$D73&amp;"|"&amp;BR$1,'Raw Data'!$G$4:$Q$963,'Formatted Data'!BR$2,FALSE)</f>
        <v>691</v>
      </c>
      <c r="BS73">
        <f>VLOOKUP($A73&amp;"|"&amp;$B73&amp;"|"&amp;$C73&amp;"|"&amp;$D73&amp;"|"&amp;BS$1,'Raw Data'!$G$4:$Q$963,'Formatted Data'!BS$2,FALSE)</f>
        <v>798</v>
      </c>
      <c r="BT73">
        <f>VLOOKUP($A73&amp;"|"&amp;$B73&amp;"|"&amp;$C73&amp;"|"&amp;$D73&amp;"|"&amp;BT$1,'Raw Data'!$G$4:$Q$963,'Formatted Data'!BT$2,FALSE)</f>
        <v>781</v>
      </c>
      <c r="BU73">
        <f>VLOOKUP($A73&amp;"|"&amp;$B73&amp;"|"&amp;$C73&amp;"|"&amp;$D73&amp;"|"&amp;BU$1,'Raw Data'!$G$4:$Q$963,'Formatted Data'!BU$2,FALSE)</f>
        <v>756</v>
      </c>
      <c r="BV73">
        <f>VLOOKUP($A73&amp;"|"&amp;$B73&amp;"|"&amp;$C73&amp;"|"&amp;$D73&amp;"|"&amp;BV$1,'Raw Data'!$G$4:$Q$963,'Formatted Data'!BV$2,FALSE)</f>
        <v>862</v>
      </c>
      <c r="BW73">
        <f>VLOOKUP($A73&amp;"|"&amp;$B73&amp;"|"&amp;$C73&amp;"|"&amp;$D73&amp;"|"&amp;BW$1,'Raw Data'!$G$4:$Q$963,'Formatted Data'!BW$2,FALSE)</f>
        <v>771</v>
      </c>
      <c r="BX73">
        <f>VLOOKUP($A73&amp;"|"&amp;$B73&amp;"|"&amp;$C73&amp;"|"&amp;$D73&amp;"|"&amp;BX$1,'Raw Data'!$G$4:$Q$963,'Formatted Data'!BX$2,FALSE)</f>
        <v>892</v>
      </c>
      <c r="BY73">
        <f>VLOOKUP($A73&amp;"|"&amp;$B73&amp;"|"&amp;$C73&amp;"|"&amp;$D73&amp;"|"&amp;BY$1,'Raw Data'!$G$4:$Q$963,'Formatted Data'!BY$2,FALSE)</f>
        <v>1021</v>
      </c>
      <c r="BZ73">
        <f>VLOOKUP($A73&amp;"|"&amp;$B73&amp;"|"&amp;$C73&amp;"|"&amp;$D73&amp;"|"&amp;BZ$1,'Raw Data'!$G$4:$Q$963,'Formatted Data'!BZ$2,FALSE)</f>
        <v>813</v>
      </c>
      <c r="CA73">
        <f>VLOOKUP($A73&amp;"|"&amp;$B73&amp;"|"&amp;$C73&amp;"|"&amp;$D73&amp;"|"&amp;CA$1,'Raw Data'!$G$4:$Q$963,'Formatted Data'!CA$2,FALSE)</f>
        <v>876</v>
      </c>
      <c r="CB73">
        <f>VLOOKUP($A73&amp;"|"&amp;$B73&amp;"|"&amp;$C73&amp;"|"&amp;$D73&amp;"|"&amp;CB$1,'Raw Data'!$G$4:$Q$963,'Formatted Data'!CB$2,FALSE)</f>
        <v>797</v>
      </c>
      <c r="CC73">
        <f>VLOOKUP($A73&amp;"|"&amp;$B73&amp;"|"&amp;$C73&amp;"|"&amp;$D73&amp;"|"&amp;CC$1,'Raw Data'!$G$4:$Q$963,'Formatted Data'!CC$2,FALSE)</f>
        <v>757</v>
      </c>
      <c r="CD73">
        <f>VLOOKUP($A73&amp;"|"&amp;$B73&amp;"|"&amp;$C73&amp;"|"&amp;$D73&amp;"|"&amp;CD$1,'Raw Data'!$G$4:$Q$963,'Formatted Data'!CD$2,FALSE)</f>
        <v>666</v>
      </c>
      <c r="CE73">
        <f>VLOOKUP($A73&amp;"|"&amp;$B73&amp;"|"&amp;$C73&amp;"|"&amp;$D73&amp;"|"&amp;CE$1,'Raw Data'!$G$4:$Q$963,'Formatted Data'!CE$2,FALSE)</f>
        <v>757</v>
      </c>
      <c r="CF73">
        <f>VLOOKUP($A73&amp;"|"&amp;$B73&amp;"|"&amp;$C73&amp;"|"&amp;$D73&amp;"|"&amp;CF$1,'Raw Data'!$G$4:$Q$963,'Formatted Data'!CF$2,FALSE)</f>
        <v>778</v>
      </c>
      <c r="CG73">
        <f>VLOOKUP($A73&amp;"|"&amp;$B73&amp;"|"&amp;$C73&amp;"|"&amp;$D73&amp;"|"&amp;CG$1,'Raw Data'!$G$4:$Q$963,'Formatted Data'!CG$2,FALSE)</f>
        <v>759</v>
      </c>
      <c r="CH73">
        <f>VLOOKUP($A73&amp;"|"&amp;$B73&amp;"|"&amp;$C73&amp;"|"&amp;$D73&amp;"|"&amp;CH$1,'Raw Data'!$G$4:$Q$963,'Formatted Data'!CH$2,FALSE)</f>
        <v>882</v>
      </c>
      <c r="CI73">
        <f>VLOOKUP($A73&amp;"|"&amp;$B73&amp;"|"&amp;$C73&amp;"|"&amp;$D73&amp;"|"&amp;CI$1,'Raw Data'!$G$4:$Q$963,'Formatted Data'!CI$2,FALSE)</f>
        <v>873</v>
      </c>
      <c r="CJ73">
        <f>VLOOKUP($A73&amp;"|"&amp;$B73&amp;"|"&amp;$C73&amp;"|"&amp;$D73&amp;"|"&amp;CJ$1,'Raw Data'!$G$4:$Q$963,'Formatted Data'!CJ$2,FALSE)</f>
        <v>892</v>
      </c>
      <c r="CK73">
        <f>VLOOKUP($A73&amp;"|"&amp;$B73&amp;"|"&amp;$C73&amp;"|"&amp;$D73&amp;"|"&amp;CK$1,'Raw Data'!$G$4:$Q$963,'Formatted Data'!CK$2,FALSE)</f>
        <v>970</v>
      </c>
      <c r="CL73">
        <f>VLOOKUP($A73&amp;"|"&amp;$B73&amp;"|"&amp;$C73&amp;"|"&amp;$D73&amp;"|"&amp;CL$1,'Raw Data'!$G$4:$Q$963,'Formatted Data'!CL$2,FALSE)</f>
        <v>891</v>
      </c>
      <c r="CM73">
        <f>VLOOKUP($A73&amp;"|"&amp;$B73&amp;"|"&amp;$C73&amp;"|"&amp;$D73&amp;"|"&amp;CM$1,'Raw Data'!$G$4:$Q$963,'Formatted Data'!CM$2,FALSE)</f>
        <v>957</v>
      </c>
      <c r="CN73">
        <f>VLOOKUP($A73&amp;"|"&amp;$B73&amp;"|"&amp;$C73&amp;"|"&amp;$D73&amp;"|"&amp;CN$1,'Raw Data'!$G$4:$Q$963,'Formatted Data'!CN$2,FALSE)</f>
        <v>1097</v>
      </c>
      <c r="CO73">
        <f>VLOOKUP($A73&amp;"|"&amp;$B73&amp;"|"&amp;$C73&amp;"|"&amp;$D73&amp;"|"&amp;CO$1,'Raw Data'!$G$4:$Q$963,'Formatted Data'!CO$2,FALSE)</f>
        <v>992</v>
      </c>
      <c r="CP73">
        <f>VLOOKUP($A73&amp;"|"&amp;$B73&amp;"|"&amp;$C73&amp;"|"&amp;$D73&amp;"|"&amp;CP$1,'Raw Data'!$G$4:$Q$963,'Formatted Data'!CP$2,FALSE)</f>
        <v>813</v>
      </c>
      <c r="CQ73">
        <f>VLOOKUP($A73&amp;"|"&amp;$B73&amp;"|"&amp;$C73&amp;"|"&amp;$D73&amp;"|"&amp;CQ$1,'Raw Data'!$G$4:$Q$963,'Formatted Data'!CQ$2,FALSE)</f>
        <v>774</v>
      </c>
      <c r="CR73">
        <f>VLOOKUP($A73&amp;"|"&amp;$B73&amp;"|"&amp;$C73&amp;"|"&amp;$D73&amp;"|"&amp;CR$1,'Raw Data'!$G$4:$Q$963,'Formatted Data'!CR$2,FALSE)</f>
        <v>729</v>
      </c>
      <c r="CS73">
        <f>VLOOKUP($A73&amp;"|"&amp;$B73&amp;"|"&amp;$C73&amp;"|"&amp;$D73&amp;"|"&amp;CS$1,'Raw Data'!$G$4:$Q$963,'Formatted Data'!CS$2,FALSE)</f>
        <v>745</v>
      </c>
      <c r="CT73">
        <f>VLOOKUP($A73&amp;"|"&amp;$B73&amp;"|"&amp;$C73&amp;"|"&amp;$D73&amp;"|"&amp;CT$1,'Raw Data'!$G$4:$Q$963,'Formatted Data'!CT$2,FALSE)</f>
        <v>861</v>
      </c>
      <c r="CU73">
        <f>VLOOKUP($A73&amp;"|"&amp;$B73&amp;"|"&amp;$C73&amp;"|"&amp;$D73&amp;"|"&amp;CU$1,'Raw Data'!$G$4:$Q$963,'Formatted Data'!CU$2,FALSE)</f>
        <v>933</v>
      </c>
      <c r="CV73">
        <f>VLOOKUP($A73&amp;"|"&amp;$B73&amp;"|"&amp;$C73&amp;"|"&amp;$D73&amp;"|"&amp;CV$1,'Raw Data'!$G$4:$Q$963,'Formatted Data'!CV$2,FALSE)</f>
        <v>1234</v>
      </c>
      <c r="CW73">
        <f>VLOOKUP($A73&amp;"|"&amp;$B73&amp;"|"&amp;$C73&amp;"|"&amp;$D73&amp;"|"&amp;CW$1,'Raw Data'!$G$4:$Q$963,'Formatted Data'!CW$2,FALSE)</f>
        <v>1197</v>
      </c>
      <c r="CX73">
        <f>VLOOKUP($A73&amp;"|"&amp;$B73&amp;"|"&amp;$C73&amp;"|"&amp;$D73&amp;"|"&amp;CX$1,'Raw Data'!$G$4:$Q$963,'Formatted Data'!CX$2,FALSE)</f>
        <v>898</v>
      </c>
      <c r="CY73">
        <f>VLOOKUP($A73&amp;"|"&amp;$B73&amp;"|"&amp;$C73&amp;"|"&amp;$D73&amp;"|"&amp;CY$1,'Raw Data'!$G$4:$Q$963,'Formatted Data'!CY$2,FALSE)</f>
        <v>872</v>
      </c>
      <c r="CZ73">
        <f>VLOOKUP($A73&amp;"|"&amp;$B73&amp;"|"&amp;$C73&amp;"|"&amp;$D73&amp;"|"&amp;CZ$1,'Raw Data'!$G$4:$Q$963,'Formatted Data'!CZ$2,FALSE)</f>
        <v>776</v>
      </c>
      <c r="DA73">
        <f>VLOOKUP($A73&amp;"|"&amp;$B73&amp;"|"&amp;$C73&amp;"|"&amp;$D73&amp;"|"&amp;DA$1,'Raw Data'!$G$4:$Q$963,'Formatted Data'!DA$2,FALSE)</f>
        <v>792</v>
      </c>
      <c r="DB73">
        <f>VLOOKUP($A73&amp;"|"&amp;$B73&amp;"|"&amp;$C73&amp;"|"&amp;$D73&amp;"|"&amp;DB$1,'Raw Data'!$G$4:$Q$963,'Formatted Data'!DB$2,FALSE)</f>
        <v>665</v>
      </c>
      <c r="DC73">
        <f>VLOOKUP($A73&amp;"|"&amp;$B73&amp;"|"&amp;$C73&amp;"|"&amp;$D73&amp;"|"&amp;DC$1,'Raw Data'!$G$4:$Q$963,'Formatted Data'!DC$2,FALSE)</f>
        <v>748</v>
      </c>
      <c r="DD73">
        <f>VLOOKUP($A73&amp;"|"&amp;$B73&amp;"|"&amp;$C73&amp;"|"&amp;$D73&amp;"|"&amp;DD$1,'Raw Data'!$G$4:$Q$963,'Formatted Data'!DD$2,FALSE)</f>
        <v>746</v>
      </c>
      <c r="DE73">
        <f>VLOOKUP($A73&amp;"|"&amp;$B73&amp;"|"&amp;$C73&amp;"|"&amp;$D73&amp;"|"&amp;DE$1,'Raw Data'!$G$4:$Q$963,'Formatted Data'!DE$2,FALSE)</f>
        <v>785</v>
      </c>
      <c r="DF73">
        <f>VLOOKUP($A73&amp;"|"&amp;$B73&amp;"|"&amp;$C73&amp;"|"&amp;$D73&amp;"|"&amp;DF$1,'Raw Data'!$G$4:$Q$963,'Formatted Data'!DF$2,FALSE)</f>
        <v>837</v>
      </c>
      <c r="DG73">
        <f>VLOOKUP($A73&amp;"|"&amp;$B73&amp;"|"&amp;$C73&amp;"|"&amp;$D73&amp;"|"&amp;DG$1,'Raw Data'!$G$4:$Q$963,'Formatted Data'!DG$2,FALSE)</f>
        <v>919</v>
      </c>
      <c r="DH73">
        <f>VLOOKUP($A73&amp;"|"&amp;$B73&amp;"|"&amp;$C73&amp;"|"&amp;$D73&amp;"|"&amp;DH$1,'Raw Data'!$G$4:$Q$963,'Formatted Data'!DH$2,FALSE)</f>
        <v>1006</v>
      </c>
      <c r="DI73">
        <f>VLOOKUP($A73&amp;"|"&amp;$B73&amp;"|"&amp;$C73&amp;"|"&amp;$D73&amp;"|"&amp;DI$1,'Raw Data'!$G$4:$Q$963,'Formatted Data'!DI$2,FALSE)</f>
        <v>1010</v>
      </c>
      <c r="DJ73">
        <f>VLOOKUP($A73&amp;"|"&amp;$B73&amp;"|"&amp;$C73&amp;"|"&amp;$D73&amp;"|"&amp;DJ$1,'Raw Data'!$G$4:$Q$963,'Formatted Data'!DJ$2,FALSE)</f>
        <v>991</v>
      </c>
      <c r="DK73">
        <f>VLOOKUP($A73&amp;"|"&amp;$B73&amp;"|"&amp;$C73&amp;"|"&amp;$D73&amp;"|"&amp;DK$1,'Raw Data'!$G$4:$Q$963,'Formatted Data'!DK$2,FALSE)</f>
        <v>918</v>
      </c>
      <c r="DL73">
        <f>VLOOKUP($A73&amp;"|"&amp;$B73&amp;"|"&amp;$C73&amp;"|"&amp;$D73&amp;"|"&amp;DL$1,'Raw Data'!$G$4:$Q$963,'Formatted Data'!DL$2,FALSE)</f>
        <v>896</v>
      </c>
      <c r="DM73">
        <f>VLOOKUP($A73&amp;"|"&amp;$B73&amp;"|"&amp;$C73&amp;"|"&amp;$D73&amp;"|"&amp;DM$1,'Raw Data'!$G$4:$Q$963,'Formatted Data'!DM$2,FALSE)</f>
        <v>757</v>
      </c>
      <c r="DN73">
        <f>VLOOKUP($A73&amp;"|"&amp;$B73&amp;"|"&amp;$C73&amp;"|"&amp;$D73&amp;"|"&amp;DN$1,'Raw Data'!$G$4:$Q$963,'Formatted Data'!DN$2,FALSE)</f>
        <v>731</v>
      </c>
      <c r="DO73">
        <f>VLOOKUP($A73&amp;"|"&amp;$B73&amp;"|"&amp;$C73&amp;"|"&amp;$D73&amp;"|"&amp;DO$1,'Raw Data'!$G$4:$Q$963,'Formatted Data'!DO$2,FALSE)</f>
        <v>798</v>
      </c>
      <c r="DP73">
        <f>VLOOKUP($A73&amp;"|"&amp;$B73&amp;"|"&amp;$C73&amp;"|"&amp;$D73&amp;"|"&amp;DP$1,'Raw Data'!$G$4:$Q$963,'Formatted Data'!DP$2,FALSE)</f>
        <v>799</v>
      </c>
      <c r="DQ73">
        <f>VLOOKUP($A73&amp;"|"&amp;$B73&amp;"|"&amp;$C73&amp;"|"&amp;$D73&amp;"|"&amp;DQ$1,'Raw Data'!$G$4:$Q$963,'Formatted Data'!DQ$2,FALSE)</f>
        <v>838</v>
      </c>
      <c r="DR73">
        <f>VLOOKUP($A73&amp;"|"&amp;$B73&amp;"|"&amp;$C73&amp;"|"&amp;$D73&amp;"|"&amp;DR$1,'Raw Data'!$G$4:$Q$963,'Formatted Data'!DR$2,FALSE)</f>
        <v>887</v>
      </c>
      <c r="DS73">
        <f>VLOOKUP($A73&amp;"|"&amp;$B73&amp;"|"&amp;$C73&amp;"|"&amp;$D73&amp;"|"&amp;DS$1,'Raw Data'!$G$4:$Q$963,'Formatted Data'!DS$2,FALSE)</f>
        <v>877</v>
      </c>
      <c r="DT73">
        <f>VLOOKUP($A73&amp;"|"&amp;$B73&amp;"|"&amp;$C73&amp;"|"&amp;$D73&amp;"|"&amp;DT$1,'Raw Data'!$G$4:$Q$963,'Formatted Data'!DT$2,FALSE)</f>
        <v>1134</v>
      </c>
    </row>
    <row r="74" spans="1:124" x14ac:dyDescent="0.2">
      <c r="A74" t="s">
        <v>35</v>
      </c>
      <c r="B74" t="s">
        <v>12</v>
      </c>
      <c r="C74" t="s">
        <v>31</v>
      </c>
      <c r="D74" t="s">
        <v>27</v>
      </c>
      <c r="E74">
        <f>VLOOKUP($A74&amp;"|"&amp;$B74&amp;"|"&amp;$C74&amp;"|"&amp;$D74&amp;"|"&amp;E$1,'Raw Data'!$G$4:$Q$963,'Formatted Data'!E$2,FALSE)</f>
        <v>1548</v>
      </c>
      <c r="F74">
        <f>VLOOKUP($A74&amp;"|"&amp;$B74&amp;"|"&amp;$C74&amp;"|"&amp;$D74&amp;"|"&amp;F$1,'Raw Data'!$G$4:$Q$963,'Formatted Data'!F$2,FALSE)</f>
        <v>1485</v>
      </c>
      <c r="G74">
        <f>VLOOKUP($A74&amp;"|"&amp;$B74&amp;"|"&amp;$C74&amp;"|"&amp;$D74&amp;"|"&amp;G$1,'Raw Data'!$G$4:$Q$963,'Formatted Data'!G$2,FALSE)</f>
        <v>1535</v>
      </c>
      <c r="H74">
        <f>VLOOKUP($A74&amp;"|"&amp;$B74&amp;"|"&amp;$C74&amp;"|"&amp;$D74&amp;"|"&amp;H$1,'Raw Data'!$G$4:$Q$963,'Formatted Data'!H$2,FALSE)</f>
        <v>1353</v>
      </c>
      <c r="I74">
        <f>VLOOKUP($A74&amp;"|"&amp;$B74&amp;"|"&amp;$C74&amp;"|"&amp;$D74&amp;"|"&amp;I$1,'Raw Data'!$G$4:$Q$963,'Formatted Data'!I$2,FALSE)</f>
        <v>1244</v>
      </c>
      <c r="J74">
        <f>VLOOKUP($A74&amp;"|"&amp;$B74&amp;"|"&amp;$C74&amp;"|"&amp;$D74&amp;"|"&amp;J$1,'Raw Data'!$G$4:$Q$963,'Formatted Data'!J$2,FALSE)</f>
        <v>1202</v>
      </c>
      <c r="K74">
        <f>VLOOKUP($A74&amp;"|"&amp;$B74&amp;"|"&amp;$C74&amp;"|"&amp;$D74&amp;"|"&amp;K$1,'Raw Data'!$G$4:$Q$963,'Formatted Data'!K$2,FALSE)</f>
        <v>1195</v>
      </c>
      <c r="L74">
        <f>VLOOKUP($A74&amp;"|"&amp;$B74&amp;"|"&amp;$C74&amp;"|"&amp;$D74&amp;"|"&amp;L$1,'Raw Data'!$G$4:$Q$963,'Formatted Data'!L$2,FALSE)</f>
        <v>1099</v>
      </c>
      <c r="M74">
        <f>VLOOKUP($A74&amp;"|"&amp;$B74&amp;"|"&amp;$C74&amp;"|"&amp;$D74&amp;"|"&amp;M$1,'Raw Data'!$G$4:$Q$963,'Formatted Data'!M$2,FALSE)</f>
        <v>1135</v>
      </c>
      <c r="N74">
        <f>VLOOKUP($A74&amp;"|"&amp;$B74&amp;"|"&amp;$C74&amp;"|"&amp;$D74&amp;"|"&amp;N$1,'Raw Data'!$G$4:$Q$963,'Formatted Data'!N$2,FALSE)</f>
        <v>1162</v>
      </c>
      <c r="O74">
        <f>VLOOKUP($A74&amp;"|"&amp;$B74&amp;"|"&amp;$C74&amp;"|"&amp;$D74&amp;"|"&amp;O$1,'Raw Data'!$G$4:$Q$963,'Formatted Data'!O$2,FALSE)</f>
        <v>1234</v>
      </c>
      <c r="P74">
        <f>VLOOKUP($A74&amp;"|"&amp;$B74&amp;"|"&amp;$C74&amp;"|"&amp;$D74&amp;"|"&amp;P$1,'Raw Data'!$G$4:$Q$963,'Formatted Data'!P$2,FALSE)</f>
        <v>1437</v>
      </c>
      <c r="Q74">
        <f>VLOOKUP($A74&amp;"|"&amp;$B74&amp;"|"&amp;$C74&amp;"|"&amp;$D74&amp;"|"&amp;Q$1,'Raw Data'!$G$4:$Q$963,'Formatted Data'!Q$2,FALSE)</f>
        <v>1393</v>
      </c>
      <c r="R74">
        <f>VLOOKUP($A74&amp;"|"&amp;$B74&amp;"|"&amp;$C74&amp;"|"&amp;$D74&amp;"|"&amp;R$1,'Raw Data'!$G$4:$Q$963,'Formatted Data'!R$2,FALSE)</f>
        <v>1268</v>
      </c>
      <c r="S74">
        <f>VLOOKUP($A74&amp;"|"&amp;$B74&amp;"|"&amp;$C74&amp;"|"&amp;$D74&amp;"|"&amp;S$1,'Raw Data'!$G$4:$Q$963,'Formatted Data'!S$2,FALSE)</f>
        <v>1297</v>
      </c>
      <c r="T74">
        <f>VLOOKUP($A74&amp;"|"&amp;$B74&amp;"|"&amp;$C74&amp;"|"&amp;$D74&amp;"|"&amp;T$1,'Raw Data'!$G$4:$Q$963,'Formatted Data'!T$2,FALSE)</f>
        <v>1250</v>
      </c>
      <c r="U74">
        <f>VLOOKUP($A74&amp;"|"&amp;$B74&amp;"|"&amp;$C74&amp;"|"&amp;$D74&amp;"|"&amp;U$1,'Raw Data'!$G$4:$Q$963,'Formatted Data'!U$2,FALSE)</f>
        <v>1238</v>
      </c>
      <c r="V74">
        <f>VLOOKUP($A74&amp;"|"&amp;$B74&amp;"|"&amp;$C74&amp;"|"&amp;$D74&amp;"|"&amp;V$1,'Raw Data'!$G$4:$Q$963,'Formatted Data'!V$2,FALSE)</f>
        <v>1108</v>
      </c>
      <c r="W74">
        <f>VLOOKUP($A74&amp;"|"&amp;$B74&amp;"|"&amp;$C74&amp;"|"&amp;$D74&amp;"|"&amp;W$1,'Raw Data'!$G$4:$Q$963,'Formatted Data'!W$2,FALSE)</f>
        <v>1209</v>
      </c>
      <c r="X74">
        <f>VLOOKUP($A74&amp;"|"&amp;$B74&amp;"|"&amp;$C74&amp;"|"&amp;$D74&amp;"|"&amp;X$1,'Raw Data'!$G$4:$Q$963,'Formatted Data'!X$2,FALSE)</f>
        <v>1163</v>
      </c>
      <c r="Y74">
        <f>VLOOKUP($A74&amp;"|"&amp;$B74&amp;"|"&amp;$C74&amp;"|"&amp;$D74&amp;"|"&amp;Y$1,'Raw Data'!$G$4:$Q$963,'Formatted Data'!Y$2,FALSE)</f>
        <v>1175</v>
      </c>
      <c r="Z74">
        <f>VLOOKUP($A74&amp;"|"&amp;$B74&amp;"|"&amp;$C74&amp;"|"&amp;$D74&amp;"|"&amp;Z$1,'Raw Data'!$G$4:$Q$963,'Formatted Data'!Z$2,FALSE)</f>
        <v>1270</v>
      </c>
      <c r="AA74">
        <f>VLOOKUP($A74&amp;"|"&amp;$B74&amp;"|"&amp;$C74&amp;"|"&amp;$D74&amp;"|"&amp;AA$1,'Raw Data'!$G$4:$Q$963,'Formatted Data'!AA$2,FALSE)</f>
        <v>1223</v>
      </c>
      <c r="AB74">
        <f>VLOOKUP($A74&amp;"|"&amp;$B74&amp;"|"&amp;$C74&amp;"|"&amp;$D74&amp;"|"&amp;AB$1,'Raw Data'!$G$4:$Q$963,'Formatted Data'!AB$2,FALSE)</f>
        <v>1490</v>
      </c>
      <c r="AC74">
        <f>VLOOKUP($A74&amp;"|"&amp;$B74&amp;"|"&amp;$C74&amp;"|"&amp;$D74&amp;"|"&amp;AC$1,'Raw Data'!$G$4:$Q$963,'Formatted Data'!AC$2,FALSE)</f>
        <v>1549</v>
      </c>
      <c r="AD74">
        <f>VLOOKUP($A74&amp;"|"&amp;$B74&amp;"|"&amp;$C74&amp;"|"&amp;$D74&amp;"|"&amp;AD$1,'Raw Data'!$G$4:$Q$963,'Formatted Data'!AD$2,FALSE)</f>
        <v>1428</v>
      </c>
      <c r="AE74">
        <f>VLOOKUP($A74&amp;"|"&amp;$B74&amp;"|"&amp;$C74&amp;"|"&amp;$D74&amp;"|"&amp;AE$1,'Raw Data'!$G$4:$Q$963,'Formatted Data'!AE$2,FALSE)</f>
        <v>1595</v>
      </c>
      <c r="AF74">
        <f>VLOOKUP($A74&amp;"|"&amp;$B74&amp;"|"&amp;$C74&amp;"|"&amp;$D74&amp;"|"&amp;AF$1,'Raw Data'!$G$4:$Q$963,'Formatted Data'!AF$2,FALSE)</f>
        <v>1397</v>
      </c>
      <c r="AG74">
        <f>VLOOKUP($A74&amp;"|"&amp;$B74&amp;"|"&amp;$C74&amp;"|"&amp;$D74&amp;"|"&amp;AG$1,'Raw Data'!$G$4:$Q$963,'Formatted Data'!AG$2,FALSE)</f>
        <v>1219</v>
      </c>
      <c r="AH74">
        <f>VLOOKUP($A74&amp;"|"&amp;$B74&amp;"|"&amp;$C74&amp;"|"&amp;$D74&amp;"|"&amp;AH$1,'Raw Data'!$G$4:$Q$963,'Formatted Data'!AH$2,FALSE)</f>
        <v>1080</v>
      </c>
      <c r="AI74">
        <f>VLOOKUP($A74&amp;"|"&amp;$B74&amp;"|"&amp;$C74&amp;"|"&amp;$D74&amp;"|"&amp;AI$1,'Raw Data'!$G$4:$Q$963,'Formatted Data'!AI$2,FALSE)</f>
        <v>1178</v>
      </c>
      <c r="AJ74">
        <f>VLOOKUP($A74&amp;"|"&amp;$B74&amp;"|"&amp;$C74&amp;"|"&amp;$D74&amp;"|"&amp;AJ$1,'Raw Data'!$G$4:$Q$963,'Formatted Data'!AJ$2,FALSE)</f>
        <v>1111</v>
      </c>
      <c r="AK74">
        <f>VLOOKUP($A74&amp;"|"&amp;$B74&amp;"|"&amp;$C74&amp;"|"&amp;$D74&amp;"|"&amp;AK$1,'Raw Data'!$G$4:$Q$963,'Formatted Data'!AK$2,FALSE)</f>
        <v>1122</v>
      </c>
      <c r="AL74">
        <f>VLOOKUP($A74&amp;"|"&amp;$B74&amp;"|"&amp;$C74&amp;"|"&amp;$D74&amp;"|"&amp;AL$1,'Raw Data'!$G$4:$Q$963,'Formatted Data'!AL$2,FALSE)</f>
        <v>1171</v>
      </c>
      <c r="AM74">
        <f>VLOOKUP($A74&amp;"|"&amp;$B74&amp;"|"&amp;$C74&amp;"|"&amp;$D74&amp;"|"&amp;AM$1,'Raw Data'!$G$4:$Q$963,'Formatted Data'!AM$2,FALSE)</f>
        <v>1252</v>
      </c>
      <c r="AN74">
        <f>VLOOKUP($A74&amp;"|"&amp;$B74&amp;"|"&amp;$C74&amp;"|"&amp;$D74&amp;"|"&amp;AN$1,'Raw Data'!$G$4:$Q$963,'Formatted Data'!AN$2,FALSE)</f>
        <v>1337</v>
      </c>
      <c r="AO74">
        <f>VLOOKUP($A74&amp;"|"&amp;$B74&amp;"|"&amp;$C74&amp;"|"&amp;$D74&amp;"|"&amp;AO$1,'Raw Data'!$G$4:$Q$963,'Formatted Data'!AO$2,FALSE)</f>
        <v>1531</v>
      </c>
      <c r="AP74">
        <f>VLOOKUP($A74&amp;"|"&amp;$B74&amp;"|"&amp;$C74&amp;"|"&amp;$D74&amp;"|"&amp;AP$1,'Raw Data'!$G$4:$Q$963,'Formatted Data'!AP$2,FALSE)</f>
        <v>1358</v>
      </c>
      <c r="AQ74">
        <f>VLOOKUP($A74&amp;"|"&amp;$B74&amp;"|"&amp;$C74&amp;"|"&amp;$D74&amp;"|"&amp;AQ$1,'Raw Data'!$G$4:$Q$963,'Formatted Data'!AQ$2,FALSE)</f>
        <v>1430</v>
      </c>
      <c r="AR74">
        <f>VLOOKUP($A74&amp;"|"&amp;$B74&amp;"|"&amp;$C74&amp;"|"&amp;$D74&amp;"|"&amp;AR$1,'Raw Data'!$G$4:$Q$963,'Formatted Data'!AR$2,FALSE)</f>
        <v>1334</v>
      </c>
      <c r="AS74">
        <f>VLOOKUP($A74&amp;"|"&amp;$B74&amp;"|"&amp;$C74&amp;"|"&amp;$D74&amp;"|"&amp;AS$1,'Raw Data'!$G$4:$Q$963,'Formatted Data'!AS$2,FALSE)</f>
        <v>1153</v>
      </c>
      <c r="AT74">
        <f>VLOOKUP($A74&amp;"|"&amp;$B74&amp;"|"&amp;$C74&amp;"|"&amp;$D74&amp;"|"&amp;AT$1,'Raw Data'!$G$4:$Q$963,'Formatted Data'!AT$2,FALSE)</f>
        <v>1065</v>
      </c>
      <c r="AU74">
        <f>VLOOKUP($A74&amp;"|"&amp;$B74&amp;"|"&amp;$C74&amp;"|"&amp;$D74&amp;"|"&amp;AU$1,'Raw Data'!$G$4:$Q$963,'Formatted Data'!AU$2,FALSE)</f>
        <v>1254</v>
      </c>
      <c r="AV74">
        <f>VLOOKUP($A74&amp;"|"&amp;$B74&amp;"|"&amp;$C74&amp;"|"&amp;$D74&amp;"|"&amp;AV$1,'Raw Data'!$G$4:$Q$963,'Formatted Data'!AV$2,FALSE)</f>
        <v>1233</v>
      </c>
      <c r="AW74">
        <f>VLOOKUP($A74&amp;"|"&amp;$B74&amp;"|"&amp;$C74&amp;"|"&amp;$D74&amp;"|"&amp;AW$1,'Raw Data'!$G$4:$Q$963,'Formatted Data'!AW$2,FALSE)</f>
        <v>1135</v>
      </c>
      <c r="AX74">
        <f>VLOOKUP($A74&amp;"|"&amp;$B74&amp;"|"&amp;$C74&amp;"|"&amp;$D74&amp;"|"&amp;AX$1,'Raw Data'!$G$4:$Q$963,'Formatted Data'!AX$2,FALSE)</f>
        <v>1216</v>
      </c>
      <c r="AY74">
        <f>VLOOKUP($A74&amp;"|"&amp;$B74&amp;"|"&amp;$C74&amp;"|"&amp;$D74&amp;"|"&amp;AY$1,'Raw Data'!$G$4:$Q$963,'Formatted Data'!AY$2,FALSE)</f>
        <v>1292</v>
      </c>
      <c r="AZ74">
        <f>VLOOKUP($A74&amp;"|"&amp;$B74&amp;"|"&amp;$C74&amp;"|"&amp;$D74&amp;"|"&amp;AZ$1,'Raw Data'!$G$4:$Q$963,'Formatted Data'!AZ$2,FALSE)</f>
        <v>1490</v>
      </c>
      <c r="BA74">
        <f>VLOOKUP($A74&amp;"|"&amp;$B74&amp;"|"&amp;$C74&amp;"|"&amp;$D74&amp;"|"&amp;BA$1,'Raw Data'!$G$4:$Q$963,'Formatted Data'!BA$2,FALSE)</f>
        <v>1739</v>
      </c>
      <c r="BB74">
        <f>VLOOKUP($A74&amp;"|"&amp;$B74&amp;"|"&amp;$C74&amp;"|"&amp;$D74&amp;"|"&amp;BB$1,'Raw Data'!$G$4:$Q$963,'Formatted Data'!BB$2,FALSE)</f>
        <v>1454</v>
      </c>
      <c r="BC74">
        <f>VLOOKUP($A74&amp;"|"&amp;$B74&amp;"|"&amp;$C74&amp;"|"&amp;$D74&amp;"|"&amp;BC$1,'Raw Data'!$G$4:$Q$963,'Formatted Data'!BC$2,FALSE)</f>
        <v>1436</v>
      </c>
      <c r="BD74">
        <f>VLOOKUP($A74&amp;"|"&amp;$B74&amp;"|"&amp;$C74&amp;"|"&amp;$D74&amp;"|"&amp;BD$1,'Raw Data'!$G$4:$Q$963,'Formatted Data'!BD$2,FALSE)</f>
        <v>1284</v>
      </c>
      <c r="BE74">
        <f>VLOOKUP($A74&amp;"|"&amp;$B74&amp;"|"&amp;$C74&amp;"|"&amp;$D74&amp;"|"&amp;BE$1,'Raw Data'!$G$4:$Q$963,'Formatted Data'!BE$2,FALSE)</f>
        <v>1230</v>
      </c>
      <c r="BF74">
        <f>VLOOKUP($A74&amp;"|"&amp;$B74&amp;"|"&amp;$C74&amp;"|"&amp;$D74&amp;"|"&amp;BF$1,'Raw Data'!$G$4:$Q$963,'Formatted Data'!BF$2,FALSE)</f>
        <v>1100</v>
      </c>
      <c r="BG74">
        <f>VLOOKUP($A74&amp;"|"&amp;$B74&amp;"|"&amp;$C74&amp;"|"&amp;$D74&amp;"|"&amp;BG$1,'Raw Data'!$G$4:$Q$963,'Formatted Data'!BG$2,FALSE)</f>
        <v>1187</v>
      </c>
      <c r="BH74">
        <f>VLOOKUP($A74&amp;"|"&amp;$B74&amp;"|"&amp;$C74&amp;"|"&amp;$D74&amp;"|"&amp;BH$1,'Raw Data'!$G$4:$Q$963,'Formatted Data'!BH$2,FALSE)</f>
        <v>1141</v>
      </c>
      <c r="BI74">
        <f>VLOOKUP($A74&amp;"|"&amp;$B74&amp;"|"&amp;$C74&amp;"|"&amp;$D74&amp;"|"&amp;BI$1,'Raw Data'!$G$4:$Q$963,'Formatted Data'!BI$2,FALSE)</f>
        <v>1130</v>
      </c>
      <c r="BJ74">
        <f>VLOOKUP($A74&amp;"|"&amp;$B74&amp;"|"&amp;$C74&amp;"|"&amp;$D74&amp;"|"&amp;BJ$1,'Raw Data'!$G$4:$Q$963,'Formatted Data'!BJ$2,FALSE)</f>
        <v>1207</v>
      </c>
      <c r="BK74">
        <f>VLOOKUP($A74&amp;"|"&amp;$B74&amp;"|"&amp;$C74&amp;"|"&amp;$D74&amp;"|"&amp;BK$1,'Raw Data'!$G$4:$Q$963,'Formatted Data'!BK$2,FALSE)</f>
        <v>1244</v>
      </c>
      <c r="BL74">
        <f>VLOOKUP($A74&amp;"|"&amp;$B74&amp;"|"&amp;$C74&amp;"|"&amp;$D74&amp;"|"&amp;BL$1,'Raw Data'!$G$4:$Q$963,'Formatted Data'!BL$2,FALSE)</f>
        <v>1443</v>
      </c>
      <c r="BM74">
        <f>VLOOKUP($A74&amp;"|"&amp;$B74&amp;"|"&amp;$C74&amp;"|"&amp;$D74&amp;"|"&amp;BM$1,'Raw Data'!$G$4:$Q$963,'Formatted Data'!BM$2,FALSE)</f>
        <v>1534</v>
      </c>
      <c r="BN74">
        <f>VLOOKUP($A74&amp;"|"&amp;$B74&amp;"|"&amp;$C74&amp;"|"&amp;$D74&amp;"|"&amp;BN$1,'Raw Data'!$G$4:$Q$963,'Formatted Data'!BN$2,FALSE)</f>
        <v>1523</v>
      </c>
      <c r="BO74">
        <f>VLOOKUP($A74&amp;"|"&amp;$B74&amp;"|"&amp;$C74&amp;"|"&amp;$D74&amp;"|"&amp;BO$1,'Raw Data'!$G$4:$Q$963,'Formatted Data'!BO$2,FALSE)</f>
        <v>1713</v>
      </c>
      <c r="BP74">
        <f>VLOOKUP($A74&amp;"|"&amp;$B74&amp;"|"&amp;$C74&amp;"|"&amp;$D74&amp;"|"&amp;BP$1,'Raw Data'!$G$4:$Q$963,'Formatted Data'!BP$2,FALSE)</f>
        <v>1341</v>
      </c>
      <c r="BQ74">
        <f>VLOOKUP($A74&amp;"|"&amp;$B74&amp;"|"&amp;$C74&amp;"|"&amp;$D74&amp;"|"&amp;BQ$1,'Raw Data'!$G$4:$Q$963,'Formatted Data'!BQ$2,FALSE)</f>
        <v>1112</v>
      </c>
      <c r="BR74">
        <f>VLOOKUP($A74&amp;"|"&amp;$B74&amp;"|"&amp;$C74&amp;"|"&amp;$D74&amp;"|"&amp;BR$1,'Raw Data'!$G$4:$Q$963,'Formatted Data'!BR$2,FALSE)</f>
        <v>1070</v>
      </c>
      <c r="BS74">
        <f>VLOOKUP($A74&amp;"|"&amp;$B74&amp;"|"&amp;$C74&amp;"|"&amp;$D74&amp;"|"&amp;BS$1,'Raw Data'!$G$4:$Q$963,'Formatted Data'!BS$2,FALSE)</f>
        <v>1135</v>
      </c>
      <c r="BT74">
        <f>VLOOKUP($A74&amp;"|"&amp;$B74&amp;"|"&amp;$C74&amp;"|"&amp;$D74&amp;"|"&amp;BT$1,'Raw Data'!$G$4:$Q$963,'Formatted Data'!BT$2,FALSE)</f>
        <v>1159</v>
      </c>
      <c r="BU74">
        <f>VLOOKUP($A74&amp;"|"&amp;$B74&amp;"|"&amp;$C74&amp;"|"&amp;$D74&amp;"|"&amp;BU$1,'Raw Data'!$G$4:$Q$963,'Formatted Data'!BU$2,FALSE)</f>
        <v>1111</v>
      </c>
      <c r="BV74">
        <f>VLOOKUP($A74&amp;"|"&amp;$B74&amp;"|"&amp;$C74&amp;"|"&amp;$D74&amp;"|"&amp;BV$1,'Raw Data'!$G$4:$Q$963,'Formatted Data'!BV$2,FALSE)</f>
        <v>1181</v>
      </c>
      <c r="BW74">
        <f>VLOOKUP($A74&amp;"|"&amp;$B74&amp;"|"&amp;$C74&amp;"|"&amp;$D74&amp;"|"&amp;BW$1,'Raw Data'!$G$4:$Q$963,'Formatted Data'!BW$2,FALSE)</f>
        <v>1121</v>
      </c>
      <c r="BX74">
        <f>VLOOKUP($A74&amp;"|"&amp;$B74&amp;"|"&amp;$C74&amp;"|"&amp;$D74&amp;"|"&amp;BX$1,'Raw Data'!$G$4:$Q$963,'Formatted Data'!BX$2,FALSE)</f>
        <v>1325</v>
      </c>
      <c r="BY74">
        <f>VLOOKUP($A74&amp;"|"&amp;$B74&amp;"|"&amp;$C74&amp;"|"&amp;$D74&amp;"|"&amp;BY$1,'Raw Data'!$G$4:$Q$963,'Formatted Data'!BY$2,FALSE)</f>
        <v>1328</v>
      </c>
      <c r="BZ74">
        <f>VLOOKUP($A74&amp;"|"&amp;$B74&amp;"|"&amp;$C74&amp;"|"&amp;$D74&amp;"|"&amp;BZ$1,'Raw Data'!$G$4:$Q$963,'Formatted Data'!BZ$2,FALSE)</f>
        <v>1263</v>
      </c>
      <c r="CA74">
        <f>VLOOKUP($A74&amp;"|"&amp;$B74&amp;"|"&amp;$C74&amp;"|"&amp;$D74&amp;"|"&amp;CA$1,'Raw Data'!$G$4:$Q$963,'Formatted Data'!CA$2,FALSE)</f>
        <v>1253</v>
      </c>
      <c r="CB74">
        <f>VLOOKUP($A74&amp;"|"&amp;$B74&amp;"|"&amp;$C74&amp;"|"&amp;$D74&amp;"|"&amp;CB$1,'Raw Data'!$G$4:$Q$963,'Formatted Data'!CB$2,FALSE)</f>
        <v>1245</v>
      </c>
      <c r="CC74">
        <f>VLOOKUP($A74&amp;"|"&amp;$B74&amp;"|"&amp;$C74&amp;"|"&amp;$D74&amp;"|"&amp;CC$1,'Raw Data'!$G$4:$Q$963,'Formatted Data'!CC$2,FALSE)</f>
        <v>1227</v>
      </c>
      <c r="CD74">
        <f>VLOOKUP($A74&amp;"|"&amp;$B74&amp;"|"&amp;$C74&amp;"|"&amp;$D74&amp;"|"&amp;CD$1,'Raw Data'!$G$4:$Q$963,'Formatted Data'!CD$2,FALSE)</f>
        <v>1062</v>
      </c>
      <c r="CE74">
        <f>VLOOKUP($A74&amp;"|"&amp;$B74&amp;"|"&amp;$C74&amp;"|"&amp;$D74&amp;"|"&amp;CE$1,'Raw Data'!$G$4:$Q$963,'Formatted Data'!CE$2,FALSE)</f>
        <v>1092</v>
      </c>
      <c r="CF74">
        <f>VLOOKUP($A74&amp;"|"&amp;$B74&amp;"|"&amp;$C74&amp;"|"&amp;$D74&amp;"|"&amp;CF$1,'Raw Data'!$G$4:$Q$963,'Formatted Data'!CF$2,FALSE)</f>
        <v>1178</v>
      </c>
      <c r="CG74">
        <f>VLOOKUP($A74&amp;"|"&amp;$B74&amp;"|"&amp;$C74&amp;"|"&amp;$D74&amp;"|"&amp;CG$1,'Raw Data'!$G$4:$Q$963,'Formatted Data'!CG$2,FALSE)</f>
        <v>1061</v>
      </c>
      <c r="CH74">
        <f>VLOOKUP($A74&amp;"|"&amp;$B74&amp;"|"&amp;$C74&amp;"|"&amp;$D74&amp;"|"&amp;CH$1,'Raw Data'!$G$4:$Q$963,'Formatted Data'!CH$2,FALSE)</f>
        <v>1189</v>
      </c>
      <c r="CI74">
        <f>VLOOKUP($A74&amp;"|"&amp;$B74&amp;"|"&amp;$C74&amp;"|"&amp;$D74&amp;"|"&amp;CI$1,'Raw Data'!$G$4:$Q$963,'Formatted Data'!CI$2,FALSE)</f>
        <v>1202</v>
      </c>
      <c r="CJ74">
        <f>VLOOKUP($A74&amp;"|"&amp;$B74&amp;"|"&amp;$C74&amp;"|"&amp;$D74&amp;"|"&amp;CJ$1,'Raw Data'!$G$4:$Q$963,'Formatted Data'!CJ$2,FALSE)</f>
        <v>1329</v>
      </c>
      <c r="CK74">
        <f>VLOOKUP($A74&amp;"|"&amp;$B74&amp;"|"&amp;$C74&amp;"|"&amp;$D74&amp;"|"&amp;CK$1,'Raw Data'!$G$4:$Q$963,'Formatted Data'!CK$2,FALSE)</f>
        <v>1424</v>
      </c>
      <c r="CL74">
        <f>VLOOKUP($A74&amp;"|"&amp;$B74&amp;"|"&amp;$C74&amp;"|"&amp;$D74&amp;"|"&amp;CL$1,'Raw Data'!$G$4:$Q$963,'Formatted Data'!CL$2,FALSE)</f>
        <v>1177</v>
      </c>
      <c r="CM74">
        <f>VLOOKUP($A74&amp;"|"&amp;$B74&amp;"|"&amp;$C74&amp;"|"&amp;$D74&amp;"|"&amp;CM$1,'Raw Data'!$G$4:$Q$963,'Formatted Data'!CM$2,FALSE)</f>
        <v>1343</v>
      </c>
      <c r="CN74">
        <f>VLOOKUP($A74&amp;"|"&amp;$B74&amp;"|"&amp;$C74&amp;"|"&amp;$D74&amp;"|"&amp;CN$1,'Raw Data'!$G$4:$Q$963,'Formatted Data'!CN$2,FALSE)</f>
        <v>1522</v>
      </c>
      <c r="CO74">
        <f>VLOOKUP($A74&amp;"|"&amp;$B74&amp;"|"&amp;$C74&amp;"|"&amp;$D74&amp;"|"&amp;CO$1,'Raw Data'!$G$4:$Q$963,'Formatted Data'!CO$2,FALSE)</f>
        <v>1362</v>
      </c>
      <c r="CP74">
        <f>VLOOKUP($A74&amp;"|"&amp;$B74&amp;"|"&amp;$C74&amp;"|"&amp;$D74&amp;"|"&amp;CP$1,'Raw Data'!$G$4:$Q$963,'Formatted Data'!CP$2,FALSE)</f>
        <v>1178</v>
      </c>
      <c r="CQ74">
        <f>VLOOKUP($A74&amp;"|"&amp;$B74&amp;"|"&amp;$C74&amp;"|"&amp;$D74&amp;"|"&amp;CQ$1,'Raw Data'!$G$4:$Q$963,'Formatted Data'!CQ$2,FALSE)</f>
        <v>1115</v>
      </c>
      <c r="CR74">
        <f>VLOOKUP($A74&amp;"|"&amp;$B74&amp;"|"&amp;$C74&amp;"|"&amp;$D74&amp;"|"&amp;CR$1,'Raw Data'!$G$4:$Q$963,'Formatted Data'!CR$2,FALSE)</f>
        <v>1113</v>
      </c>
      <c r="CS74">
        <f>VLOOKUP($A74&amp;"|"&amp;$B74&amp;"|"&amp;$C74&amp;"|"&amp;$D74&amp;"|"&amp;CS$1,'Raw Data'!$G$4:$Q$963,'Formatted Data'!CS$2,FALSE)</f>
        <v>1117</v>
      </c>
      <c r="CT74">
        <f>VLOOKUP($A74&amp;"|"&amp;$B74&amp;"|"&amp;$C74&amp;"|"&amp;$D74&amp;"|"&amp;CT$1,'Raw Data'!$G$4:$Q$963,'Formatted Data'!CT$2,FALSE)</f>
        <v>1146</v>
      </c>
      <c r="CU74">
        <f>VLOOKUP($A74&amp;"|"&amp;$B74&amp;"|"&amp;$C74&amp;"|"&amp;$D74&amp;"|"&amp;CU$1,'Raw Data'!$G$4:$Q$963,'Formatted Data'!CU$2,FALSE)</f>
        <v>1306</v>
      </c>
      <c r="CV74">
        <f>VLOOKUP($A74&amp;"|"&amp;$B74&amp;"|"&amp;$C74&amp;"|"&amp;$D74&amp;"|"&amp;CV$1,'Raw Data'!$G$4:$Q$963,'Formatted Data'!CV$2,FALSE)</f>
        <v>1644</v>
      </c>
      <c r="CW74">
        <f>VLOOKUP($A74&amp;"|"&amp;$B74&amp;"|"&amp;$C74&amp;"|"&amp;$D74&amp;"|"&amp;CW$1,'Raw Data'!$G$4:$Q$963,'Formatted Data'!CW$2,FALSE)</f>
        <v>1663</v>
      </c>
      <c r="CX74">
        <f>VLOOKUP($A74&amp;"|"&amp;$B74&amp;"|"&amp;$C74&amp;"|"&amp;$D74&amp;"|"&amp;CX$1,'Raw Data'!$G$4:$Q$963,'Formatted Data'!CX$2,FALSE)</f>
        <v>1257</v>
      </c>
      <c r="CY74">
        <f>VLOOKUP($A74&amp;"|"&amp;$B74&amp;"|"&amp;$C74&amp;"|"&amp;$D74&amp;"|"&amp;CY$1,'Raw Data'!$G$4:$Q$963,'Formatted Data'!CY$2,FALSE)</f>
        <v>1156</v>
      </c>
      <c r="CZ74">
        <f>VLOOKUP($A74&amp;"|"&amp;$B74&amp;"|"&amp;$C74&amp;"|"&amp;$D74&amp;"|"&amp;CZ$1,'Raw Data'!$G$4:$Q$963,'Formatted Data'!CZ$2,FALSE)</f>
        <v>1096</v>
      </c>
      <c r="DA74">
        <f>VLOOKUP($A74&amp;"|"&amp;$B74&amp;"|"&amp;$C74&amp;"|"&amp;$D74&amp;"|"&amp;DA$1,'Raw Data'!$G$4:$Q$963,'Formatted Data'!DA$2,FALSE)</f>
        <v>1056</v>
      </c>
      <c r="DB74">
        <f>VLOOKUP($A74&amp;"|"&amp;$B74&amp;"|"&amp;$C74&amp;"|"&amp;$D74&amp;"|"&amp;DB$1,'Raw Data'!$G$4:$Q$963,'Formatted Data'!DB$2,FALSE)</f>
        <v>992</v>
      </c>
      <c r="DC74">
        <f>VLOOKUP($A74&amp;"|"&amp;$B74&amp;"|"&amp;$C74&amp;"|"&amp;$D74&amp;"|"&amp;DC$1,'Raw Data'!$G$4:$Q$963,'Formatted Data'!DC$2,FALSE)</f>
        <v>1127</v>
      </c>
      <c r="DD74">
        <f>VLOOKUP($A74&amp;"|"&amp;$B74&amp;"|"&amp;$C74&amp;"|"&amp;$D74&amp;"|"&amp;DD$1,'Raw Data'!$G$4:$Q$963,'Formatted Data'!DD$2,FALSE)</f>
        <v>1154</v>
      </c>
      <c r="DE74">
        <f>VLOOKUP($A74&amp;"|"&amp;$B74&amp;"|"&amp;$C74&amp;"|"&amp;$D74&amp;"|"&amp;DE$1,'Raw Data'!$G$4:$Q$963,'Formatted Data'!DE$2,FALSE)</f>
        <v>1068</v>
      </c>
      <c r="DF74">
        <f>VLOOKUP($A74&amp;"|"&amp;$B74&amp;"|"&amp;$C74&amp;"|"&amp;$D74&amp;"|"&amp;DF$1,'Raw Data'!$G$4:$Q$963,'Formatted Data'!DF$2,FALSE)</f>
        <v>1122</v>
      </c>
      <c r="DG74">
        <f>VLOOKUP($A74&amp;"|"&amp;$B74&amp;"|"&amp;$C74&amp;"|"&amp;$D74&amp;"|"&amp;DG$1,'Raw Data'!$G$4:$Q$963,'Formatted Data'!DG$2,FALSE)</f>
        <v>1206</v>
      </c>
      <c r="DH74">
        <f>VLOOKUP($A74&amp;"|"&amp;$B74&amp;"|"&amp;$C74&amp;"|"&amp;$D74&amp;"|"&amp;DH$1,'Raw Data'!$G$4:$Q$963,'Formatted Data'!DH$2,FALSE)</f>
        <v>1361</v>
      </c>
      <c r="DI74">
        <f>VLOOKUP($A74&amp;"|"&amp;$B74&amp;"|"&amp;$C74&amp;"|"&amp;$D74&amp;"|"&amp;DI$1,'Raw Data'!$G$4:$Q$963,'Formatted Data'!DI$2,FALSE)</f>
        <v>1524</v>
      </c>
      <c r="DJ74">
        <f>VLOOKUP($A74&amp;"|"&amp;$B74&amp;"|"&amp;$C74&amp;"|"&amp;$D74&amp;"|"&amp;DJ$1,'Raw Data'!$G$4:$Q$963,'Formatted Data'!DJ$2,FALSE)</f>
        <v>1334</v>
      </c>
      <c r="DK74">
        <f>VLOOKUP($A74&amp;"|"&amp;$B74&amp;"|"&amp;$C74&amp;"|"&amp;$D74&amp;"|"&amp;DK$1,'Raw Data'!$G$4:$Q$963,'Formatted Data'!DK$2,FALSE)</f>
        <v>1259</v>
      </c>
      <c r="DL74">
        <f>VLOOKUP($A74&amp;"|"&amp;$B74&amp;"|"&amp;$C74&amp;"|"&amp;$D74&amp;"|"&amp;DL$1,'Raw Data'!$G$4:$Q$963,'Formatted Data'!DL$2,FALSE)</f>
        <v>1160</v>
      </c>
      <c r="DM74">
        <f>VLOOKUP($A74&amp;"|"&amp;$B74&amp;"|"&amp;$C74&amp;"|"&amp;$D74&amp;"|"&amp;DM$1,'Raw Data'!$G$4:$Q$963,'Formatted Data'!DM$2,FALSE)</f>
        <v>1147</v>
      </c>
      <c r="DN74">
        <f>VLOOKUP($A74&amp;"|"&amp;$B74&amp;"|"&amp;$C74&amp;"|"&amp;$D74&amp;"|"&amp;DN$1,'Raw Data'!$G$4:$Q$963,'Formatted Data'!DN$2,FALSE)</f>
        <v>1101</v>
      </c>
      <c r="DO74">
        <f>VLOOKUP($A74&amp;"|"&amp;$B74&amp;"|"&amp;$C74&amp;"|"&amp;$D74&amp;"|"&amp;DO$1,'Raw Data'!$G$4:$Q$963,'Formatted Data'!DO$2,FALSE)</f>
        <v>1140</v>
      </c>
      <c r="DP74">
        <f>VLOOKUP($A74&amp;"|"&amp;$B74&amp;"|"&amp;$C74&amp;"|"&amp;$D74&amp;"|"&amp;DP$1,'Raw Data'!$G$4:$Q$963,'Formatted Data'!DP$2,FALSE)</f>
        <v>1229</v>
      </c>
      <c r="DQ74">
        <f>VLOOKUP($A74&amp;"|"&amp;$B74&amp;"|"&amp;$C74&amp;"|"&amp;$D74&amp;"|"&amp;DQ$1,'Raw Data'!$G$4:$Q$963,'Formatted Data'!DQ$2,FALSE)</f>
        <v>1133</v>
      </c>
      <c r="DR74">
        <f>VLOOKUP($A74&amp;"|"&amp;$B74&amp;"|"&amp;$C74&amp;"|"&amp;$D74&amp;"|"&amp;DR$1,'Raw Data'!$G$4:$Q$963,'Formatted Data'!DR$2,FALSE)</f>
        <v>1158</v>
      </c>
      <c r="DS74">
        <f>VLOOKUP($A74&amp;"|"&amp;$B74&amp;"|"&amp;$C74&amp;"|"&amp;$D74&amp;"|"&amp;DS$1,'Raw Data'!$G$4:$Q$963,'Formatted Data'!DS$2,FALSE)</f>
        <v>1201</v>
      </c>
      <c r="DT74">
        <f>VLOOKUP($A74&amp;"|"&amp;$B74&amp;"|"&amp;$C74&amp;"|"&amp;$D74&amp;"|"&amp;DT$1,'Raw Data'!$G$4:$Q$963,'Formatted Data'!DT$2,FALSE)</f>
        <v>1571</v>
      </c>
    </row>
    <row r="75" spans="1:124" x14ac:dyDescent="0.2">
      <c r="A75" t="s">
        <v>35</v>
      </c>
      <c r="B75" t="s">
        <v>32</v>
      </c>
      <c r="C75" t="s">
        <v>13</v>
      </c>
      <c r="D75" t="s">
        <v>14</v>
      </c>
      <c r="E75">
        <f>VLOOKUP($A75&amp;"|"&amp;$B75&amp;"|"&amp;$C75&amp;"|"&amp;$D75&amp;"|"&amp;E$1,'Raw Data'!$G$4:$Q$963,'Formatted Data'!E$2,FALSE)</f>
        <v>9</v>
      </c>
      <c r="F75">
        <f>VLOOKUP($A75&amp;"|"&amp;$B75&amp;"|"&amp;$C75&amp;"|"&amp;$D75&amp;"|"&amp;F$1,'Raw Data'!$G$4:$Q$963,'Formatted Data'!F$2,FALSE)</f>
        <v>3</v>
      </c>
      <c r="G75">
        <f>VLOOKUP($A75&amp;"|"&amp;$B75&amp;"|"&amp;$C75&amp;"|"&amp;$D75&amp;"|"&amp;G$1,'Raw Data'!$G$4:$Q$963,'Formatted Data'!G$2,FALSE)</f>
        <v>9</v>
      </c>
      <c r="H75">
        <f>VLOOKUP($A75&amp;"|"&amp;$B75&amp;"|"&amp;$C75&amp;"|"&amp;$D75&amp;"|"&amp;H$1,'Raw Data'!$G$4:$Q$963,'Formatted Data'!H$2,FALSE)</f>
        <v>2</v>
      </c>
      <c r="I75">
        <f>VLOOKUP($A75&amp;"|"&amp;$B75&amp;"|"&amp;$C75&amp;"|"&amp;$D75&amp;"|"&amp;I$1,'Raw Data'!$G$4:$Q$963,'Formatted Data'!I$2,FALSE)</f>
        <v>8</v>
      </c>
      <c r="J75">
        <f>VLOOKUP($A75&amp;"|"&amp;$B75&amp;"|"&amp;$C75&amp;"|"&amp;$D75&amp;"|"&amp;J$1,'Raw Data'!$G$4:$Q$963,'Formatted Data'!J$2,FALSE)</f>
        <v>5</v>
      </c>
      <c r="K75">
        <f>VLOOKUP($A75&amp;"|"&amp;$B75&amp;"|"&amp;$C75&amp;"|"&amp;$D75&amp;"|"&amp;K$1,'Raw Data'!$G$4:$Q$963,'Formatted Data'!K$2,FALSE)</f>
        <v>8</v>
      </c>
      <c r="L75">
        <f>VLOOKUP($A75&amp;"|"&amp;$B75&amp;"|"&amp;$C75&amp;"|"&amp;$D75&amp;"|"&amp;L$1,'Raw Data'!$G$4:$Q$963,'Formatted Data'!L$2,FALSE)</f>
        <v>4</v>
      </c>
      <c r="M75">
        <f>VLOOKUP($A75&amp;"|"&amp;$B75&amp;"|"&amp;$C75&amp;"|"&amp;$D75&amp;"|"&amp;M$1,'Raw Data'!$G$4:$Q$963,'Formatted Data'!M$2,FALSE)</f>
        <v>5</v>
      </c>
      <c r="N75">
        <f>VLOOKUP($A75&amp;"|"&amp;$B75&amp;"|"&amp;$C75&amp;"|"&amp;$D75&amp;"|"&amp;N$1,'Raw Data'!$G$4:$Q$963,'Formatted Data'!N$2,FALSE)</f>
        <v>5</v>
      </c>
      <c r="O75">
        <f>VLOOKUP($A75&amp;"|"&amp;$B75&amp;"|"&amp;$C75&amp;"|"&amp;$D75&amp;"|"&amp;O$1,'Raw Data'!$G$4:$Q$963,'Formatted Data'!O$2,FALSE)</f>
        <v>10</v>
      </c>
      <c r="P75">
        <f>VLOOKUP($A75&amp;"|"&amp;$B75&amp;"|"&amp;$C75&amp;"|"&amp;$D75&amp;"|"&amp;P$1,'Raw Data'!$G$4:$Q$963,'Formatted Data'!P$2,FALSE)</f>
        <v>5</v>
      </c>
      <c r="Q75">
        <f>VLOOKUP($A75&amp;"|"&amp;$B75&amp;"|"&amp;$C75&amp;"|"&amp;$D75&amp;"|"&amp;Q$1,'Raw Data'!$G$4:$Q$963,'Formatted Data'!Q$2,FALSE)</f>
        <v>7</v>
      </c>
      <c r="R75">
        <f>VLOOKUP($A75&amp;"|"&amp;$B75&amp;"|"&amp;$C75&amp;"|"&amp;$D75&amp;"|"&amp;R$1,'Raw Data'!$G$4:$Q$963,'Formatted Data'!R$2,FALSE)</f>
        <v>5</v>
      </c>
      <c r="S75">
        <f>VLOOKUP($A75&amp;"|"&amp;$B75&amp;"|"&amp;$C75&amp;"|"&amp;$D75&amp;"|"&amp;S$1,'Raw Data'!$G$4:$Q$963,'Formatted Data'!S$2,FALSE)</f>
        <v>7</v>
      </c>
      <c r="T75">
        <f>VLOOKUP($A75&amp;"|"&amp;$B75&amp;"|"&amp;$C75&amp;"|"&amp;$D75&amp;"|"&amp;T$1,'Raw Data'!$G$4:$Q$963,'Formatted Data'!T$2,FALSE)</f>
        <v>3</v>
      </c>
      <c r="U75">
        <f>VLOOKUP($A75&amp;"|"&amp;$B75&amp;"|"&amp;$C75&amp;"|"&amp;$D75&amp;"|"&amp;U$1,'Raw Data'!$G$4:$Q$963,'Formatted Data'!U$2,FALSE)</f>
        <v>3</v>
      </c>
      <c r="V75">
        <f>VLOOKUP($A75&amp;"|"&amp;$B75&amp;"|"&amp;$C75&amp;"|"&amp;$D75&amp;"|"&amp;V$1,'Raw Data'!$G$4:$Q$963,'Formatted Data'!V$2,FALSE)</f>
        <v>4</v>
      </c>
      <c r="W75">
        <f>VLOOKUP($A75&amp;"|"&amp;$B75&amp;"|"&amp;$C75&amp;"|"&amp;$D75&amp;"|"&amp;W$1,'Raw Data'!$G$4:$Q$963,'Formatted Data'!W$2,FALSE)</f>
        <v>12</v>
      </c>
      <c r="X75">
        <f>VLOOKUP($A75&amp;"|"&amp;$B75&amp;"|"&amp;$C75&amp;"|"&amp;$D75&amp;"|"&amp;X$1,'Raw Data'!$G$4:$Q$963,'Formatted Data'!X$2,FALSE)</f>
        <v>6</v>
      </c>
      <c r="Y75">
        <f>VLOOKUP($A75&amp;"|"&amp;$B75&amp;"|"&amp;$C75&amp;"|"&amp;$D75&amp;"|"&amp;Y$1,'Raw Data'!$G$4:$Q$963,'Formatted Data'!Y$2,FALSE)</f>
        <v>3</v>
      </c>
      <c r="Z75">
        <f>VLOOKUP($A75&amp;"|"&amp;$B75&amp;"|"&amp;$C75&amp;"|"&amp;$D75&amp;"|"&amp;Z$1,'Raw Data'!$G$4:$Q$963,'Formatted Data'!Z$2,FALSE)</f>
        <v>2</v>
      </c>
      <c r="AA75">
        <f>VLOOKUP($A75&amp;"|"&amp;$B75&amp;"|"&amp;$C75&amp;"|"&amp;$D75&amp;"|"&amp;AA$1,'Raw Data'!$G$4:$Q$963,'Formatted Data'!AA$2,FALSE)</f>
        <v>11</v>
      </c>
      <c r="AB75">
        <f>VLOOKUP($A75&amp;"|"&amp;$B75&amp;"|"&amp;$C75&amp;"|"&amp;$D75&amp;"|"&amp;AB$1,'Raw Data'!$G$4:$Q$963,'Formatted Data'!AB$2,FALSE)</f>
        <v>8</v>
      </c>
      <c r="AC75">
        <f>VLOOKUP($A75&amp;"|"&amp;$B75&amp;"|"&amp;$C75&amp;"|"&amp;$D75&amp;"|"&amp;AC$1,'Raw Data'!$G$4:$Q$963,'Formatted Data'!AC$2,FALSE)</f>
        <v>7</v>
      </c>
      <c r="AD75">
        <f>VLOOKUP($A75&amp;"|"&amp;$B75&amp;"|"&amp;$C75&amp;"|"&amp;$D75&amp;"|"&amp;AD$1,'Raw Data'!$G$4:$Q$963,'Formatted Data'!AD$2,FALSE)</f>
        <v>5</v>
      </c>
      <c r="AE75">
        <f>VLOOKUP($A75&amp;"|"&amp;$B75&amp;"|"&amp;$C75&amp;"|"&amp;$D75&amp;"|"&amp;AE$1,'Raw Data'!$G$4:$Q$963,'Formatted Data'!AE$2,FALSE)</f>
        <v>10</v>
      </c>
      <c r="AF75">
        <f>VLOOKUP($A75&amp;"|"&amp;$B75&amp;"|"&amp;$C75&amp;"|"&amp;$D75&amp;"|"&amp;AF$1,'Raw Data'!$G$4:$Q$963,'Formatted Data'!AF$2,FALSE)</f>
        <v>7</v>
      </c>
      <c r="AG75">
        <f>VLOOKUP($A75&amp;"|"&amp;$B75&amp;"|"&amp;$C75&amp;"|"&amp;$D75&amp;"|"&amp;AG$1,'Raw Data'!$G$4:$Q$963,'Formatted Data'!AG$2,FALSE)</f>
        <v>3</v>
      </c>
      <c r="AH75">
        <f>VLOOKUP($A75&amp;"|"&amp;$B75&amp;"|"&amp;$C75&amp;"|"&amp;$D75&amp;"|"&amp;AH$1,'Raw Data'!$G$4:$Q$963,'Formatted Data'!AH$2,FALSE)</f>
        <v>2</v>
      </c>
      <c r="AI75">
        <f>VLOOKUP($A75&amp;"|"&amp;$B75&amp;"|"&amp;$C75&amp;"|"&amp;$D75&amp;"|"&amp;AI$1,'Raw Data'!$G$4:$Q$963,'Formatted Data'!AI$2,FALSE)</f>
        <v>7</v>
      </c>
      <c r="AJ75">
        <f>VLOOKUP($A75&amp;"|"&amp;$B75&amp;"|"&amp;$C75&amp;"|"&amp;$D75&amp;"|"&amp;AJ$1,'Raw Data'!$G$4:$Q$963,'Formatted Data'!AJ$2,FALSE)</f>
        <v>5</v>
      </c>
      <c r="AK75">
        <f>VLOOKUP($A75&amp;"|"&amp;$B75&amp;"|"&amp;$C75&amp;"|"&amp;$D75&amp;"|"&amp;AK$1,'Raw Data'!$G$4:$Q$963,'Formatted Data'!AK$2,FALSE)</f>
        <v>7</v>
      </c>
      <c r="AL75">
        <f>VLOOKUP($A75&amp;"|"&amp;$B75&amp;"|"&amp;$C75&amp;"|"&amp;$D75&amp;"|"&amp;AL$1,'Raw Data'!$G$4:$Q$963,'Formatted Data'!AL$2,FALSE)</f>
        <v>6</v>
      </c>
      <c r="AM75">
        <f>VLOOKUP($A75&amp;"|"&amp;$B75&amp;"|"&amp;$C75&amp;"|"&amp;$D75&amp;"|"&amp;AM$1,'Raw Data'!$G$4:$Q$963,'Formatted Data'!AM$2,FALSE)</f>
        <v>4</v>
      </c>
      <c r="AN75">
        <f>VLOOKUP($A75&amp;"|"&amp;$B75&amp;"|"&amp;$C75&amp;"|"&amp;$D75&amp;"|"&amp;AN$1,'Raw Data'!$G$4:$Q$963,'Formatted Data'!AN$2,FALSE)</f>
        <v>5</v>
      </c>
      <c r="AO75">
        <f>VLOOKUP($A75&amp;"|"&amp;$B75&amp;"|"&amp;$C75&amp;"|"&amp;$D75&amp;"|"&amp;AO$1,'Raw Data'!$G$4:$Q$963,'Formatted Data'!AO$2,FALSE)</f>
        <v>3</v>
      </c>
      <c r="AP75">
        <f>VLOOKUP($A75&amp;"|"&amp;$B75&amp;"|"&amp;$C75&amp;"|"&amp;$D75&amp;"|"&amp;AP$1,'Raw Data'!$G$4:$Q$963,'Formatted Data'!AP$2,FALSE)</f>
        <v>6</v>
      </c>
      <c r="AQ75">
        <f>VLOOKUP($A75&amp;"|"&amp;$B75&amp;"|"&amp;$C75&amp;"|"&amp;$D75&amp;"|"&amp;AQ$1,'Raw Data'!$G$4:$Q$963,'Formatted Data'!AQ$2,FALSE)</f>
        <v>2</v>
      </c>
      <c r="AR75">
        <f>VLOOKUP($A75&amp;"|"&amp;$B75&amp;"|"&amp;$C75&amp;"|"&amp;$D75&amp;"|"&amp;AR$1,'Raw Data'!$G$4:$Q$963,'Formatted Data'!AR$2,FALSE)</f>
        <v>7</v>
      </c>
      <c r="AS75">
        <f>VLOOKUP($A75&amp;"|"&amp;$B75&amp;"|"&amp;$C75&amp;"|"&amp;$D75&amp;"|"&amp;AS$1,'Raw Data'!$G$4:$Q$963,'Formatted Data'!AS$2,FALSE)</f>
        <v>8</v>
      </c>
      <c r="AT75">
        <f>VLOOKUP($A75&amp;"|"&amp;$B75&amp;"|"&amp;$C75&amp;"|"&amp;$D75&amp;"|"&amp;AT$1,'Raw Data'!$G$4:$Q$963,'Formatted Data'!AT$2,FALSE)</f>
        <v>4</v>
      </c>
      <c r="AU75">
        <f>VLOOKUP($A75&amp;"|"&amp;$B75&amp;"|"&amp;$C75&amp;"|"&amp;$D75&amp;"|"&amp;AU$1,'Raw Data'!$G$4:$Q$963,'Formatted Data'!AU$2,FALSE)</f>
        <v>8</v>
      </c>
      <c r="AV75">
        <f>VLOOKUP($A75&amp;"|"&amp;$B75&amp;"|"&amp;$C75&amp;"|"&amp;$D75&amp;"|"&amp;AV$1,'Raw Data'!$G$4:$Q$963,'Formatted Data'!AV$2,FALSE)</f>
        <v>6</v>
      </c>
      <c r="AW75">
        <f>VLOOKUP($A75&amp;"|"&amp;$B75&amp;"|"&amp;$C75&amp;"|"&amp;$D75&amp;"|"&amp;AW$1,'Raw Data'!$G$4:$Q$963,'Formatted Data'!AW$2,FALSE)</f>
        <v>5</v>
      </c>
      <c r="AX75">
        <f>VLOOKUP($A75&amp;"|"&amp;$B75&amp;"|"&amp;$C75&amp;"|"&amp;$D75&amp;"|"&amp;AX$1,'Raw Data'!$G$4:$Q$963,'Formatted Data'!AX$2,FALSE)</f>
        <v>6</v>
      </c>
      <c r="AY75">
        <f>VLOOKUP($A75&amp;"|"&amp;$B75&amp;"|"&amp;$C75&amp;"|"&amp;$D75&amp;"|"&amp;AY$1,'Raw Data'!$G$4:$Q$963,'Formatted Data'!AY$2,FALSE)</f>
        <v>7</v>
      </c>
      <c r="AZ75">
        <f>VLOOKUP($A75&amp;"|"&amp;$B75&amp;"|"&amp;$C75&amp;"|"&amp;$D75&amp;"|"&amp;AZ$1,'Raw Data'!$G$4:$Q$963,'Formatted Data'!AZ$2,FALSE)</f>
        <v>8</v>
      </c>
      <c r="BA75">
        <f>VLOOKUP($A75&amp;"|"&amp;$B75&amp;"|"&amp;$C75&amp;"|"&amp;$D75&amp;"|"&amp;BA$1,'Raw Data'!$G$4:$Q$963,'Formatted Data'!BA$2,FALSE)</f>
        <v>9</v>
      </c>
      <c r="BB75">
        <f>VLOOKUP($A75&amp;"|"&amp;$B75&amp;"|"&amp;$C75&amp;"|"&amp;$D75&amp;"|"&amp;BB$1,'Raw Data'!$G$4:$Q$963,'Formatted Data'!BB$2,FALSE)</f>
        <v>3</v>
      </c>
      <c r="BC75">
        <f>VLOOKUP($A75&amp;"|"&amp;$B75&amp;"|"&amp;$C75&amp;"|"&amp;$D75&amp;"|"&amp;BC$1,'Raw Data'!$G$4:$Q$963,'Formatted Data'!BC$2,FALSE)</f>
        <v>12</v>
      </c>
      <c r="BD75">
        <f>VLOOKUP($A75&amp;"|"&amp;$B75&amp;"|"&amp;$C75&amp;"|"&amp;$D75&amp;"|"&amp;BD$1,'Raw Data'!$G$4:$Q$963,'Formatted Data'!BD$2,FALSE)</f>
        <v>5</v>
      </c>
      <c r="BE75">
        <f>VLOOKUP($A75&amp;"|"&amp;$B75&amp;"|"&amp;$C75&amp;"|"&amp;$D75&amp;"|"&amp;BE$1,'Raw Data'!$G$4:$Q$963,'Formatted Data'!BE$2,FALSE)</f>
        <v>7</v>
      </c>
      <c r="BF75">
        <f>VLOOKUP($A75&amp;"|"&amp;$B75&amp;"|"&amp;$C75&amp;"|"&amp;$D75&amp;"|"&amp;BF$1,'Raw Data'!$G$4:$Q$963,'Formatted Data'!BF$2,FALSE)</f>
        <v>14</v>
      </c>
      <c r="BG75">
        <f>VLOOKUP($A75&amp;"|"&amp;$B75&amp;"|"&amp;$C75&amp;"|"&amp;$D75&amp;"|"&amp;BG$1,'Raw Data'!$G$4:$Q$963,'Formatted Data'!BG$2,FALSE)</f>
        <v>11</v>
      </c>
      <c r="BH75">
        <f>VLOOKUP($A75&amp;"|"&amp;$B75&amp;"|"&amp;$C75&amp;"|"&amp;$D75&amp;"|"&amp;BH$1,'Raw Data'!$G$4:$Q$963,'Formatted Data'!BH$2,FALSE)</f>
        <v>9</v>
      </c>
      <c r="BI75">
        <f>VLOOKUP($A75&amp;"|"&amp;$B75&amp;"|"&amp;$C75&amp;"|"&amp;$D75&amp;"|"&amp;BI$1,'Raw Data'!$G$4:$Q$963,'Formatted Data'!BI$2,FALSE)</f>
        <v>11</v>
      </c>
      <c r="BJ75">
        <f>VLOOKUP($A75&amp;"|"&amp;$B75&amp;"|"&amp;$C75&amp;"|"&amp;$D75&amp;"|"&amp;BJ$1,'Raw Data'!$G$4:$Q$963,'Formatted Data'!BJ$2,FALSE)</f>
        <v>8</v>
      </c>
      <c r="BK75">
        <f>VLOOKUP($A75&amp;"|"&amp;$B75&amp;"|"&amp;$C75&amp;"|"&amp;$D75&amp;"|"&amp;BK$1,'Raw Data'!$G$4:$Q$963,'Formatted Data'!BK$2,FALSE)</f>
        <v>8</v>
      </c>
      <c r="BL75">
        <f>VLOOKUP($A75&amp;"|"&amp;$B75&amp;"|"&amp;$C75&amp;"|"&amp;$D75&amp;"|"&amp;BL$1,'Raw Data'!$G$4:$Q$963,'Formatted Data'!BL$2,FALSE)</f>
        <v>6</v>
      </c>
      <c r="BM75">
        <f>VLOOKUP($A75&amp;"|"&amp;$B75&amp;"|"&amp;$C75&amp;"|"&amp;$D75&amp;"|"&amp;BM$1,'Raw Data'!$G$4:$Q$963,'Formatted Data'!BM$2,FALSE)</f>
        <v>6</v>
      </c>
      <c r="BN75">
        <f>VLOOKUP($A75&amp;"|"&amp;$B75&amp;"|"&amp;$C75&amp;"|"&amp;$D75&amp;"|"&amp;BN$1,'Raw Data'!$G$4:$Q$963,'Formatted Data'!BN$2,FALSE)</f>
        <v>7</v>
      </c>
      <c r="BO75">
        <f>VLOOKUP($A75&amp;"|"&amp;$B75&amp;"|"&amp;$C75&amp;"|"&amp;$D75&amp;"|"&amp;BO$1,'Raw Data'!$G$4:$Q$963,'Formatted Data'!BO$2,FALSE)</f>
        <v>6</v>
      </c>
      <c r="BP75">
        <f>VLOOKUP($A75&amp;"|"&amp;$B75&amp;"|"&amp;$C75&amp;"|"&amp;$D75&amp;"|"&amp;BP$1,'Raw Data'!$G$4:$Q$963,'Formatted Data'!BP$2,FALSE)</f>
        <v>4</v>
      </c>
      <c r="BQ75">
        <f>VLOOKUP($A75&amp;"|"&amp;$B75&amp;"|"&amp;$C75&amp;"|"&amp;$D75&amp;"|"&amp;BQ$1,'Raw Data'!$G$4:$Q$963,'Formatted Data'!BQ$2,FALSE)</f>
        <v>11</v>
      </c>
      <c r="BR75">
        <f>VLOOKUP($A75&amp;"|"&amp;$B75&amp;"|"&amp;$C75&amp;"|"&amp;$D75&amp;"|"&amp;BR$1,'Raw Data'!$G$4:$Q$963,'Formatted Data'!BR$2,FALSE)</f>
        <v>5</v>
      </c>
      <c r="BS75">
        <f>VLOOKUP($A75&amp;"|"&amp;$B75&amp;"|"&amp;$C75&amp;"|"&amp;$D75&amp;"|"&amp;BS$1,'Raw Data'!$G$4:$Q$963,'Formatted Data'!BS$2,FALSE)</f>
        <v>15</v>
      </c>
      <c r="BT75">
        <f>VLOOKUP($A75&amp;"|"&amp;$B75&amp;"|"&amp;$C75&amp;"|"&amp;$D75&amp;"|"&amp;BT$1,'Raw Data'!$G$4:$Q$963,'Formatted Data'!BT$2,FALSE)</f>
        <v>10</v>
      </c>
      <c r="BU75">
        <f>VLOOKUP($A75&amp;"|"&amp;$B75&amp;"|"&amp;$C75&amp;"|"&amp;$D75&amp;"|"&amp;BU$1,'Raw Data'!$G$4:$Q$963,'Formatted Data'!BU$2,FALSE)</f>
        <v>1</v>
      </c>
      <c r="BV75">
        <f>VLOOKUP($A75&amp;"|"&amp;$B75&amp;"|"&amp;$C75&amp;"|"&amp;$D75&amp;"|"&amp;BV$1,'Raw Data'!$G$4:$Q$963,'Formatted Data'!BV$2,FALSE)</f>
        <v>7</v>
      </c>
      <c r="BW75">
        <f>VLOOKUP($A75&amp;"|"&amp;$B75&amp;"|"&amp;$C75&amp;"|"&amp;$D75&amp;"|"&amp;BW$1,'Raw Data'!$G$4:$Q$963,'Formatted Data'!BW$2,FALSE)</f>
        <v>9</v>
      </c>
      <c r="BX75">
        <f>VLOOKUP($A75&amp;"|"&amp;$B75&amp;"|"&amp;$C75&amp;"|"&amp;$D75&amp;"|"&amp;BX$1,'Raw Data'!$G$4:$Q$963,'Formatted Data'!BX$2,FALSE)</f>
        <v>7</v>
      </c>
      <c r="BY75">
        <f>VLOOKUP($A75&amp;"|"&amp;$B75&amp;"|"&amp;$C75&amp;"|"&amp;$D75&amp;"|"&amp;BY$1,'Raw Data'!$G$4:$Q$963,'Formatted Data'!BY$2,FALSE)</f>
        <v>10</v>
      </c>
      <c r="BZ75">
        <f>VLOOKUP($A75&amp;"|"&amp;$B75&amp;"|"&amp;$C75&amp;"|"&amp;$D75&amp;"|"&amp;BZ$1,'Raw Data'!$G$4:$Q$963,'Formatted Data'!BZ$2,FALSE)</f>
        <v>8</v>
      </c>
      <c r="CA75">
        <f>VLOOKUP($A75&amp;"|"&amp;$B75&amp;"|"&amp;$C75&amp;"|"&amp;$D75&amp;"|"&amp;CA$1,'Raw Data'!$G$4:$Q$963,'Formatted Data'!CA$2,FALSE)</f>
        <v>7</v>
      </c>
      <c r="CB75">
        <f>VLOOKUP($A75&amp;"|"&amp;$B75&amp;"|"&amp;$C75&amp;"|"&amp;$D75&amp;"|"&amp;CB$1,'Raw Data'!$G$4:$Q$963,'Formatted Data'!CB$2,FALSE)</f>
        <v>5</v>
      </c>
      <c r="CC75">
        <f>VLOOKUP($A75&amp;"|"&amp;$B75&amp;"|"&amp;$C75&amp;"|"&amp;$D75&amp;"|"&amp;CC$1,'Raw Data'!$G$4:$Q$963,'Formatted Data'!CC$2,FALSE)</f>
        <v>3</v>
      </c>
      <c r="CD75">
        <f>VLOOKUP($A75&amp;"|"&amp;$B75&amp;"|"&amp;$C75&amp;"|"&amp;$D75&amp;"|"&amp;CD$1,'Raw Data'!$G$4:$Q$963,'Formatted Data'!CD$2,FALSE)</f>
        <v>10</v>
      </c>
      <c r="CE75">
        <f>VLOOKUP($A75&amp;"|"&amp;$B75&amp;"|"&amp;$C75&amp;"|"&amp;$D75&amp;"|"&amp;CE$1,'Raw Data'!$G$4:$Q$963,'Formatted Data'!CE$2,FALSE)</f>
        <v>7</v>
      </c>
      <c r="CF75">
        <f>VLOOKUP($A75&amp;"|"&amp;$B75&amp;"|"&amp;$C75&amp;"|"&amp;$D75&amp;"|"&amp;CF$1,'Raw Data'!$G$4:$Q$963,'Formatted Data'!CF$2,FALSE)</f>
        <v>6</v>
      </c>
      <c r="CG75">
        <f>VLOOKUP($A75&amp;"|"&amp;$B75&amp;"|"&amp;$C75&amp;"|"&amp;$D75&amp;"|"&amp;CG$1,'Raw Data'!$G$4:$Q$963,'Formatted Data'!CG$2,FALSE)</f>
        <v>3</v>
      </c>
      <c r="CH75">
        <f>VLOOKUP($A75&amp;"|"&amp;$B75&amp;"|"&amp;$C75&amp;"|"&amp;$D75&amp;"|"&amp;CH$1,'Raw Data'!$G$4:$Q$963,'Formatted Data'!CH$2,FALSE)</f>
        <v>11</v>
      </c>
      <c r="CI75">
        <f>VLOOKUP($A75&amp;"|"&amp;$B75&amp;"|"&amp;$C75&amp;"|"&amp;$D75&amp;"|"&amp;CI$1,'Raw Data'!$G$4:$Q$963,'Formatted Data'!CI$2,FALSE)</f>
        <v>5</v>
      </c>
      <c r="CJ75">
        <f>VLOOKUP($A75&amp;"|"&amp;$B75&amp;"|"&amp;$C75&amp;"|"&amp;$D75&amp;"|"&amp;CJ$1,'Raw Data'!$G$4:$Q$963,'Formatted Data'!CJ$2,FALSE)</f>
        <v>9</v>
      </c>
      <c r="CK75">
        <f>VLOOKUP($A75&amp;"|"&amp;$B75&amp;"|"&amp;$C75&amp;"|"&amp;$D75&amp;"|"&amp;CK$1,'Raw Data'!$G$4:$Q$963,'Formatted Data'!CK$2,FALSE)</f>
        <v>15</v>
      </c>
      <c r="CL75">
        <f>VLOOKUP($A75&amp;"|"&amp;$B75&amp;"|"&amp;$C75&amp;"|"&amp;$D75&amp;"|"&amp;CL$1,'Raw Data'!$G$4:$Q$963,'Formatted Data'!CL$2,FALSE)</f>
        <v>12</v>
      </c>
      <c r="CM75">
        <f>VLOOKUP($A75&amp;"|"&amp;$B75&amp;"|"&amp;$C75&amp;"|"&amp;$D75&amp;"|"&amp;CM$1,'Raw Data'!$G$4:$Q$963,'Formatted Data'!CM$2,FALSE)</f>
        <v>5</v>
      </c>
      <c r="CN75">
        <f>VLOOKUP($A75&amp;"|"&amp;$B75&amp;"|"&amp;$C75&amp;"|"&amp;$D75&amp;"|"&amp;CN$1,'Raw Data'!$G$4:$Q$963,'Formatted Data'!CN$2,FALSE)</f>
        <v>10</v>
      </c>
      <c r="CO75">
        <f>VLOOKUP($A75&amp;"|"&amp;$B75&amp;"|"&amp;$C75&amp;"|"&amp;$D75&amp;"|"&amp;CO$1,'Raw Data'!$G$4:$Q$963,'Formatted Data'!CO$2,FALSE)</f>
        <v>1</v>
      </c>
      <c r="CP75">
        <f>VLOOKUP($A75&amp;"|"&amp;$B75&amp;"|"&amp;$C75&amp;"|"&amp;$D75&amp;"|"&amp;CP$1,'Raw Data'!$G$4:$Q$963,'Formatted Data'!CP$2,FALSE)</f>
        <v>7</v>
      </c>
      <c r="CQ75">
        <f>VLOOKUP($A75&amp;"|"&amp;$B75&amp;"|"&amp;$C75&amp;"|"&amp;$D75&amp;"|"&amp;CQ$1,'Raw Data'!$G$4:$Q$963,'Formatted Data'!CQ$2,FALSE)</f>
        <v>10</v>
      </c>
      <c r="CR75">
        <f>VLOOKUP($A75&amp;"|"&amp;$B75&amp;"|"&amp;$C75&amp;"|"&amp;$D75&amp;"|"&amp;CR$1,'Raw Data'!$G$4:$Q$963,'Formatted Data'!CR$2,FALSE)</f>
        <v>7</v>
      </c>
      <c r="CS75">
        <f>VLOOKUP($A75&amp;"|"&amp;$B75&amp;"|"&amp;$C75&amp;"|"&amp;$D75&amp;"|"&amp;CS$1,'Raw Data'!$G$4:$Q$963,'Formatted Data'!CS$2,FALSE)</f>
        <v>9</v>
      </c>
      <c r="CT75">
        <f>VLOOKUP($A75&amp;"|"&amp;$B75&amp;"|"&amp;$C75&amp;"|"&amp;$D75&amp;"|"&amp;CT$1,'Raw Data'!$G$4:$Q$963,'Formatted Data'!CT$2,FALSE)</f>
        <v>5</v>
      </c>
      <c r="CU75">
        <f>VLOOKUP($A75&amp;"|"&amp;$B75&amp;"|"&amp;$C75&amp;"|"&amp;$D75&amp;"|"&amp;CU$1,'Raw Data'!$G$4:$Q$963,'Formatted Data'!CU$2,FALSE)</f>
        <v>10</v>
      </c>
      <c r="CV75">
        <f>VLOOKUP($A75&amp;"|"&amp;$B75&amp;"|"&amp;$C75&amp;"|"&amp;$D75&amp;"|"&amp;CV$1,'Raw Data'!$G$4:$Q$963,'Formatted Data'!CV$2,FALSE)</f>
        <v>6</v>
      </c>
      <c r="CW75">
        <f>VLOOKUP($A75&amp;"|"&amp;$B75&amp;"|"&amp;$C75&amp;"|"&amp;$D75&amp;"|"&amp;CW$1,'Raw Data'!$G$4:$Q$963,'Formatted Data'!CW$2,FALSE)</f>
        <v>7</v>
      </c>
      <c r="CX75">
        <f>VLOOKUP($A75&amp;"|"&amp;$B75&amp;"|"&amp;$C75&amp;"|"&amp;$D75&amp;"|"&amp;CX$1,'Raw Data'!$G$4:$Q$963,'Formatted Data'!CX$2,FALSE)</f>
        <v>8</v>
      </c>
      <c r="CY75">
        <f>VLOOKUP($A75&amp;"|"&amp;$B75&amp;"|"&amp;$C75&amp;"|"&amp;$D75&amp;"|"&amp;CY$1,'Raw Data'!$G$4:$Q$963,'Formatted Data'!CY$2,FALSE)</f>
        <v>8</v>
      </c>
      <c r="CZ75">
        <f>VLOOKUP($A75&amp;"|"&amp;$B75&amp;"|"&amp;$C75&amp;"|"&amp;$D75&amp;"|"&amp;CZ$1,'Raw Data'!$G$4:$Q$963,'Formatted Data'!CZ$2,FALSE)</f>
        <v>9</v>
      </c>
      <c r="DA75">
        <f>VLOOKUP($A75&amp;"|"&amp;$B75&amp;"|"&amp;$C75&amp;"|"&amp;$D75&amp;"|"&amp;DA$1,'Raw Data'!$G$4:$Q$963,'Formatted Data'!DA$2,FALSE)</f>
        <v>9</v>
      </c>
      <c r="DB75">
        <f>VLOOKUP($A75&amp;"|"&amp;$B75&amp;"|"&amp;$C75&amp;"|"&amp;$D75&amp;"|"&amp;DB$1,'Raw Data'!$G$4:$Q$963,'Formatted Data'!DB$2,FALSE)</f>
        <v>7</v>
      </c>
      <c r="DC75">
        <f>VLOOKUP($A75&amp;"|"&amp;$B75&amp;"|"&amp;$C75&amp;"|"&amp;$D75&amp;"|"&amp;DC$1,'Raw Data'!$G$4:$Q$963,'Formatted Data'!DC$2,FALSE)</f>
        <v>8</v>
      </c>
      <c r="DD75">
        <f>VLOOKUP($A75&amp;"|"&amp;$B75&amp;"|"&amp;$C75&amp;"|"&amp;$D75&amp;"|"&amp;DD$1,'Raw Data'!$G$4:$Q$963,'Formatted Data'!DD$2,FALSE)</f>
        <v>6</v>
      </c>
      <c r="DE75">
        <f>VLOOKUP($A75&amp;"|"&amp;$B75&amp;"|"&amp;$C75&amp;"|"&amp;$D75&amp;"|"&amp;DE$1,'Raw Data'!$G$4:$Q$963,'Formatted Data'!DE$2,FALSE)</f>
        <v>12</v>
      </c>
      <c r="DF75">
        <f>VLOOKUP($A75&amp;"|"&amp;$B75&amp;"|"&amp;$C75&amp;"|"&amp;$D75&amp;"|"&amp;DF$1,'Raw Data'!$G$4:$Q$963,'Formatted Data'!DF$2,FALSE)</f>
        <v>9</v>
      </c>
      <c r="DG75">
        <f>VLOOKUP($A75&amp;"|"&amp;$B75&amp;"|"&amp;$C75&amp;"|"&amp;$D75&amp;"|"&amp;DG$1,'Raw Data'!$G$4:$Q$963,'Formatted Data'!DG$2,FALSE)</f>
        <v>9</v>
      </c>
      <c r="DH75">
        <f>VLOOKUP($A75&amp;"|"&amp;$B75&amp;"|"&amp;$C75&amp;"|"&amp;$D75&amp;"|"&amp;DH$1,'Raw Data'!$G$4:$Q$963,'Formatted Data'!DH$2,FALSE)</f>
        <v>10</v>
      </c>
      <c r="DI75">
        <f>VLOOKUP($A75&amp;"|"&amp;$B75&amp;"|"&amp;$C75&amp;"|"&amp;$D75&amp;"|"&amp;DI$1,'Raw Data'!$G$4:$Q$963,'Formatted Data'!DI$2,FALSE)</f>
        <v>7</v>
      </c>
      <c r="DJ75">
        <f>VLOOKUP($A75&amp;"|"&amp;$B75&amp;"|"&amp;$C75&amp;"|"&amp;$D75&amp;"|"&amp;DJ$1,'Raw Data'!$G$4:$Q$963,'Formatted Data'!DJ$2,FALSE)</f>
        <v>9</v>
      </c>
      <c r="DK75">
        <f>VLOOKUP($A75&amp;"|"&amp;$B75&amp;"|"&amp;$C75&amp;"|"&amp;$D75&amp;"|"&amp;DK$1,'Raw Data'!$G$4:$Q$963,'Formatted Data'!DK$2,FALSE)</f>
        <v>10</v>
      </c>
      <c r="DL75">
        <f>VLOOKUP($A75&amp;"|"&amp;$B75&amp;"|"&amp;$C75&amp;"|"&amp;$D75&amp;"|"&amp;DL$1,'Raw Data'!$G$4:$Q$963,'Formatted Data'!DL$2,FALSE)</f>
        <v>8</v>
      </c>
      <c r="DM75">
        <f>VLOOKUP($A75&amp;"|"&amp;$B75&amp;"|"&amp;$C75&amp;"|"&amp;$D75&amp;"|"&amp;DM$1,'Raw Data'!$G$4:$Q$963,'Formatted Data'!DM$2,FALSE)</f>
        <v>15</v>
      </c>
      <c r="DN75">
        <f>VLOOKUP($A75&amp;"|"&amp;$B75&amp;"|"&amp;$C75&amp;"|"&amp;$D75&amp;"|"&amp;DN$1,'Raw Data'!$G$4:$Q$963,'Formatted Data'!DN$2,FALSE)</f>
        <v>7</v>
      </c>
      <c r="DO75">
        <f>VLOOKUP($A75&amp;"|"&amp;$B75&amp;"|"&amp;$C75&amp;"|"&amp;$D75&amp;"|"&amp;DO$1,'Raw Data'!$G$4:$Q$963,'Formatted Data'!DO$2,FALSE)</f>
        <v>8</v>
      </c>
      <c r="DP75">
        <f>VLOOKUP($A75&amp;"|"&amp;$B75&amp;"|"&amp;$C75&amp;"|"&amp;$D75&amp;"|"&amp;DP$1,'Raw Data'!$G$4:$Q$963,'Formatted Data'!DP$2,FALSE)</f>
        <v>5</v>
      </c>
      <c r="DQ75">
        <f>VLOOKUP($A75&amp;"|"&amp;$B75&amp;"|"&amp;$C75&amp;"|"&amp;$D75&amp;"|"&amp;DQ$1,'Raw Data'!$G$4:$Q$963,'Formatted Data'!DQ$2,FALSE)</f>
        <v>8</v>
      </c>
      <c r="DR75">
        <f>VLOOKUP($A75&amp;"|"&amp;$B75&amp;"|"&amp;$C75&amp;"|"&amp;$D75&amp;"|"&amp;DR$1,'Raw Data'!$G$4:$Q$963,'Formatted Data'!DR$2,FALSE)</f>
        <v>10</v>
      </c>
      <c r="DS75">
        <f>VLOOKUP($A75&amp;"|"&amp;$B75&amp;"|"&amp;$C75&amp;"|"&amp;$D75&amp;"|"&amp;DS$1,'Raw Data'!$G$4:$Q$963,'Formatted Data'!DS$2,FALSE)</f>
        <v>8</v>
      </c>
      <c r="DT75">
        <f>VLOOKUP($A75&amp;"|"&amp;$B75&amp;"|"&amp;$C75&amp;"|"&amp;$D75&amp;"|"&amp;DT$1,'Raw Data'!$G$4:$Q$963,'Formatted Data'!DT$2,FALSE)</f>
        <v>12</v>
      </c>
    </row>
    <row r="76" spans="1:124" x14ac:dyDescent="0.2">
      <c r="A76" t="s">
        <v>35</v>
      </c>
      <c r="B76" t="s">
        <v>32</v>
      </c>
      <c r="C76" t="s">
        <v>13</v>
      </c>
      <c r="D76" t="s">
        <v>27</v>
      </c>
      <c r="E76">
        <f>VLOOKUP($A76&amp;"|"&amp;$B76&amp;"|"&amp;$C76&amp;"|"&amp;$D76&amp;"|"&amp;E$1,'Raw Data'!$G$4:$Q$963,'Formatted Data'!E$2,FALSE)</f>
        <v>3</v>
      </c>
      <c r="F76">
        <f>VLOOKUP($A76&amp;"|"&amp;$B76&amp;"|"&amp;$C76&amp;"|"&amp;$D76&amp;"|"&amp;F$1,'Raw Data'!$G$4:$Q$963,'Formatted Data'!F$2,FALSE)</f>
        <v>1</v>
      </c>
      <c r="G76">
        <f>VLOOKUP($A76&amp;"|"&amp;$B76&amp;"|"&amp;$C76&amp;"|"&amp;$D76&amp;"|"&amp;G$1,'Raw Data'!$G$4:$Q$963,'Formatted Data'!G$2,FALSE)</f>
        <v>6</v>
      </c>
      <c r="H76">
        <f>VLOOKUP($A76&amp;"|"&amp;$B76&amp;"|"&amp;$C76&amp;"|"&amp;$D76&amp;"|"&amp;H$1,'Raw Data'!$G$4:$Q$963,'Formatted Data'!H$2,FALSE)</f>
        <v>3</v>
      </c>
      <c r="I76">
        <f>VLOOKUP($A76&amp;"|"&amp;$B76&amp;"|"&amp;$C76&amp;"|"&amp;$D76&amp;"|"&amp;I$1,'Raw Data'!$G$4:$Q$963,'Formatted Data'!I$2,FALSE)</f>
        <v>1</v>
      </c>
      <c r="J76">
        <f>VLOOKUP($A76&amp;"|"&amp;$B76&amp;"|"&amp;$C76&amp;"|"&amp;$D76&amp;"|"&amp;J$1,'Raw Data'!$G$4:$Q$963,'Formatted Data'!J$2,FALSE)</f>
        <v>3</v>
      </c>
      <c r="K76">
        <f>VLOOKUP($A76&amp;"|"&amp;$B76&amp;"|"&amp;$C76&amp;"|"&amp;$D76&amp;"|"&amp;K$1,'Raw Data'!$G$4:$Q$963,'Formatted Data'!K$2,FALSE)</f>
        <v>5</v>
      </c>
      <c r="L76">
        <f>VLOOKUP($A76&amp;"|"&amp;$B76&amp;"|"&amp;$C76&amp;"|"&amp;$D76&amp;"|"&amp;L$1,'Raw Data'!$G$4:$Q$963,'Formatted Data'!L$2,FALSE)</f>
        <v>3</v>
      </c>
      <c r="M76">
        <f>VLOOKUP($A76&amp;"|"&amp;$B76&amp;"|"&amp;$C76&amp;"|"&amp;$D76&amp;"|"&amp;M$1,'Raw Data'!$G$4:$Q$963,'Formatted Data'!M$2,FALSE)</f>
        <v>3</v>
      </c>
      <c r="N76">
        <f>VLOOKUP($A76&amp;"|"&amp;$B76&amp;"|"&amp;$C76&amp;"|"&amp;$D76&amp;"|"&amp;N$1,'Raw Data'!$G$4:$Q$963,'Formatted Data'!N$2,FALSE)</f>
        <v>1</v>
      </c>
      <c r="O76">
        <f>VLOOKUP($A76&amp;"|"&amp;$B76&amp;"|"&amp;$C76&amp;"|"&amp;$D76&amp;"|"&amp;O$1,'Raw Data'!$G$4:$Q$963,'Formatted Data'!O$2,FALSE)</f>
        <v>2</v>
      </c>
      <c r="P76">
        <f>VLOOKUP($A76&amp;"|"&amp;$B76&amp;"|"&amp;$C76&amp;"|"&amp;$D76&amp;"|"&amp;P$1,'Raw Data'!$G$4:$Q$963,'Formatted Data'!P$2,FALSE)</f>
        <v>4</v>
      </c>
      <c r="Q76">
        <f>VLOOKUP($A76&amp;"|"&amp;$B76&amp;"|"&amp;$C76&amp;"|"&amp;$D76&amp;"|"&amp;Q$1,'Raw Data'!$G$4:$Q$963,'Formatted Data'!Q$2,FALSE)</f>
        <v>0</v>
      </c>
      <c r="R76">
        <f>VLOOKUP($A76&amp;"|"&amp;$B76&amp;"|"&amp;$C76&amp;"|"&amp;$D76&amp;"|"&amp;R$1,'Raw Data'!$G$4:$Q$963,'Formatted Data'!R$2,FALSE)</f>
        <v>1</v>
      </c>
      <c r="S76">
        <f>VLOOKUP($A76&amp;"|"&amp;$B76&amp;"|"&amp;$C76&amp;"|"&amp;$D76&amp;"|"&amp;S$1,'Raw Data'!$G$4:$Q$963,'Formatted Data'!S$2,FALSE)</f>
        <v>4</v>
      </c>
      <c r="T76">
        <f>VLOOKUP($A76&amp;"|"&amp;$B76&amp;"|"&amp;$C76&amp;"|"&amp;$D76&amp;"|"&amp;T$1,'Raw Data'!$G$4:$Q$963,'Formatted Data'!T$2,FALSE)</f>
        <v>2</v>
      </c>
      <c r="U76">
        <f>VLOOKUP($A76&amp;"|"&amp;$B76&amp;"|"&amp;$C76&amp;"|"&amp;$D76&amp;"|"&amp;U$1,'Raw Data'!$G$4:$Q$963,'Formatted Data'!U$2,FALSE)</f>
        <v>3</v>
      </c>
      <c r="V76">
        <f>VLOOKUP($A76&amp;"|"&amp;$B76&amp;"|"&amp;$C76&amp;"|"&amp;$D76&amp;"|"&amp;V$1,'Raw Data'!$G$4:$Q$963,'Formatted Data'!V$2,FALSE)</f>
        <v>1</v>
      </c>
      <c r="W76">
        <f>VLOOKUP($A76&amp;"|"&amp;$B76&amp;"|"&amp;$C76&amp;"|"&amp;$D76&amp;"|"&amp;W$1,'Raw Data'!$G$4:$Q$963,'Formatted Data'!W$2,FALSE)</f>
        <v>2</v>
      </c>
      <c r="X76">
        <f>VLOOKUP($A76&amp;"|"&amp;$B76&amp;"|"&amp;$C76&amp;"|"&amp;$D76&amp;"|"&amp;X$1,'Raw Data'!$G$4:$Q$963,'Formatted Data'!X$2,FALSE)</f>
        <v>0</v>
      </c>
      <c r="Y76">
        <f>VLOOKUP($A76&amp;"|"&amp;$B76&amp;"|"&amp;$C76&amp;"|"&amp;$D76&amp;"|"&amp;Y$1,'Raw Data'!$G$4:$Q$963,'Formatted Data'!Y$2,FALSE)</f>
        <v>2</v>
      </c>
      <c r="Z76">
        <f>VLOOKUP($A76&amp;"|"&amp;$B76&amp;"|"&amp;$C76&amp;"|"&amp;$D76&amp;"|"&amp;Z$1,'Raw Data'!$G$4:$Q$963,'Formatted Data'!Z$2,FALSE)</f>
        <v>4</v>
      </c>
      <c r="AA76">
        <f>VLOOKUP($A76&amp;"|"&amp;$B76&amp;"|"&amp;$C76&amp;"|"&amp;$D76&amp;"|"&amp;AA$1,'Raw Data'!$G$4:$Q$963,'Formatted Data'!AA$2,FALSE)</f>
        <v>3</v>
      </c>
      <c r="AB76">
        <f>VLOOKUP($A76&amp;"|"&amp;$B76&amp;"|"&amp;$C76&amp;"|"&amp;$D76&amp;"|"&amp;AB$1,'Raw Data'!$G$4:$Q$963,'Formatted Data'!AB$2,FALSE)</f>
        <v>2</v>
      </c>
      <c r="AC76">
        <f>VLOOKUP($A76&amp;"|"&amp;$B76&amp;"|"&amp;$C76&amp;"|"&amp;$D76&amp;"|"&amp;AC$1,'Raw Data'!$G$4:$Q$963,'Formatted Data'!AC$2,FALSE)</f>
        <v>1</v>
      </c>
      <c r="AD76">
        <f>VLOOKUP($A76&amp;"|"&amp;$B76&amp;"|"&amp;$C76&amp;"|"&amp;$D76&amp;"|"&amp;AD$1,'Raw Data'!$G$4:$Q$963,'Formatted Data'!AD$2,FALSE)</f>
        <v>4</v>
      </c>
      <c r="AE76">
        <f>VLOOKUP($A76&amp;"|"&amp;$B76&amp;"|"&amp;$C76&amp;"|"&amp;$D76&amp;"|"&amp;AE$1,'Raw Data'!$G$4:$Q$963,'Formatted Data'!AE$2,FALSE)</f>
        <v>1</v>
      </c>
      <c r="AF76">
        <f>VLOOKUP($A76&amp;"|"&amp;$B76&amp;"|"&amp;$C76&amp;"|"&amp;$D76&amp;"|"&amp;AF$1,'Raw Data'!$G$4:$Q$963,'Formatted Data'!AF$2,FALSE)</f>
        <v>0</v>
      </c>
      <c r="AG76">
        <f>VLOOKUP($A76&amp;"|"&amp;$B76&amp;"|"&amp;$C76&amp;"|"&amp;$D76&amp;"|"&amp;AG$1,'Raw Data'!$G$4:$Q$963,'Formatted Data'!AG$2,FALSE)</f>
        <v>0</v>
      </c>
      <c r="AH76">
        <f>VLOOKUP($A76&amp;"|"&amp;$B76&amp;"|"&amp;$C76&amp;"|"&amp;$D76&amp;"|"&amp;AH$1,'Raw Data'!$G$4:$Q$963,'Formatted Data'!AH$2,FALSE)</f>
        <v>0</v>
      </c>
      <c r="AI76">
        <f>VLOOKUP($A76&amp;"|"&amp;$B76&amp;"|"&amp;$C76&amp;"|"&amp;$D76&amp;"|"&amp;AI$1,'Raw Data'!$G$4:$Q$963,'Formatted Data'!AI$2,FALSE)</f>
        <v>3</v>
      </c>
      <c r="AJ76">
        <f>VLOOKUP($A76&amp;"|"&amp;$B76&amp;"|"&amp;$C76&amp;"|"&amp;$D76&amp;"|"&amp;AJ$1,'Raw Data'!$G$4:$Q$963,'Formatted Data'!AJ$2,FALSE)</f>
        <v>1</v>
      </c>
      <c r="AK76">
        <f>VLOOKUP($A76&amp;"|"&amp;$B76&amp;"|"&amp;$C76&amp;"|"&amp;$D76&amp;"|"&amp;AK$1,'Raw Data'!$G$4:$Q$963,'Formatted Data'!AK$2,FALSE)</f>
        <v>3</v>
      </c>
      <c r="AL76">
        <f>VLOOKUP($A76&amp;"|"&amp;$B76&amp;"|"&amp;$C76&amp;"|"&amp;$D76&amp;"|"&amp;AL$1,'Raw Data'!$G$4:$Q$963,'Formatted Data'!AL$2,FALSE)</f>
        <v>4</v>
      </c>
      <c r="AM76">
        <f>VLOOKUP($A76&amp;"|"&amp;$B76&amp;"|"&amp;$C76&amp;"|"&amp;$D76&amp;"|"&amp;AM$1,'Raw Data'!$G$4:$Q$963,'Formatted Data'!AM$2,FALSE)</f>
        <v>4</v>
      </c>
      <c r="AN76">
        <f>VLOOKUP($A76&amp;"|"&amp;$B76&amp;"|"&amp;$C76&amp;"|"&amp;$D76&amp;"|"&amp;AN$1,'Raw Data'!$G$4:$Q$963,'Formatted Data'!AN$2,FALSE)</f>
        <v>4</v>
      </c>
      <c r="AO76">
        <f>VLOOKUP($A76&amp;"|"&amp;$B76&amp;"|"&amp;$C76&amp;"|"&amp;$D76&amp;"|"&amp;AO$1,'Raw Data'!$G$4:$Q$963,'Formatted Data'!AO$2,FALSE)</f>
        <v>1</v>
      </c>
      <c r="AP76">
        <f>VLOOKUP($A76&amp;"|"&amp;$B76&amp;"|"&amp;$C76&amp;"|"&amp;$D76&amp;"|"&amp;AP$1,'Raw Data'!$G$4:$Q$963,'Formatted Data'!AP$2,FALSE)</f>
        <v>2</v>
      </c>
      <c r="AQ76">
        <f>VLOOKUP($A76&amp;"|"&amp;$B76&amp;"|"&amp;$C76&amp;"|"&amp;$D76&amp;"|"&amp;AQ$1,'Raw Data'!$G$4:$Q$963,'Formatted Data'!AQ$2,FALSE)</f>
        <v>3</v>
      </c>
      <c r="AR76">
        <f>VLOOKUP($A76&amp;"|"&amp;$B76&amp;"|"&amp;$C76&amp;"|"&amp;$D76&amp;"|"&amp;AR$1,'Raw Data'!$G$4:$Q$963,'Formatted Data'!AR$2,FALSE)</f>
        <v>4</v>
      </c>
      <c r="AS76">
        <f>VLOOKUP($A76&amp;"|"&amp;$B76&amp;"|"&amp;$C76&amp;"|"&amp;$D76&amp;"|"&amp;AS$1,'Raw Data'!$G$4:$Q$963,'Formatted Data'!AS$2,FALSE)</f>
        <v>2</v>
      </c>
      <c r="AT76">
        <f>VLOOKUP($A76&amp;"|"&amp;$B76&amp;"|"&amp;$C76&amp;"|"&amp;$D76&amp;"|"&amp;AT$1,'Raw Data'!$G$4:$Q$963,'Formatted Data'!AT$2,FALSE)</f>
        <v>2</v>
      </c>
      <c r="AU76">
        <f>VLOOKUP($A76&amp;"|"&amp;$B76&amp;"|"&amp;$C76&amp;"|"&amp;$D76&amp;"|"&amp;AU$1,'Raw Data'!$G$4:$Q$963,'Formatted Data'!AU$2,FALSE)</f>
        <v>3</v>
      </c>
      <c r="AV76">
        <f>VLOOKUP($A76&amp;"|"&amp;$B76&amp;"|"&amp;$C76&amp;"|"&amp;$D76&amp;"|"&amp;AV$1,'Raw Data'!$G$4:$Q$963,'Formatted Data'!AV$2,FALSE)</f>
        <v>3</v>
      </c>
      <c r="AW76">
        <f>VLOOKUP($A76&amp;"|"&amp;$B76&amp;"|"&amp;$C76&amp;"|"&amp;$D76&amp;"|"&amp;AW$1,'Raw Data'!$G$4:$Q$963,'Formatted Data'!AW$2,FALSE)</f>
        <v>2</v>
      </c>
      <c r="AX76">
        <f>VLOOKUP($A76&amp;"|"&amp;$B76&amp;"|"&amp;$C76&amp;"|"&amp;$D76&amp;"|"&amp;AX$1,'Raw Data'!$G$4:$Q$963,'Formatted Data'!AX$2,FALSE)</f>
        <v>2</v>
      </c>
      <c r="AY76">
        <f>VLOOKUP($A76&amp;"|"&amp;$B76&amp;"|"&amp;$C76&amp;"|"&amp;$D76&amp;"|"&amp;AY$1,'Raw Data'!$G$4:$Q$963,'Formatted Data'!AY$2,FALSE)</f>
        <v>5</v>
      </c>
      <c r="AZ76">
        <f>VLOOKUP($A76&amp;"|"&amp;$B76&amp;"|"&amp;$C76&amp;"|"&amp;$D76&amp;"|"&amp;AZ$1,'Raw Data'!$G$4:$Q$963,'Formatted Data'!AZ$2,FALSE)</f>
        <v>1</v>
      </c>
      <c r="BA76">
        <f>VLOOKUP($A76&amp;"|"&amp;$B76&amp;"|"&amp;$C76&amp;"|"&amp;$D76&amp;"|"&amp;BA$1,'Raw Data'!$G$4:$Q$963,'Formatted Data'!BA$2,FALSE)</f>
        <v>4</v>
      </c>
      <c r="BB76">
        <f>VLOOKUP($A76&amp;"|"&amp;$B76&amp;"|"&amp;$C76&amp;"|"&amp;$D76&amp;"|"&amp;BB$1,'Raw Data'!$G$4:$Q$963,'Formatted Data'!BB$2,FALSE)</f>
        <v>2</v>
      </c>
      <c r="BC76">
        <f>VLOOKUP($A76&amp;"|"&amp;$B76&amp;"|"&amp;$C76&amp;"|"&amp;$D76&amp;"|"&amp;BC$1,'Raw Data'!$G$4:$Q$963,'Formatted Data'!BC$2,FALSE)</f>
        <v>5</v>
      </c>
      <c r="BD76">
        <f>VLOOKUP($A76&amp;"|"&amp;$B76&amp;"|"&amp;$C76&amp;"|"&amp;$D76&amp;"|"&amp;BD$1,'Raw Data'!$G$4:$Q$963,'Formatted Data'!BD$2,FALSE)</f>
        <v>1</v>
      </c>
      <c r="BE76">
        <f>VLOOKUP($A76&amp;"|"&amp;$B76&amp;"|"&amp;$C76&amp;"|"&amp;$D76&amp;"|"&amp;BE$1,'Raw Data'!$G$4:$Q$963,'Formatted Data'!BE$2,FALSE)</f>
        <v>3</v>
      </c>
      <c r="BF76">
        <f>VLOOKUP($A76&amp;"|"&amp;$B76&amp;"|"&amp;$C76&amp;"|"&amp;$D76&amp;"|"&amp;BF$1,'Raw Data'!$G$4:$Q$963,'Formatted Data'!BF$2,FALSE)</f>
        <v>5</v>
      </c>
      <c r="BG76">
        <f>VLOOKUP($A76&amp;"|"&amp;$B76&amp;"|"&amp;$C76&amp;"|"&amp;$D76&amp;"|"&amp;BG$1,'Raw Data'!$G$4:$Q$963,'Formatted Data'!BG$2,FALSE)</f>
        <v>4</v>
      </c>
      <c r="BH76">
        <f>VLOOKUP($A76&amp;"|"&amp;$B76&amp;"|"&amp;$C76&amp;"|"&amp;$D76&amp;"|"&amp;BH$1,'Raw Data'!$G$4:$Q$963,'Formatted Data'!BH$2,FALSE)</f>
        <v>2</v>
      </c>
      <c r="BI76">
        <f>VLOOKUP($A76&amp;"|"&amp;$B76&amp;"|"&amp;$C76&amp;"|"&amp;$D76&amp;"|"&amp;BI$1,'Raw Data'!$G$4:$Q$963,'Formatted Data'!BI$2,FALSE)</f>
        <v>3</v>
      </c>
      <c r="BJ76">
        <f>VLOOKUP($A76&amp;"|"&amp;$B76&amp;"|"&amp;$C76&amp;"|"&amp;$D76&amp;"|"&amp;BJ$1,'Raw Data'!$G$4:$Q$963,'Formatted Data'!BJ$2,FALSE)</f>
        <v>1</v>
      </c>
      <c r="BK76">
        <f>VLOOKUP($A76&amp;"|"&amp;$B76&amp;"|"&amp;$C76&amp;"|"&amp;$D76&amp;"|"&amp;BK$1,'Raw Data'!$G$4:$Q$963,'Formatted Data'!BK$2,FALSE)</f>
        <v>1</v>
      </c>
      <c r="BL76">
        <f>VLOOKUP($A76&amp;"|"&amp;$B76&amp;"|"&amp;$C76&amp;"|"&amp;$D76&amp;"|"&amp;BL$1,'Raw Data'!$G$4:$Q$963,'Formatted Data'!BL$2,FALSE)</f>
        <v>1</v>
      </c>
      <c r="BM76">
        <f>VLOOKUP($A76&amp;"|"&amp;$B76&amp;"|"&amp;$C76&amp;"|"&amp;$D76&amp;"|"&amp;BM$1,'Raw Data'!$G$4:$Q$963,'Formatted Data'!BM$2,FALSE)</f>
        <v>3</v>
      </c>
      <c r="BN76">
        <f>VLOOKUP($A76&amp;"|"&amp;$B76&amp;"|"&amp;$C76&amp;"|"&amp;$D76&amp;"|"&amp;BN$1,'Raw Data'!$G$4:$Q$963,'Formatted Data'!BN$2,FALSE)</f>
        <v>3</v>
      </c>
      <c r="BO76">
        <f>VLOOKUP($A76&amp;"|"&amp;$B76&amp;"|"&amp;$C76&amp;"|"&amp;$D76&amp;"|"&amp;BO$1,'Raw Data'!$G$4:$Q$963,'Formatted Data'!BO$2,FALSE)</f>
        <v>5</v>
      </c>
      <c r="BP76">
        <f>VLOOKUP($A76&amp;"|"&amp;$B76&amp;"|"&amp;$C76&amp;"|"&amp;$D76&amp;"|"&amp;BP$1,'Raw Data'!$G$4:$Q$963,'Formatted Data'!BP$2,FALSE)</f>
        <v>5</v>
      </c>
      <c r="BQ76">
        <f>VLOOKUP($A76&amp;"|"&amp;$B76&amp;"|"&amp;$C76&amp;"|"&amp;$D76&amp;"|"&amp;BQ$1,'Raw Data'!$G$4:$Q$963,'Formatted Data'!BQ$2,FALSE)</f>
        <v>6</v>
      </c>
      <c r="BR76">
        <f>VLOOKUP($A76&amp;"|"&amp;$B76&amp;"|"&amp;$C76&amp;"|"&amp;$D76&amp;"|"&amp;BR$1,'Raw Data'!$G$4:$Q$963,'Formatted Data'!BR$2,FALSE)</f>
        <v>2</v>
      </c>
      <c r="BS76">
        <f>VLOOKUP($A76&amp;"|"&amp;$B76&amp;"|"&amp;$C76&amp;"|"&amp;$D76&amp;"|"&amp;BS$1,'Raw Data'!$G$4:$Q$963,'Formatted Data'!BS$2,FALSE)</f>
        <v>3</v>
      </c>
      <c r="BT76">
        <f>VLOOKUP($A76&amp;"|"&amp;$B76&amp;"|"&amp;$C76&amp;"|"&amp;$D76&amp;"|"&amp;BT$1,'Raw Data'!$G$4:$Q$963,'Formatted Data'!BT$2,FALSE)</f>
        <v>2</v>
      </c>
      <c r="BU76">
        <f>VLOOKUP($A76&amp;"|"&amp;$B76&amp;"|"&amp;$C76&amp;"|"&amp;$D76&amp;"|"&amp;BU$1,'Raw Data'!$G$4:$Q$963,'Formatted Data'!BU$2,FALSE)</f>
        <v>2</v>
      </c>
      <c r="BV76">
        <f>VLOOKUP($A76&amp;"|"&amp;$B76&amp;"|"&amp;$C76&amp;"|"&amp;$D76&amp;"|"&amp;BV$1,'Raw Data'!$G$4:$Q$963,'Formatted Data'!BV$2,FALSE)</f>
        <v>5</v>
      </c>
      <c r="BW76">
        <f>VLOOKUP($A76&amp;"|"&amp;$B76&amp;"|"&amp;$C76&amp;"|"&amp;$D76&amp;"|"&amp;BW$1,'Raw Data'!$G$4:$Q$963,'Formatted Data'!BW$2,FALSE)</f>
        <v>4</v>
      </c>
      <c r="BX76">
        <f>VLOOKUP($A76&amp;"|"&amp;$B76&amp;"|"&amp;$C76&amp;"|"&amp;$D76&amp;"|"&amp;BX$1,'Raw Data'!$G$4:$Q$963,'Formatted Data'!BX$2,FALSE)</f>
        <v>4</v>
      </c>
      <c r="BY76">
        <f>VLOOKUP($A76&amp;"|"&amp;$B76&amp;"|"&amp;$C76&amp;"|"&amp;$D76&amp;"|"&amp;BY$1,'Raw Data'!$G$4:$Q$963,'Formatted Data'!BY$2,FALSE)</f>
        <v>3</v>
      </c>
      <c r="BZ76">
        <f>VLOOKUP($A76&amp;"|"&amp;$B76&amp;"|"&amp;$C76&amp;"|"&amp;$D76&amp;"|"&amp;BZ$1,'Raw Data'!$G$4:$Q$963,'Formatted Data'!BZ$2,FALSE)</f>
        <v>6</v>
      </c>
      <c r="CA76">
        <f>VLOOKUP($A76&amp;"|"&amp;$B76&amp;"|"&amp;$C76&amp;"|"&amp;$D76&amp;"|"&amp;CA$1,'Raw Data'!$G$4:$Q$963,'Formatted Data'!CA$2,FALSE)</f>
        <v>3</v>
      </c>
      <c r="CB76">
        <f>VLOOKUP($A76&amp;"|"&amp;$B76&amp;"|"&amp;$C76&amp;"|"&amp;$D76&amp;"|"&amp;CB$1,'Raw Data'!$G$4:$Q$963,'Formatted Data'!CB$2,FALSE)</f>
        <v>3</v>
      </c>
      <c r="CC76">
        <f>VLOOKUP($A76&amp;"|"&amp;$B76&amp;"|"&amp;$C76&amp;"|"&amp;$D76&amp;"|"&amp;CC$1,'Raw Data'!$G$4:$Q$963,'Formatted Data'!CC$2,FALSE)</f>
        <v>3</v>
      </c>
      <c r="CD76">
        <f>VLOOKUP($A76&amp;"|"&amp;$B76&amp;"|"&amp;$C76&amp;"|"&amp;$D76&amp;"|"&amp;CD$1,'Raw Data'!$G$4:$Q$963,'Formatted Data'!CD$2,FALSE)</f>
        <v>1</v>
      </c>
      <c r="CE76">
        <f>VLOOKUP($A76&amp;"|"&amp;$B76&amp;"|"&amp;$C76&amp;"|"&amp;$D76&amp;"|"&amp;CE$1,'Raw Data'!$G$4:$Q$963,'Formatted Data'!CE$2,FALSE)</f>
        <v>4</v>
      </c>
      <c r="CF76">
        <f>VLOOKUP($A76&amp;"|"&amp;$B76&amp;"|"&amp;$C76&amp;"|"&amp;$D76&amp;"|"&amp;CF$1,'Raw Data'!$G$4:$Q$963,'Formatted Data'!CF$2,FALSE)</f>
        <v>3</v>
      </c>
      <c r="CG76">
        <f>VLOOKUP($A76&amp;"|"&amp;$B76&amp;"|"&amp;$C76&amp;"|"&amp;$D76&amp;"|"&amp;CG$1,'Raw Data'!$G$4:$Q$963,'Formatted Data'!CG$2,FALSE)</f>
        <v>1</v>
      </c>
      <c r="CH76">
        <f>VLOOKUP($A76&amp;"|"&amp;$B76&amp;"|"&amp;$C76&amp;"|"&amp;$D76&amp;"|"&amp;CH$1,'Raw Data'!$G$4:$Q$963,'Formatted Data'!CH$2,FALSE)</f>
        <v>1</v>
      </c>
      <c r="CI76">
        <f>VLOOKUP($A76&amp;"|"&amp;$B76&amp;"|"&amp;$C76&amp;"|"&amp;$D76&amp;"|"&amp;CI$1,'Raw Data'!$G$4:$Q$963,'Formatted Data'!CI$2,FALSE)</f>
        <v>4</v>
      </c>
      <c r="CJ76">
        <f>VLOOKUP($A76&amp;"|"&amp;$B76&amp;"|"&amp;$C76&amp;"|"&amp;$D76&amp;"|"&amp;CJ$1,'Raw Data'!$G$4:$Q$963,'Formatted Data'!CJ$2,FALSE)</f>
        <v>3</v>
      </c>
      <c r="CK76">
        <f>VLOOKUP($A76&amp;"|"&amp;$B76&amp;"|"&amp;$C76&amp;"|"&amp;$D76&amp;"|"&amp;CK$1,'Raw Data'!$G$4:$Q$963,'Formatted Data'!CK$2,FALSE)</f>
        <v>1</v>
      </c>
      <c r="CL76">
        <f>VLOOKUP($A76&amp;"|"&amp;$B76&amp;"|"&amp;$C76&amp;"|"&amp;$D76&amp;"|"&amp;CL$1,'Raw Data'!$G$4:$Q$963,'Formatted Data'!CL$2,FALSE)</f>
        <v>2</v>
      </c>
      <c r="CM76">
        <f>VLOOKUP($A76&amp;"|"&amp;$B76&amp;"|"&amp;$C76&amp;"|"&amp;$D76&amp;"|"&amp;CM$1,'Raw Data'!$G$4:$Q$963,'Formatted Data'!CM$2,FALSE)</f>
        <v>5</v>
      </c>
      <c r="CN76">
        <f>VLOOKUP($A76&amp;"|"&amp;$B76&amp;"|"&amp;$C76&amp;"|"&amp;$D76&amp;"|"&amp;CN$1,'Raw Data'!$G$4:$Q$963,'Formatted Data'!CN$2,FALSE)</f>
        <v>3</v>
      </c>
      <c r="CO76">
        <f>VLOOKUP($A76&amp;"|"&amp;$B76&amp;"|"&amp;$C76&amp;"|"&amp;$D76&amp;"|"&amp;CO$1,'Raw Data'!$G$4:$Q$963,'Formatted Data'!CO$2,FALSE)</f>
        <v>3</v>
      </c>
      <c r="CP76">
        <f>VLOOKUP($A76&amp;"|"&amp;$B76&amp;"|"&amp;$C76&amp;"|"&amp;$D76&amp;"|"&amp;CP$1,'Raw Data'!$G$4:$Q$963,'Formatted Data'!CP$2,FALSE)</f>
        <v>3</v>
      </c>
      <c r="CQ76">
        <f>VLOOKUP($A76&amp;"|"&amp;$B76&amp;"|"&amp;$C76&amp;"|"&amp;$D76&amp;"|"&amp;CQ$1,'Raw Data'!$G$4:$Q$963,'Formatted Data'!CQ$2,FALSE)</f>
        <v>4</v>
      </c>
      <c r="CR76">
        <f>VLOOKUP($A76&amp;"|"&amp;$B76&amp;"|"&amp;$C76&amp;"|"&amp;$D76&amp;"|"&amp;CR$1,'Raw Data'!$G$4:$Q$963,'Formatted Data'!CR$2,FALSE)</f>
        <v>3</v>
      </c>
      <c r="CS76">
        <f>VLOOKUP($A76&amp;"|"&amp;$B76&amp;"|"&amp;$C76&amp;"|"&amp;$D76&amp;"|"&amp;CS$1,'Raw Data'!$G$4:$Q$963,'Formatted Data'!CS$2,FALSE)</f>
        <v>2</v>
      </c>
      <c r="CT76">
        <f>VLOOKUP($A76&amp;"|"&amp;$B76&amp;"|"&amp;$C76&amp;"|"&amp;$D76&amp;"|"&amp;CT$1,'Raw Data'!$G$4:$Q$963,'Formatted Data'!CT$2,FALSE)</f>
        <v>1</v>
      </c>
      <c r="CU76">
        <f>VLOOKUP($A76&amp;"|"&amp;$B76&amp;"|"&amp;$C76&amp;"|"&amp;$D76&amp;"|"&amp;CU$1,'Raw Data'!$G$4:$Q$963,'Formatted Data'!CU$2,FALSE)</f>
        <v>1</v>
      </c>
      <c r="CV76">
        <f>VLOOKUP($A76&amp;"|"&amp;$B76&amp;"|"&amp;$C76&amp;"|"&amp;$D76&amp;"|"&amp;CV$1,'Raw Data'!$G$4:$Q$963,'Formatted Data'!CV$2,FALSE)</f>
        <v>5</v>
      </c>
      <c r="CW76">
        <f>VLOOKUP($A76&amp;"|"&amp;$B76&amp;"|"&amp;$C76&amp;"|"&amp;$D76&amp;"|"&amp;CW$1,'Raw Data'!$G$4:$Q$963,'Formatted Data'!CW$2,FALSE)</f>
        <v>5</v>
      </c>
      <c r="CX76">
        <f>VLOOKUP($A76&amp;"|"&amp;$B76&amp;"|"&amp;$C76&amp;"|"&amp;$D76&amp;"|"&amp;CX$1,'Raw Data'!$G$4:$Q$963,'Formatted Data'!CX$2,FALSE)</f>
        <v>1</v>
      </c>
      <c r="CY76">
        <f>VLOOKUP($A76&amp;"|"&amp;$B76&amp;"|"&amp;$C76&amp;"|"&amp;$D76&amp;"|"&amp;CY$1,'Raw Data'!$G$4:$Q$963,'Formatted Data'!CY$2,FALSE)</f>
        <v>3</v>
      </c>
      <c r="CZ76">
        <f>VLOOKUP($A76&amp;"|"&amp;$B76&amp;"|"&amp;$C76&amp;"|"&amp;$D76&amp;"|"&amp;CZ$1,'Raw Data'!$G$4:$Q$963,'Formatted Data'!CZ$2,FALSE)</f>
        <v>0</v>
      </c>
      <c r="DA76">
        <f>VLOOKUP($A76&amp;"|"&amp;$B76&amp;"|"&amp;$C76&amp;"|"&amp;$D76&amp;"|"&amp;DA$1,'Raw Data'!$G$4:$Q$963,'Formatted Data'!DA$2,FALSE)</f>
        <v>0</v>
      </c>
      <c r="DB76">
        <f>VLOOKUP($A76&amp;"|"&amp;$B76&amp;"|"&amp;$C76&amp;"|"&amp;$D76&amp;"|"&amp;DB$1,'Raw Data'!$G$4:$Q$963,'Formatted Data'!DB$2,FALSE)</f>
        <v>5</v>
      </c>
      <c r="DC76">
        <f>VLOOKUP($A76&amp;"|"&amp;$B76&amp;"|"&amp;$C76&amp;"|"&amp;$D76&amp;"|"&amp;DC$1,'Raw Data'!$G$4:$Q$963,'Formatted Data'!DC$2,FALSE)</f>
        <v>3</v>
      </c>
      <c r="DD76">
        <f>VLOOKUP($A76&amp;"|"&amp;$B76&amp;"|"&amp;$C76&amp;"|"&amp;$D76&amp;"|"&amp;DD$1,'Raw Data'!$G$4:$Q$963,'Formatted Data'!DD$2,FALSE)</f>
        <v>1</v>
      </c>
      <c r="DE76">
        <f>VLOOKUP($A76&amp;"|"&amp;$B76&amp;"|"&amp;$C76&amp;"|"&amp;$D76&amp;"|"&amp;DE$1,'Raw Data'!$G$4:$Q$963,'Formatted Data'!DE$2,FALSE)</f>
        <v>4</v>
      </c>
      <c r="DF76">
        <f>VLOOKUP($A76&amp;"|"&amp;$B76&amp;"|"&amp;$C76&amp;"|"&amp;$D76&amp;"|"&amp;DF$1,'Raw Data'!$G$4:$Q$963,'Formatted Data'!DF$2,FALSE)</f>
        <v>2</v>
      </c>
      <c r="DG76">
        <f>VLOOKUP($A76&amp;"|"&amp;$B76&amp;"|"&amp;$C76&amp;"|"&amp;$D76&amp;"|"&amp;DG$1,'Raw Data'!$G$4:$Q$963,'Formatted Data'!DG$2,FALSE)</f>
        <v>1</v>
      </c>
      <c r="DH76">
        <f>VLOOKUP($A76&amp;"|"&amp;$B76&amp;"|"&amp;$C76&amp;"|"&amp;$D76&amp;"|"&amp;DH$1,'Raw Data'!$G$4:$Q$963,'Formatted Data'!DH$2,FALSE)</f>
        <v>2</v>
      </c>
      <c r="DI76">
        <f>VLOOKUP($A76&amp;"|"&amp;$B76&amp;"|"&amp;$C76&amp;"|"&amp;$D76&amp;"|"&amp;DI$1,'Raw Data'!$G$4:$Q$963,'Formatted Data'!DI$2,FALSE)</f>
        <v>1</v>
      </c>
      <c r="DJ76">
        <f>VLOOKUP($A76&amp;"|"&amp;$B76&amp;"|"&amp;$C76&amp;"|"&amp;$D76&amp;"|"&amp;DJ$1,'Raw Data'!$G$4:$Q$963,'Formatted Data'!DJ$2,FALSE)</f>
        <v>5</v>
      </c>
      <c r="DK76">
        <f>VLOOKUP($A76&amp;"|"&amp;$B76&amp;"|"&amp;$C76&amp;"|"&amp;$D76&amp;"|"&amp;DK$1,'Raw Data'!$G$4:$Q$963,'Formatted Data'!DK$2,FALSE)</f>
        <v>1</v>
      </c>
      <c r="DL76">
        <f>VLOOKUP($A76&amp;"|"&amp;$B76&amp;"|"&amp;$C76&amp;"|"&amp;$D76&amp;"|"&amp;DL$1,'Raw Data'!$G$4:$Q$963,'Formatted Data'!DL$2,FALSE)</f>
        <v>0</v>
      </c>
      <c r="DM76">
        <f>VLOOKUP($A76&amp;"|"&amp;$B76&amp;"|"&amp;$C76&amp;"|"&amp;$D76&amp;"|"&amp;DM$1,'Raw Data'!$G$4:$Q$963,'Formatted Data'!DM$2,FALSE)</f>
        <v>2</v>
      </c>
      <c r="DN76">
        <f>VLOOKUP($A76&amp;"|"&amp;$B76&amp;"|"&amp;$C76&amp;"|"&amp;$D76&amp;"|"&amp;DN$1,'Raw Data'!$G$4:$Q$963,'Formatted Data'!DN$2,FALSE)</f>
        <v>2</v>
      </c>
      <c r="DO76">
        <f>VLOOKUP($A76&amp;"|"&amp;$B76&amp;"|"&amp;$C76&amp;"|"&amp;$D76&amp;"|"&amp;DO$1,'Raw Data'!$G$4:$Q$963,'Formatted Data'!DO$2,FALSE)</f>
        <v>2</v>
      </c>
      <c r="DP76">
        <f>VLOOKUP($A76&amp;"|"&amp;$B76&amp;"|"&amp;$C76&amp;"|"&amp;$D76&amp;"|"&amp;DP$1,'Raw Data'!$G$4:$Q$963,'Formatted Data'!DP$2,FALSE)</f>
        <v>2</v>
      </c>
      <c r="DQ76">
        <f>VLOOKUP($A76&amp;"|"&amp;$B76&amp;"|"&amp;$C76&amp;"|"&amp;$D76&amp;"|"&amp;DQ$1,'Raw Data'!$G$4:$Q$963,'Formatted Data'!DQ$2,FALSE)</f>
        <v>2</v>
      </c>
      <c r="DR76">
        <f>VLOOKUP($A76&amp;"|"&amp;$B76&amp;"|"&amp;$C76&amp;"|"&amp;$D76&amp;"|"&amp;DR$1,'Raw Data'!$G$4:$Q$963,'Formatted Data'!DR$2,FALSE)</f>
        <v>4</v>
      </c>
      <c r="DS76">
        <f>VLOOKUP($A76&amp;"|"&amp;$B76&amp;"|"&amp;$C76&amp;"|"&amp;$D76&amp;"|"&amp;DS$1,'Raw Data'!$G$4:$Q$963,'Formatted Data'!DS$2,FALSE)</f>
        <v>1</v>
      </c>
      <c r="DT76">
        <f>VLOOKUP($A76&amp;"|"&amp;$B76&amp;"|"&amp;$C76&amp;"|"&amp;$D76&amp;"|"&amp;DT$1,'Raw Data'!$G$4:$Q$963,'Formatted Data'!DT$2,FALSE)</f>
        <v>3</v>
      </c>
    </row>
    <row r="77" spans="1:124" x14ac:dyDescent="0.2">
      <c r="A77" t="s">
        <v>35</v>
      </c>
      <c r="B77" t="s">
        <v>32</v>
      </c>
      <c r="C77" t="s">
        <v>28</v>
      </c>
      <c r="D77" t="s">
        <v>14</v>
      </c>
      <c r="E77">
        <f>VLOOKUP($A77&amp;"|"&amp;$B77&amp;"|"&amp;$C77&amp;"|"&amp;$D77&amp;"|"&amp;E$1,'Raw Data'!$G$4:$Q$963,'Formatted Data'!E$2,FALSE)</f>
        <v>41</v>
      </c>
      <c r="F77">
        <f>VLOOKUP($A77&amp;"|"&amp;$B77&amp;"|"&amp;$C77&amp;"|"&amp;$D77&amp;"|"&amp;F$1,'Raw Data'!$G$4:$Q$963,'Formatted Data'!F$2,FALSE)</f>
        <v>57</v>
      </c>
      <c r="G77">
        <f>VLOOKUP($A77&amp;"|"&amp;$B77&amp;"|"&amp;$C77&amp;"|"&amp;$D77&amp;"|"&amp;G$1,'Raw Data'!$G$4:$Q$963,'Formatted Data'!G$2,FALSE)</f>
        <v>38</v>
      </c>
      <c r="H77">
        <f>VLOOKUP($A77&amp;"|"&amp;$B77&amp;"|"&amp;$C77&amp;"|"&amp;$D77&amp;"|"&amp;H$1,'Raw Data'!$G$4:$Q$963,'Formatted Data'!H$2,FALSE)</f>
        <v>41</v>
      </c>
      <c r="I77">
        <f>VLOOKUP($A77&amp;"|"&amp;$B77&amp;"|"&amp;$C77&amp;"|"&amp;$D77&amp;"|"&amp;I$1,'Raw Data'!$G$4:$Q$963,'Formatted Data'!I$2,FALSE)</f>
        <v>44</v>
      </c>
      <c r="J77">
        <f>VLOOKUP($A77&amp;"|"&amp;$B77&amp;"|"&amp;$C77&amp;"|"&amp;$D77&amp;"|"&amp;J$1,'Raw Data'!$G$4:$Q$963,'Formatted Data'!J$2,FALSE)</f>
        <v>41</v>
      </c>
      <c r="K77">
        <f>VLOOKUP($A77&amp;"|"&amp;$B77&amp;"|"&amp;$C77&amp;"|"&amp;$D77&amp;"|"&amp;K$1,'Raw Data'!$G$4:$Q$963,'Formatted Data'!K$2,FALSE)</f>
        <v>40</v>
      </c>
      <c r="L77">
        <f>VLOOKUP($A77&amp;"|"&amp;$B77&amp;"|"&amp;$C77&amp;"|"&amp;$D77&amp;"|"&amp;L$1,'Raw Data'!$G$4:$Q$963,'Formatted Data'!L$2,FALSE)</f>
        <v>44</v>
      </c>
      <c r="M77">
        <f>VLOOKUP($A77&amp;"|"&amp;$B77&amp;"|"&amp;$C77&amp;"|"&amp;$D77&amp;"|"&amp;M$1,'Raw Data'!$G$4:$Q$963,'Formatted Data'!M$2,FALSE)</f>
        <v>48</v>
      </c>
      <c r="N77">
        <f>VLOOKUP($A77&amp;"|"&amp;$B77&amp;"|"&amp;$C77&amp;"|"&amp;$D77&amp;"|"&amp;N$1,'Raw Data'!$G$4:$Q$963,'Formatted Data'!N$2,FALSE)</f>
        <v>42</v>
      </c>
      <c r="O77">
        <f>VLOOKUP($A77&amp;"|"&amp;$B77&amp;"|"&amp;$C77&amp;"|"&amp;$D77&amp;"|"&amp;O$1,'Raw Data'!$G$4:$Q$963,'Formatted Data'!O$2,FALSE)</f>
        <v>32</v>
      </c>
      <c r="P77">
        <f>VLOOKUP($A77&amp;"|"&amp;$B77&amp;"|"&amp;$C77&amp;"|"&amp;$D77&amp;"|"&amp;P$1,'Raw Data'!$G$4:$Q$963,'Formatted Data'!P$2,FALSE)</f>
        <v>54</v>
      </c>
      <c r="Q77">
        <f>VLOOKUP($A77&amp;"|"&amp;$B77&amp;"|"&amp;$C77&amp;"|"&amp;$D77&amp;"|"&amp;Q$1,'Raw Data'!$G$4:$Q$963,'Formatted Data'!Q$2,FALSE)</f>
        <v>37</v>
      </c>
      <c r="R77">
        <f>VLOOKUP($A77&amp;"|"&amp;$B77&amp;"|"&amp;$C77&amp;"|"&amp;$D77&amp;"|"&amp;R$1,'Raw Data'!$G$4:$Q$963,'Formatted Data'!R$2,FALSE)</f>
        <v>37</v>
      </c>
      <c r="S77">
        <f>VLOOKUP($A77&amp;"|"&amp;$B77&amp;"|"&amp;$C77&amp;"|"&amp;$D77&amp;"|"&amp;S$1,'Raw Data'!$G$4:$Q$963,'Formatted Data'!S$2,FALSE)</f>
        <v>42</v>
      </c>
      <c r="T77">
        <f>VLOOKUP($A77&amp;"|"&amp;$B77&amp;"|"&amp;$C77&amp;"|"&amp;$D77&amp;"|"&amp;T$1,'Raw Data'!$G$4:$Q$963,'Formatted Data'!T$2,FALSE)</f>
        <v>33</v>
      </c>
      <c r="U77">
        <f>VLOOKUP($A77&amp;"|"&amp;$B77&amp;"|"&amp;$C77&amp;"|"&amp;$D77&amp;"|"&amp;U$1,'Raw Data'!$G$4:$Q$963,'Formatted Data'!U$2,FALSE)</f>
        <v>36</v>
      </c>
      <c r="V77">
        <f>VLOOKUP($A77&amp;"|"&amp;$B77&amp;"|"&amp;$C77&amp;"|"&amp;$D77&amp;"|"&amp;V$1,'Raw Data'!$G$4:$Q$963,'Formatted Data'!V$2,FALSE)</f>
        <v>33</v>
      </c>
      <c r="W77">
        <f>VLOOKUP($A77&amp;"|"&amp;$B77&amp;"|"&amp;$C77&amp;"|"&amp;$D77&amp;"|"&amp;W$1,'Raw Data'!$G$4:$Q$963,'Formatted Data'!W$2,FALSE)</f>
        <v>53</v>
      </c>
      <c r="X77">
        <f>VLOOKUP($A77&amp;"|"&amp;$B77&amp;"|"&amp;$C77&amp;"|"&amp;$D77&amp;"|"&amp;X$1,'Raw Data'!$G$4:$Q$963,'Formatted Data'!X$2,FALSE)</f>
        <v>35</v>
      </c>
      <c r="Y77">
        <f>VLOOKUP($A77&amp;"|"&amp;$B77&amp;"|"&amp;$C77&amp;"|"&amp;$D77&amp;"|"&amp;Y$1,'Raw Data'!$G$4:$Q$963,'Formatted Data'!Y$2,FALSE)</f>
        <v>47</v>
      </c>
      <c r="Z77">
        <f>VLOOKUP($A77&amp;"|"&amp;$B77&amp;"|"&amp;$C77&amp;"|"&amp;$D77&amp;"|"&amp;Z$1,'Raw Data'!$G$4:$Q$963,'Formatted Data'!Z$2,FALSE)</f>
        <v>41</v>
      </c>
      <c r="AA77">
        <f>VLOOKUP($A77&amp;"|"&amp;$B77&amp;"|"&amp;$C77&amp;"|"&amp;$D77&amp;"|"&amp;AA$1,'Raw Data'!$G$4:$Q$963,'Formatted Data'!AA$2,FALSE)</f>
        <v>40</v>
      </c>
      <c r="AB77">
        <f>VLOOKUP($A77&amp;"|"&amp;$B77&amp;"|"&amp;$C77&amp;"|"&amp;$D77&amp;"|"&amp;AB$1,'Raw Data'!$G$4:$Q$963,'Formatted Data'!AB$2,FALSE)</f>
        <v>45</v>
      </c>
      <c r="AC77">
        <f>VLOOKUP($A77&amp;"|"&amp;$B77&amp;"|"&amp;$C77&amp;"|"&amp;$D77&amp;"|"&amp;AC$1,'Raw Data'!$G$4:$Q$963,'Formatted Data'!AC$2,FALSE)</f>
        <v>51</v>
      </c>
      <c r="AD77">
        <f>VLOOKUP($A77&amp;"|"&amp;$B77&amp;"|"&amp;$C77&amp;"|"&amp;$D77&amp;"|"&amp;AD$1,'Raw Data'!$G$4:$Q$963,'Formatted Data'!AD$2,FALSE)</f>
        <v>33</v>
      </c>
      <c r="AE77">
        <f>VLOOKUP($A77&amp;"|"&amp;$B77&amp;"|"&amp;$C77&amp;"|"&amp;$D77&amp;"|"&amp;AE$1,'Raw Data'!$G$4:$Q$963,'Formatted Data'!AE$2,FALSE)</f>
        <v>44</v>
      </c>
      <c r="AF77">
        <f>VLOOKUP($A77&amp;"|"&amp;$B77&amp;"|"&amp;$C77&amp;"|"&amp;$D77&amp;"|"&amp;AF$1,'Raw Data'!$G$4:$Q$963,'Formatted Data'!AF$2,FALSE)</f>
        <v>45</v>
      </c>
      <c r="AG77">
        <f>VLOOKUP($A77&amp;"|"&amp;$B77&amp;"|"&amp;$C77&amp;"|"&amp;$D77&amp;"|"&amp;AG$1,'Raw Data'!$G$4:$Q$963,'Formatted Data'!AG$2,FALSE)</f>
        <v>46</v>
      </c>
      <c r="AH77">
        <f>VLOOKUP($A77&amp;"|"&amp;$B77&amp;"|"&amp;$C77&amp;"|"&amp;$D77&amp;"|"&amp;AH$1,'Raw Data'!$G$4:$Q$963,'Formatted Data'!AH$2,FALSE)</f>
        <v>46</v>
      </c>
      <c r="AI77">
        <f>VLOOKUP($A77&amp;"|"&amp;$B77&amp;"|"&amp;$C77&amp;"|"&amp;$D77&amp;"|"&amp;AI$1,'Raw Data'!$G$4:$Q$963,'Formatted Data'!AI$2,FALSE)</f>
        <v>46</v>
      </c>
      <c r="AJ77">
        <f>VLOOKUP($A77&amp;"|"&amp;$B77&amp;"|"&amp;$C77&amp;"|"&amp;$D77&amp;"|"&amp;AJ$1,'Raw Data'!$G$4:$Q$963,'Formatted Data'!AJ$2,FALSE)</f>
        <v>37</v>
      </c>
      <c r="AK77">
        <f>VLOOKUP($A77&amp;"|"&amp;$B77&amp;"|"&amp;$C77&amp;"|"&amp;$D77&amp;"|"&amp;AK$1,'Raw Data'!$G$4:$Q$963,'Formatted Data'!AK$2,FALSE)</f>
        <v>44</v>
      </c>
      <c r="AL77">
        <f>VLOOKUP($A77&amp;"|"&amp;$B77&amp;"|"&amp;$C77&amp;"|"&amp;$D77&amp;"|"&amp;AL$1,'Raw Data'!$G$4:$Q$963,'Formatted Data'!AL$2,FALSE)</f>
        <v>43</v>
      </c>
      <c r="AM77">
        <f>VLOOKUP($A77&amp;"|"&amp;$B77&amp;"|"&amp;$C77&amp;"|"&amp;$D77&amp;"|"&amp;AM$1,'Raw Data'!$G$4:$Q$963,'Formatted Data'!AM$2,FALSE)</f>
        <v>41</v>
      </c>
      <c r="AN77">
        <f>VLOOKUP($A77&amp;"|"&amp;$B77&amp;"|"&amp;$C77&amp;"|"&amp;$D77&amp;"|"&amp;AN$1,'Raw Data'!$G$4:$Q$963,'Formatted Data'!AN$2,FALSE)</f>
        <v>36</v>
      </c>
      <c r="AO77">
        <f>VLOOKUP($A77&amp;"|"&amp;$B77&amp;"|"&amp;$C77&amp;"|"&amp;$D77&amp;"|"&amp;AO$1,'Raw Data'!$G$4:$Q$963,'Formatted Data'!AO$2,FALSE)</f>
        <v>52</v>
      </c>
      <c r="AP77">
        <f>VLOOKUP($A77&amp;"|"&amp;$B77&amp;"|"&amp;$C77&amp;"|"&amp;$D77&amp;"|"&amp;AP$1,'Raw Data'!$G$4:$Q$963,'Formatted Data'!AP$2,FALSE)</f>
        <v>32</v>
      </c>
      <c r="AQ77">
        <f>VLOOKUP($A77&amp;"|"&amp;$B77&amp;"|"&amp;$C77&amp;"|"&amp;$D77&amp;"|"&amp;AQ$1,'Raw Data'!$G$4:$Q$963,'Formatted Data'!AQ$2,FALSE)</f>
        <v>39</v>
      </c>
      <c r="AR77">
        <f>VLOOKUP($A77&amp;"|"&amp;$B77&amp;"|"&amp;$C77&amp;"|"&amp;$D77&amp;"|"&amp;AR$1,'Raw Data'!$G$4:$Q$963,'Formatted Data'!AR$2,FALSE)</f>
        <v>34</v>
      </c>
      <c r="AS77">
        <f>VLOOKUP($A77&amp;"|"&amp;$B77&amp;"|"&amp;$C77&amp;"|"&amp;$D77&amp;"|"&amp;AS$1,'Raw Data'!$G$4:$Q$963,'Formatted Data'!AS$2,FALSE)</f>
        <v>49</v>
      </c>
      <c r="AT77">
        <f>VLOOKUP($A77&amp;"|"&amp;$B77&amp;"|"&amp;$C77&amp;"|"&amp;$D77&amp;"|"&amp;AT$1,'Raw Data'!$G$4:$Q$963,'Formatted Data'!AT$2,FALSE)</f>
        <v>35</v>
      </c>
      <c r="AU77">
        <f>VLOOKUP($A77&amp;"|"&amp;$B77&amp;"|"&amp;$C77&amp;"|"&amp;$D77&amp;"|"&amp;AU$1,'Raw Data'!$G$4:$Q$963,'Formatted Data'!AU$2,FALSE)</f>
        <v>59</v>
      </c>
      <c r="AV77">
        <f>VLOOKUP($A77&amp;"|"&amp;$B77&amp;"|"&amp;$C77&amp;"|"&amp;$D77&amp;"|"&amp;AV$1,'Raw Data'!$G$4:$Q$963,'Formatted Data'!AV$2,FALSE)</f>
        <v>46</v>
      </c>
      <c r="AW77">
        <f>VLOOKUP($A77&amp;"|"&amp;$B77&amp;"|"&amp;$C77&amp;"|"&amp;$D77&amp;"|"&amp;AW$1,'Raw Data'!$G$4:$Q$963,'Formatted Data'!AW$2,FALSE)</f>
        <v>36</v>
      </c>
      <c r="AX77">
        <f>VLOOKUP($A77&amp;"|"&amp;$B77&amp;"|"&amp;$C77&amp;"|"&amp;$D77&amp;"|"&amp;AX$1,'Raw Data'!$G$4:$Q$963,'Formatted Data'!AX$2,FALSE)</f>
        <v>50</v>
      </c>
      <c r="AY77">
        <f>VLOOKUP($A77&amp;"|"&amp;$B77&amp;"|"&amp;$C77&amp;"|"&amp;$D77&amp;"|"&amp;AY$1,'Raw Data'!$G$4:$Q$963,'Formatted Data'!AY$2,FALSE)</f>
        <v>37</v>
      </c>
      <c r="AZ77">
        <f>VLOOKUP($A77&amp;"|"&amp;$B77&amp;"|"&amp;$C77&amp;"|"&amp;$D77&amp;"|"&amp;AZ$1,'Raw Data'!$G$4:$Q$963,'Formatted Data'!AZ$2,FALSE)</f>
        <v>49</v>
      </c>
      <c r="BA77">
        <f>VLOOKUP($A77&amp;"|"&amp;$B77&amp;"|"&amp;$C77&amp;"|"&amp;$D77&amp;"|"&amp;BA$1,'Raw Data'!$G$4:$Q$963,'Formatted Data'!BA$2,FALSE)</f>
        <v>44</v>
      </c>
      <c r="BB77">
        <f>VLOOKUP($A77&amp;"|"&amp;$B77&amp;"|"&amp;$C77&amp;"|"&amp;$D77&amp;"|"&amp;BB$1,'Raw Data'!$G$4:$Q$963,'Formatted Data'!BB$2,FALSE)</f>
        <v>48</v>
      </c>
      <c r="BC77">
        <f>VLOOKUP($A77&amp;"|"&amp;$B77&amp;"|"&amp;$C77&amp;"|"&amp;$D77&amp;"|"&amp;BC$1,'Raw Data'!$G$4:$Q$963,'Formatted Data'!BC$2,FALSE)</f>
        <v>47</v>
      </c>
      <c r="BD77">
        <f>VLOOKUP($A77&amp;"|"&amp;$B77&amp;"|"&amp;$C77&amp;"|"&amp;$D77&amp;"|"&amp;BD$1,'Raw Data'!$G$4:$Q$963,'Formatted Data'!BD$2,FALSE)</f>
        <v>34</v>
      </c>
      <c r="BE77">
        <f>VLOOKUP($A77&amp;"|"&amp;$B77&amp;"|"&amp;$C77&amp;"|"&amp;$D77&amp;"|"&amp;BE$1,'Raw Data'!$G$4:$Q$963,'Formatted Data'!BE$2,FALSE)</f>
        <v>38</v>
      </c>
      <c r="BF77">
        <f>VLOOKUP($A77&amp;"|"&amp;$B77&amp;"|"&amp;$C77&amp;"|"&amp;$D77&amp;"|"&amp;BF$1,'Raw Data'!$G$4:$Q$963,'Formatted Data'!BF$2,FALSE)</f>
        <v>38</v>
      </c>
      <c r="BG77">
        <f>VLOOKUP($A77&amp;"|"&amp;$B77&amp;"|"&amp;$C77&amp;"|"&amp;$D77&amp;"|"&amp;BG$1,'Raw Data'!$G$4:$Q$963,'Formatted Data'!BG$2,FALSE)</f>
        <v>51</v>
      </c>
      <c r="BH77">
        <f>VLOOKUP($A77&amp;"|"&amp;$B77&amp;"|"&amp;$C77&amp;"|"&amp;$D77&amp;"|"&amp;BH$1,'Raw Data'!$G$4:$Q$963,'Formatted Data'!BH$2,FALSE)</f>
        <v>41</v>
      </c>
      <c r="BI77">
        <f>VLOOKUP($A77&amp;"|"&amp;$B77&amp;"|"&amp;$C77&amp;"|"&amp;$D77&amp;"|"&amp;BI$1,'Raw Data'!$G$4:$Q$963,'Formatted Data'!BI$2,FALSE)</f>
        <v>50</v>
      </c>
      <c r="BJ77">
        <f>VLOOKUP($A77&amp;"|"&amp;$B77&amp;"|"&amp;$C77&amp;"|"&amp;$D77&amp;"|"&amp;BJ$1,'Raw Data'!$G$4:$Q$963,'Formatted Data'!BJ$2,FALSE)</f>
        <v>48</v>
      </c>
      <c r="BK77">
        <f>VLOOKUP($A77&amp;"|"&amp;$B77&amp;"|"&amp;$C77&amp;"|"&amp;$D77&amp;"|"&amp;BK$1,'Raw Data'!$G$4:$Q$963,'Formatted Data'!BK$2,FALSE)</f>
        <v>32</v>
      </c>
      <c r="BL77">
        <f>VLOOKUP($A77&amp;"|"&amp;$B77&amp;"|"&amp;$C77&amp;"|"&amp;$D77&amp;"|"&amp;BL$1,'Raw Data'!$G$4:$Q$963,'Formatted Data'!BL$2,FALSE)</f>
        <v>38</v>
      </c>
      <c r="BM77">
        <f>VLOOKUP($A77&amp;"|"&amp;$B77&amp;"|"&amp;$C77&amp;"|"&amp;$D77&amp;"|"&amp;BM$1,'Raw Data'!$G$4:$Q$963,'Formatted Data'!BM$2,FALSE)</f>
        <v>49</v>
      </c>
      <c r="BN77">
        <f>VLOOKUP($A77&amp;"|"&amp;$B77&amp;"|"&amp;$C77&amp;"|"&amp;$D77&amp;"|"&amp;BN$1,'Raw Data'!$G$4:$Q$963,'Formatted Data'!BN$2,FALSE)</f>
        <v>45</v>
      </c>
      <c r="BO77">
        <f>VLOOKUP($A77&amp;"|"&amp;$B77&amp;"|"&amp;$C77&amp;"|"&amp;$D77&amp;"|"&amp;BO$1,'Raw Data'!$G$4:$Q$963,'Formatted Data'!BO$2,FALSE)</f>
        <v>58</v>
      </c>
      <c r="BP77">
        <f>VLOOKUP($A77&amp;"|"&amp;$B77&amp;"|"&amp;$C77&amp;"|"&amp;$D77&amp;"|"&amp;BP$1,'Raw Data'!$G$4:$Q$963,'Formatted Data'!BP$2,FALSE)</f>
        <v>41</v>
      </c>
      <c r="BQ77">
        <f>VLOOKUP($A77&amp;"|"&amp;$B77&amp;"|"&amp;$C77&amp;"|"&amp;$D77&amp;"|"&amp;BQ$1,'Raw Data'!$G$4:$Q$963,'Formatted Data'!BQ$2,FALSE)</f>
        <v>41</v>
      </c>
      <c r="BR77">
        <f>VLOOKUP($A77&amp;"|"&amp;$B77&amp;"|"&amp;$C77&amp;"|"&amp;$D77&amp;"|"&amp;BR$1,'Raw Data'!$G$4:$Q$963,'Formatted Data'!BR$2,FALSE)</f>
        <v>35</v>
      </c>
      <c r="BS77">
        <f>VLOOKUP($A77&amp;"|"&amp;$B77&amp;"|"&amp;$C77&amp;"|"&amp;$D77&amp;"|"&amp;BS$1,'Raw Data'!$G$4:$Q$963,'Formatted Data'!BS$2,FALSE)</f>
        <v>42</v>
      </c>
      <c r="BT77">
        <f>VLOOKUP($A77&amp;"|"&amp;$B77&amp;"|"&amp;$C77&amp;"|"&amp;$D77&amp;"|"&amp;BT$1,'Raw Data'!$G$4:$Q$963,'Formatted Data'!BT$2,FALSE)</f>
        <v>45</v>
      </c>
      <c r="BU77">
        <f>VLOOKUP($A77&amp;"|"&amp;$B77&amp;"|"&amp;$C77&amp;"|"&amp;$D77&amp;"|"&amp;BU$1,'Raw Data'!$G$4:$Q$963,'Formatted Data'!BU$2,FALSE)</f>
        <v>49</v>
      </c>
      <c r="BV77">
        <f>VLOOKUP($A77&amp;"|"&amp;$B77&amp;"|"&amp;$C77&amp;"|"&amp;$D77&amp;"|"&amp;BV$1,'Raw Data'!$G$4:$Q$963,'Formatted Data'!BV$2,FALSE)</f>
        <v>25</v>
      </c>
      <c r="BW77">
        <f>VLOOKUP($A77&amp;"|"&amp;$B77&amp;"|"&amp;$C77&amp;"|"&amp;$D77&amp;"|"&amp;BW$1,'Raw Data'!$G$4:$Q$963,'Formatted Data'!BW$2,FALSE)</f>
        <v>48</v>
      </c>
      <c r="BX77">
        <f>VLOOKUP($A77&amp;"|"&amp;$B77&amp;"|"&amp;$C77&amp;"|"&amp;$D77&amp;"|"&amp;BX$1,'Raw Data'!$G$4:$Q$963,'Formatted Data'!BX$2,FALSE)</f>
        <v>59</v>
      </c>
      <c r="BY77">
        <f>VLOOKUP($A77&amp;"|"&amp;$B77&amp;"|"&amp;$C77&amp;"|"&amp;$D77&amp;"|"&amp;BY$1,'Raw Data'!$G$4:$Q$963,'Formatted Data'!BY$2,FALSE)</f>
        <v>49</v>
      </c>
      <c r="BZ77">
        <f>VLOOKUP($A77&amp;"|"&amp;$B77&amp;"|"&amp;$C77&amp;"|"&amp;$D77&amp;"|"&amp;BZ$1,'Raw Data'!$G$4:$Q$963,'Formatted Data'!BZ$2,FALSE)</f>
        <v>44</v>
      </c>
      <c r="CA77">
        <f>VLOOKUP($A77&amp;"|"&amp;$B77&amp;"|"&amp;$C77&amp;"|"&amp;$D77&amp;"|"&amp;CA$1,'Raw Data'!$G$4:$Q$963,'Formatted Data'!CA$2,FALSE)</f>
        <v>48</v>
      </c>
      <c r="CB77">
        <f>VLOOKUP($A77&amp;"|"&amp;$B77&amp;"|"&amp;$C77&amp;"|"&amp;$D77&amp;"|"&amp;CB$1,'Raw Data'!$G$4:$Q$963,'Formatted Data'!CB$2,FALSE)</f>
        <v>40</v>
      </c>
      <c r="CC77">
        <f>VLOOKUP($A77&amp;"|"&amp;$B77&amp;"|"&amp;$C77&amp;"|"&amp;$D77&amp;"|"&amp;CC$1,'Raw Data'!$G$4:$Q$963,'Formatted Data'!CC$2,FALSE)</f>
        <v>36</v>
      </c>
      <c r="CD77">
        <f>VLOOKUP($A77&amp;"|"&amp;$B77&amp;"|"&amp;$C77&amp;"|"&amp;$D77&amp;"|"&amp;CD$1,'Raw Data'!$G$4:$Q$963,'Formatted Data'!CD$2,FALSE)</f>
        <v>33</v>
      </c>
      <c r="CE77">
        <f>VLOOKUP($A77&amp;"|"&amp;$B77&amp;"|"&amp;$C77&amp;"|"&amp;$D77&amp;"|"&amp;CE$1,'Raw Data'!$G$4:$Q$963,'Formatted Data'!CE$2,FALSE)</f>
        <v>41</v>
      </c>
      <c r="CF77">
        <f>VLOOKUP($A77&amp;"|"&amp;$B77&amp;"|"&amp;$C77&amp;"|"&amp;$D77&amp;"|"&amp;CF$1,'Raw Data'!$G$4:$Q$963,'Formatted Data'!CF$2,FALSE)</f>
        <v>49</v>
      </c>
      <c r="CG77">
        <f>VLOOKUP($A77&amp;"|"&amp;$B77&amp;"|"&amp;$C77&amp;"|"&amp;$D77&amp;"|"&amp;CG$1,'Raw Data'!$G$4:$Q$963,'Formatted Data'!CG$2,FALSE)</f>
        <v>48</v>
      </c>
      <c r="CH77">
        <f>VLOOKUP($A77&amp;"|"&amp;$B77&amp;"|"&amp;$C77&amp;"|"&amp;$D77&amp;"|"&amp;CH$1,'Raw Data'!$G$4:$Q$963,'Formatted Data'!CH$2,FALSE)</f>
        <v>34</v>
      </c>
      <c r="CI77">
        <f>VLOOKUP($A77&amp;"|"&amp;$B77&amp;"|"&amp;$C77&amp;"|"&amp;$D77&amp;"|"&amp;CI$1,'Raw Data'!$G$4:$Q$963,'Formatted Data'!CI$2,FALSE)</f>
        <v>48</v>
      </c>
      <c r="CJ77">
        <f>VLOOKUP($A77&amp;"|"&amp;$B77&amp;"|"&amp;$C77&amp;"|"&amp;$D77&amp;"|"&amp;CJ$1,'Raw Data'!$G$4:$Q$963,'Formatted Data'!CJ$2,FALSE)</f>
        <v>33</v>
      </c>
      <c r="CK77">
        <f>VLOOKUP($A77&amp;"|"&amp;$B77&amp;"|"&amp;$C77&amp;"|"&amp;$D77&amp;"|"&amp;CK$1,'Raw Data'!$G$4:$Q$963,'Formatted Data'!CK$2,FALSE)</f>
        <v>31</v>
      </c>
      <c r="CL77">
        <f>VLOOKUP($A77&amp;"|"&amp;$B77&amp;"|"&amp;$C77&amp;"|"&amp;$D77&amp;"|"&amp;CL$1,'Raw Data'!$G$4:$Q$963,'Formatted Data'!CL$2,FALSE)</f>
        <v>38</v>
      </c>
      <c r="CM77">
        <f>VLOOKUP($A77&amp;"|"&amp;$B77&amp;"|"&amp;$C77&amp;"|"&amp;$D77&amp;"|"&amp;CM$1,'Raw Data'!$G$4:$Q$963,'Formatted Data'!CM$2,FALSE)</f>
        <v>58</v>
      </c>
      <c r="CN77">
        <f>VLOOKUP($A77&amp;"|"&amp;$B77&amp;"|"&amp;$C77&amp;"|"&amp;$D77&amp;"|"&amp;CN$1,'Raw Data'!$G$4:$Q$963,'Formatted Data'!CN$2,FALSE)</f>
        <v>56</v>
      </c>
      <c r="CO77">
        <f>VLOOKUP($A77&amp;"|"&amp;$B77&amp;"|"&amp;$C77&amp;"|"&amp;$D77&amp;"|"&amp;CO$1,'Raw Data'!$G$4:$Q$963,'Formatted Data'!CO$2,FALSE)</f>
        <v>54</v>
      </c>
      <c r="CP77">
        <f>VLOOKUP($A77&amp;"|"&amp;$B77&amp;"|"&amp;$C77&amp;"|"&amp;$D77&amp;"|"&amp;CP$1,'Raw Data'!$G$4:$Q$963,'Formatted Data'!CP$2,FALSE)</f>
        <v>53</v>
      </c>
      <c r="CQ77">
        <f>VLOOKUP($A77&amp;"|"&amp;$B77&amp;"|"&amp;$C77&amp;"|"&amp;$D77&amp;"|"&amp;CQ$1,'Raw Data'!$G$4:$Q$963,'Formatted Data'!CQ$2,FALSE)</f>
        <v>49</v>
      </c>
      <c r="CR77">
        <f>VLOOKUP($A77&amp;"|"&amp;$B77&amp;"|"&amp;$C77&amp;"|"&amp;$D77&amp;"|"&amp;CR$1,'Raw Data'!$G$4:$Q$963,'Formatted Data'!CR$2,FALSE)</f>
        <v>49</v>
      </c>
      <c r="CS77">
        <f>VLOOKUP($A77&amp;"|"&amp;$B77&amp;"|"&amp;$C77&amp;"|"&amp;$D77&amp;"|"&amp;CS$1,'Raw Data'!$G$4:$Q$963,'Formatted Data'!CS$2,FALSE)</f>
        <v>38</v>
      </c>
      <c r="CT77">
        <f>VLOOKUP($A77&amp;"|"&amp;$B77&amp;"|"&amp;$C77&amp;"|"&amp;$D77&amp;"|"&amp;CT$1,'Raw Data'!$G$4:$Q$963,'Formatted Data'!CT$2,FALSE)</f>
        <v>43</v>
      </c>
      <c r="CU77">
        <f>VLOOKUP($A77&amp;"|"&amp;$B77&amp;"|"&amp;$C77&amp;"|"&amp;$D77&amp;"|"&amp;CU$1,'Raw Data'!$G$4:$Q$963,'Formatted Data'!CU$2,FALSE)</f>
        <v>39</v>
      </c>
      <c r="CV77">
        <f>VLOOKUP($A77&amp;"|"&amp;$B77&amp;"|"&amp;$C77&amp;"|"&amp;$D77&amp;"|"&amp;CV$1,'Raw Data'!$G$4:$Q$963,'Formatted Data'!CV$2,FALSE)</f>
        <v>51</v>
      </c>
      <c r="CW77">
        <f>VLOOKUP($A77&amp;"|"&amp;$B77&amp;"|"&amp;$C77&amp;"|"&amp;$D77&amp;"|"&amp;CW$1,'Raw Data'!$G$4:$Q$963,'Formatted Data'!CW$2,FALSE)</f>
        <v>63</v>
      </c>
      <c r="CX77">
        <f>VLOOKUP($A77&amp;"|"&amp;$B77&amp;"|"&amp;$C77&amp;"|"&amp;$D77&amp;"|"&amp;CX$1,'Raw Data'!$G$4:$Q$963,'Formatted Data'!CX$2,FALSE)</f>
        <v>49</v>
      </c>
      <c r="CY77">
        <f>VLOOKUP($A77&amp;"|"&amp;$B77&amp;"|"&amp;$C77&amp;"|"&amp;$D77&amp;"|"&amp;CY$1,'Raw Data'!$G$4:$Q$963,'Formatted Data'!CY$2,FALSE)</f>
        <v>50</v>
      </c>
      <c r="CZ77">
        <f>VLOOKUP($A77&amp;"|"&amp;$B77&amp;"|"&amp;$C77&amp;"|"&amp;$D77&amp;"|"&amp;CZ$1,'Raw Data'!$G$4:$Q$963,'Formatted Data'!CZ$2,FALSE)</f>
        <v>48</v>
      </c>
      <c r="DA77">
        <f>VLOOKUP($A77&amp;"|"&amp;$B77&amp;"|"&amp;$C77&amp;"|"&amp;$D77&amp;"|"&amp;DA$1,'Raw Data'!$G$4:$Q$963,'Formatted Data'!DA$2,FALSE)</f>
        <v>56</v>
      </c>
      <c r="DB77">
        <f>VLOOKUP($A77&amp;"|"&amp;$B77&amp;"|"&amp;$C77&amp;"|"&amp;$D77&amp;"|"&amp;DB$1,'Raw Data'!$G$4:$Q$963,'Formatted Data'!DB$2,FALSE)</f>
        <v>54</v>
      </c>
      <c r="DC77">
        <f>VLOOKUP($A77&amp;"|"&amp;$B77&amp;"|"&amp;$C77&amp;"|"&amp;$D77&amp;"|"&amp;DC$1,'Raw Data'!$G$4:$Q$963,'Formatted Data'!DC$2,FALSE)</f>
        <v>54</v>
      </c>
      <c r="DD77">
        <f>VLOOKUP($A77&amp;"|"&amp;$B77&amp;"|"&amp;$C77&amp;"|"&amp;$D77&amp;"|"&amp;DD$1,'Raw Data'!$G$4:$Q$963,'Formatted Data'!DD$2,FALSE)</f>
        <v>44</v>
      </c>
      <c r="DE77">
        <f>VLOOKUP($A77&amp;"|"&amp;$B77&amp;"|"&amp;$C77&amp;"|"&amp;$D77&amp;"|"&amp;DE$1,'Raw Data'!$G$4:$Q$963,'Formatted Data'!DE$2,FALSE)</f>
        <v>54</v>
      </c>
      <c r="DF77">
        <f>VLOOKUP($A77&amp;"|"&amp;$B77&amp;"|"&amp;$C77&amp;"|"&amp;$D77&amp;"|"&amp;DF$1,'Raw Data'!$G$4:$Q$963,'Formatted Data'!DF$2,FALSE)</f>
        <v>35</v>
      </c>
      <c r="DG77">
        <f>VLOOKUP($A77&amp;"|"&amp;$B77&amp;"|"&amp;$C77&amp;"|"&amp;$D77&amp;"|"&amp;DG$1,'Raw Data'!$G$4:$Q$963,'Formatted Data'!DG$2,FALSE)</f>
        <v>42</v>
      </c>
      <c r="DH77">
        <f>VLOOKUP($A77&amp;"|"&amp;$B77&amp;"|"&amp;$C77&amp;"|"&amp;$D77&amp;"|"&amp;DH$1,'Raw Data'!$G$4:$Q$963,'Formatted Data'!DH$2,FALSE)</f>
        <v>49</v>
      </c>
      <c r="DI77">
        <f>VLOOKUP($A77&amp;"|"&amp;$B77&amp;"|"&amp;$C77&amp;"|"&amp;$D77&amp;"|"&amp;DI$1,'Raw Data'!$G$4:$Q$963,'Formatted Data'!DI$2,FALSE)</f>
        <v>59</v>
      </c>
      <c r="DJ77">
        <f>VLOOKUP($A77&amp;"|"&amp;$B77&amp;"|"&amp;$C77&amp;"|"&amp;$D77&amp;"|"&amp;DJ$1,'Raw Data'!$G$4:$Q$963,'Formatted Data'!DJ$2,FALSE)</f>
        <v>54</v>
      </c>
      <c r="DK77">
        <f>VLOOKUP($A77&amp;"|"&amp;$B77&amp;"|"&amp;$C77&amp;"|"&amp;$D77&amp;"|"&amp;DK$1,'Raw Data'!$G$4:$Q$963,'Formatted Data'!DK$2,FALSE)</f>
        <v>56</v>
      </c>
      <c r="DL77">
        <f>VLOOKUP($A77&amp;"|"&amp;$B77&amp;"|"&amp;$C77&amp;"|"&amp;$D77&amp;"|"&amp;DL$1,'Raw Data'!$G$4:$Q$963,'Formatted Data'!DL$2,FALSE)</f>
        <v>45</v>
      </c>
      <c r="DM77">
        <f>VLOOKUP($A77&amp;"|"&amp;$B77&amp;"|"&amp;$C77&amp;"|"&amp;$D77&amp;"|"&amp;DM$1,'Raw Data'!$G$4:$Q$963,'Formatted Data'!DM$2,FALSE)</f>
        <v>50</v>
      </c>
      <c r="DN77">
        <f>VLOOKUP($A77&amp;"|"&amp;$B77&amp;"|"&amp;$C77&amp;"|"&amp;$D77&amp;"|"&amp;DN$1,'Raw Data'!$G$4:$Q$963,'Formatted Data'!DN$2,FALSE)</f>
        <v>41</v>
      </c>
      <c r="DO77">
        <f>VLOOKUP($A77&amp;"|"&amp;$B77&amp;"|"&amp;$C77&amp;"|"&amp;$D77&amp;"|"&amp;DO$1,'Raw Data'!$G$4:$Q$963,'Formatted Data'!DO$2,FALSE)</f>
        <v>46</v>
      </c>
      <c r="DP77">
        <f>VLOOKUP($A77&amp;"|"&amp;$B77&amp;"|"&amp;$C77&amp;"|"&amp;$D77&amp;"|"&amp;DP$1,'Raw Data'!$G$4:$Q$963,'Formatted Data'!DP$2,FALSE)</f>
        <v>50</v>
      </c>
      <c r="DQ77">
        <f>VLOOKUP($A77&amp;"|"&amp;$B77&amp;"|"&amp;$C77&amp;"|"&amp;$D77&amp;"|"&amp;DQ$1,'Raw Data'!$G$4:$Q$963,'Formatted Data'!DQ$2,FALSE)</f>
        <v>36</v>
      </c>
      <c r="DR77">
        <f>VLOOKUP($A77&amp;"|"&amp;$B77&amp;"|"&amp;$C77&amp;"|"&amp;$D77&amp;"|"&amp;DR$1,'Raw Data'!$G$4:$Q$963,'Formatted Data'!DR$2,FALSE)</f>
        <v>33</v>
      </c>
      <c r="DS77">
        <f>VLOOKUP($A77&amp;"|"&amp;$B77&amp;"|"&amp;$C77&amp;"|"&amp;$D77&amp;"|"&amp;DS$1,'Raw Data'!$G$4:$Q$963,'Formatted Data'!DS$2,FALSE)</f>
        <v>49</v>
      </c>
      <c r="DT77">
        <f>VLOOKUP($A77&amp;"|"&amp;$B77&amp;"|"&amp;$C77&amp;"|"&amp;$D77&amp;"|"&amp;DT$1,'Raw Data'!$G$4:$Q$963,'Formatted Data'!DT$2,FALSE)</f>
        <v>52</v>
      </c>
    </row>
    <row r="78" spans="1:124" x14ac:dyDescent="0.2">
      <c r="A78" t="s">
        <v>35</v>
      </c>
      <c r="B78" t="s">
        <v>32</v>
      </c>
      <c r="C78" t="s">
        <v>28</v>
      </c>
      <c r="D78" t="s">
        <v>27</v>
      </c>
      <c r="E78">
        <f>VLOOKUP($A78&amp;"|"&amp;$B78&amp;"|"&amp;$C78&amp;"|"&amp;$D78&amp;"|"&amp;E$1,'Raw Data'!$G$4:$Q$963,'Formatted Data'!E$2,FALSE)</f>
        <v>32</v>
      </c>
      <c r="F78">
        <f>VLOOKUP($A78&amp;"|"&amp;$B78&amp;"|"&amp;$C78&amp;"|"&amp;$D78&amp;"|"&amp;F$1,'Raw Data'!$G$4:$Q$963,'Formatted Data'!F$2,FALSE)</f>
        <v>26</v>
      </c>
      <c r="G78">
        <f>VLOOKUP($A78&amp;"|"&amp;$B78&amp;"|"&amp;$C78&amp;"|"&amp;$D78&amp;"|"&amp;G$1,'Raw Data'!$G$4:$Q$963,'Formatted Data'!G$2,FALSE)</f>
        <v>35</v>
      </c>
      <c r="H78">
        <f>VLOOKUP($A78&amp;"|"&amp;$B78&amp;"|"&amp;$C78&amp;"|"&amp;$D78&amp;"|"&amp;H$1,'Raw Data'!$G$4:$Q$963,'Formatted Data'!H$2,FALSE)</f>
        <v>26</v>
      </c>
      <c r="I78">
        <f>VLOOKUP($A78&amp;"|"&amp;$B78&amp;"|"&amp;$C78&amp;"|"&amp;$D78&amp;"|"&amp;I$1,'Raw Data'!$G$4:$Q$963,'Formatted Data'!I$2,FALSE)</f>
        <v>26</v>
      </c>
      <c r="J78">
        <f>VLOOKUP($A78&amp;"|"&amp;$B78&amp;"|"&amp;$C78&amp;"|"&amp;$D78&amp;"|"&amp;J$1,'Raw Data'!$G$4:$Q$963,'Formatted Data'!J$2,FALSE)</f>
        <v>31</v>
      </c>
      <c r="K78">
        <f>VLOOKUP($A78&amp;"|"&amp;$B78&amp;"|"&amp;$C78&amp;"|"&amp;$D78&amp;"|"&amp;K$1,'Raw Data'!$G$4:$Q$963,'Formatted Data'!K$2,FALSE)</f>
        <v>31</v>
      </c>
      <c r="L78">
        <f>VLOOKUP($A78&amp;"|"&amp;$B78&amp;"|"&amp;$C78&amp;"|"&amp;$D78&amp;"|"&amp;L$1,'Raw Data'!$G$4:$Q$963,'Formatted Data'!L$2,FALSE)</f>
        <v>25</v>
      </c>
      <c r="M78">
        <f>VLOOKUP($A78&amp;"|"&amp;$B78&amp;"|"&amp;$C78&amp;"|"&amp;$D78&amp;"|"&amp;M$1,'Raw Data'!$G$4:$Q$963,'Formatted Data'!M$2,FALSE)</f>
        <v>34</v>
      </c>
      <c r="N78">
        <f>VLOOKUP($A78&amp;"|"&amp;$B78&amp;"|"&amp;$C78&amp;"|"&amp;$D78&amp;"|"&amp;N$1,'Raw Data'!$G$4:$Q$963,'Formatted Data'!N$2,FALSE)</f>
        <v>22</v>
      </c>
      <c r="O78">
        <f>VLOOKUP($A78&amp;"|"&amp;$B78&amp;"|"&amp;$C78&amp;"|"&amp;$D78&amp;"|"&amp;O$1,'Raw Data'!$G$4:$Q$963,'Formatted Data'!O$2,FALSE)</f>
        <v>29</v>
      </c>
      <c r="P78">
        <f>VLOOKUP($A78&amp;"|"&amp;$B78&amp;"|"&amp;$C78&amp;"|"&amp;$D78&amp;"|"&amp;P$1,'Raw Data'!$G$4:$Q$963,'Formatted Data'!P$2,FALSE)</f>
        <v>26</v>
      </c>
      <c r="Q78">
        <f>VLOOKUP($A78&amp;"|"&amp;$B78&amp;"|"&amp;$C78&amp;"|"&amp;$D78&amp;"|"&amp;Q$1,'Raw Data'!$G$4:$Q$963,'Formatted Data'!Q$2,FALSE)</f>
        <v>35</v>
      </c>
      <c r="R78">
        <f>VLOOKUP($A78&amp;"|"&amp;$B78&amp;"|"&amp;$C78&amp;"|"&amp;$D78&amp;"|"&amp;R$1,'Raw Data'!$G$4:$Q$963,'Formatted Data'!R$2,FALSE)</f>
        <v>33</v>
      </c>
      <c r="S78">
        <f>VLOOKUP($A78&amp;"|"&amp;$B78&amp;"|"&amp;$C78&amp;"|"&amp;$D78&amp;"|"&amp;S$1,'Raw Data'!$G$4:$Q$963,'Formatted Data'!S$2,FALSE)</f>
        <v>31</v>
      </c>
      <c r="T78">
        <f>VLOOKUP($A78&amp;"|"&amp;$B78&amp;"|"&amp;$C78&amp;"|"&amp;$D78&amp;"|"&amp;T$1,'Raw Data'!$G$4:$Q$963,'Formatted Data'!T$2,FALSE)</f>
        <v>32</v>
      </c>
      <c r="U78">
        <f>VLOOKUP($A78&amp;"|"&amp;$B78&amp;"|"&amp;$C78&amp;"|"&amp;$D78&amp;"|"&amp;U$1,'Raw Data'!$G$4:$Q$963,'Formatted Data'!U$2,FALSE)</f>
        <v>29</v>
      </c>
      <c r="V78">
        <f>VLOOKUP($A78&amp;"|"&amp;$B78&amp;"|"&amp;$C78&amp;"|"&amp;$D78&amp;"|"&amp;V$1,'Raw Data'!$G$4:$Q$963,'Formatted Data'!V$2,FALSE)</f>
        <v>27</v>
      </c>
      <c r="W78">
        <f>VLOOKUP($A78&amp;"|"&amp;$B78&amp;"|"&amp;$C78&amp;"|"&amp;$D78&amp;"|"&amp;W$1,'Raw Data'!$G$4:$Q$963,'Formatted Data'!W$2,FALSE)</f>
        <v>37</v>
      </c>
      <c r="X78">
        <f>VLOOKUP($A78&amp;"|"&amp;$B78&amp;"|"&amp;$C78&amp;"|"&amp;$D78&amp;"|"&amp;X$1,'Raw Data'!$G$4:$Q$963,'Formatted Data'!X$2,FALSE)</f>
        <v>21</v>
      </c>
      <c r="Y78">
        <f>VLOOKUP($A78&amp;"|"&amp;$B78&amp;"|"&amp;$C78&amp;"|"&amp;$D78&amp;"|"&amp;Y$1,'Raw Data'!$G$4:$Q$963,'Formatted Data'!Y$2,FALSE)</f>
        <v>25</v>
      </c>
      <c r="Z78">
        <f>VLOOKUP($A78&amp;"|"&amp;$B78&amp;"|"&amp;$C78&amp;"|"&amp;$D78&amp;"|"&amp;Z$1,'Raw Data'!$G$4:$Q$963,'Formatted Data'!Z$2,FALSE)</f>
        <v>17</v>
      </c>
      <c r="AA78">
        <f>VLOOKUP($A78&amp;"|"&amp;$B78&amp;"|"&amp;$C78&amp;"|"&amp;$D78&amp;"|"&amp;AA$1,'Raw Data'!$G$4:$Q$963,'Formatted Data'!AA$2,FALSE)</f>
        <v>25</v>
      </c>
      <c r="AB78">
        <f>VLOOKUP($A78&amp;"|"&amp;$B78&amp;"|"&amp;$C78&amp;"|"&amp;$D78&amp;"|"&amp;AB$1,'Raw Data'!$G$4:$Q$963,'Formatted Data'!AB$2,FALSE)</f>
        <v>27</v>
      </c>
      <c r="AC78">
        <f>VLOOKUP($A78&amp;"|"&amp;$B78&amp;"|"&amp;$C78&amp;"|"&amp;$D78&amp;"|"&amp;AC$1,'Raw Data'!$G$4:$Q$963,'Formatted Data'!AC$2,FALSE)</f>
        <v>22</v>
      </c>
      <c r="AD78">
        <f>VLOOKUP($A78&amp;"|"&amp;$B78&amp;"|"&amp;$C78&amp;"|"&amp;$D78&amp;"|"&amp;AD$1,'Raw Data'!$G$4:$Q$963,'Formatted Data'!AD$2,FALSE)</f>
        <v>24</v>
      </c>
      <c r="AE78">
        <f>VLOOKUP($A78&amp;"|"&amp;$B78&amp;"|"&amp;$C78&amp;"|"&amp;$D78&amp;"|"&amp;AE$1,'Raw Data'!$G$4:$Q$963,'Formatted Data'!AE$2,FALSE)</f>
        <v>30</v>
      </c>
      <c r="AF78">
        <f>VLOOKUP($A78&amp;"|"&amp;$B78&amp;"|"&amp;$C78&amp;"|"&amp;$D78&amp;"|"&amp;AF$1,'Raw Data'!$G$4:$Q$963,'Formatted Data'!AF$2,FALSE)</f>
        <v>18</v>
      </c>
      <c r="AG78">
        <f>VLOOKUP($A78&amp;"|"&amp;$B78&amp;"|"&amp;$C78&amp;"|"&amp;$D78&amp;"|"&amp;AG$1,'Raw Data'!$G$4:$Q$963,'Formatted Data'!AG$2,FALSE)</f>
        <v>26</v>
      </c>
      <c r="AH78">
        <f>VLOOKUP($A78&amp;"|"&amp;$B78&amp;"|"&amp;$C78&amp;"|"&amp;$D78&amp;"|"&amp;AH$1,'Raw Data'!$G$4:$Q$963,'Formatted Data'!AH$2,FALSE)</f>
        <v>36</v>
      </c>
      <c r="AI78">
        <f>VLOOKUP($A78&amp;"|"&amp;$B78&amp;"|"&amp;$C78&amp;"|"&amp;$D78&amp;"|"&amp;AI$1,'Raw Data'!$G$4:$Q$963,'Formatted Data'!AI$2,FALSE)</f>
        <v>36</v>
      </c>
      <c r="AJ78">
        <f>VLOOKUP($A78&amp;"|"&amp;$B78&amp;"|"&amp;$C78&amp;"|"&amp;$D78&amp;"|"&amp;AJ$1,'Raw Data'!$G$4:$Q$963,'Formatted Data'!AJ$2,FALSE)</f>
        <v>30</v>
      </c>
      <c r="AK78">
        <f>VLOOKUP($A78&amp;"|"&amp;$B78&amp;"|"&amp;$C78&amp;"|"&amp;$D78&amp;"|"&amp;AK$1,'Raw Data'!$G$4:$Q$963,'Formatted Data'!AK$2,FALSE)</f>
        <v>34</v>
      </c>
      <c r="AL78">
        <f>VLOOKUP($A78&amp;"|"&amp;$B78&amp;"|"&amp;$C78&amp;"|"&amp;$D78&amp;"|"&amp;AL$1,'Raw Data'!$G$4:$Q$963,'Formatted Data'!AL$2,FALSE)</f>
        <v>34</v>
      </c>
      <c r="AM78">
        <f>VLOOKUP($A78&amp;"|"&amp;$B78&amp;"|"&amp;$C78&amp;"|"&amp;$D78&amp;"|"&amp;AM$1,'Raw Data'!$G$4:$Q$963,'Formatted Data'!AM$2,FALSE)</f>
        <v>21</v>
      </c>
      <c r="AN78">
        <f>VLOOKUP($A78&amp;"|"&amp;$B78&amp;"|"&amp;$C78&amp;"|"&amp;$D78&amp;"|"&amp;AN$1,'Raw Data'!$G$4:$Q$963,'Formatted Data'!AN$2,FALSE)</f>
        <v>33</v>
      </c>
      <c r="AO78">
        <f>VLOOKUP($A78&amp;"|"&amp;$B78&amp;"|"&amp;$C78&amp;"|"&amp;$D78&amp;"|"&amp;AO$1,'Raw Data'!$G$4:$Q$963,'Formatted Data'!AO$2,FALSE)</f>
        <v>26</v>
      </c>
      <c r="AP78">
        <f>VLOOKUP($A78&amp;"|"&amp;$B78&amp;"|"&amp;$C78&amp;"|"&amp;$D78&amp;"|"&amp;AP$1,'Raw Data'!$G$4:$Q$963,'Formatted Data'!AP$2,FALSE)</f>
        <v>27</v>
      </c>
      <c r="AQ78">
        <f>VLOOKUP($A78&amp;"|"&amp;$B78&amp;"|"&amp;$C78&amp;"|"&amp;$D78&amp;"|"&amp;AQ$1,'Raw Data'!$G$4:$Q$963,'Formatted Data'!AQ$2,FALSE)</f>
        <v>28</v>
      </c>
      <c r="AR78">
        <f>VLOOKUP($A78&amp;"|"&amp;$B78&amp;"|"&amp;$C78&amp;"|"&amp;$D78&amp;"|"&amp;AR$1,'Raw Data'!$G$4:$Q$963,'Formatted Data'!AR$2,FALSE)</f>
        <v>35</v>
      </c>
      <c r="AS78">
        <f>VLOOKUP($A78&amp;"|"&amp;$B78&amp;"|"&amp;$C78&amp;"|"&amp;$D78&amp;"|"&amp;AS$1,'Raw Data'!$G$4:$Q$963,'Formatted Data'!AS$2,FALSE)</f>
        <v>24</v>
      </c>
      <c r="AT78">
        <f>VLOOKUP($A78&amp;"|"&amp;$B78&amp;"|"&amp;$C78&amp;"|"&amp;$D78&amp;"|"&amp;AT$1,'Raw Data'!$G$4:$Q$963,'Formatted Data'!AT$2,FALSE)</f>
        <v>22</v>
      </c>
      <c r="AU78">
        <f>VLOOKUP($A78&amp;"|"&amp;$B78&amp;"|"&amp;$C78&amp;"|"&amp;$D78&amp;"|"&amp;AU$1,'Raw Data'!$G$4:$Q$963,'Formatted Data'!AU$2,FALSE)</f>
        <v>33</v>
      </c>
      <c r="AV78">
        <f>VLOOKUP($A78&amp;"|"&amp;$B78&amp;"|"&amp;$C78&amp;"|"&amp;$D78&amp;"|"&amp;AV$1,'Raw Data'!$G$4:$Q$963,'Formatted Data'!AV$2,FALSE)</f>
        <v>27</v>
      </c>
      <c r="AW78">
        <f>VLOOKUP($A78&amp;"|"&amp;$B78&amp;"|"&amp;$C78&amp;"|"&amp;$D78&amp;"|"&amp;AW$1,'Raw Data'!$G$4:$Q$963,'Formatted Data'!AW$2,FALSE)</f>
        <v>33</v>
      </c>
      <c r="AX78">
        <f>VLOOKUP($A78&amp;"|"&amp;$B78&amp;"|"&amp;$C78&amp;"|"&amp;$D78&amp;"|"&amp;AX$1,'Raw Data'!$G$4:$Q$963,'Formatted Data'!AX$2,FALSE)</f>
        <v>30</v>
      </c>
      <c r="AY78">
        <f>VLOOKUP($A78&amp;"|"&amp;$B78&amp;"|"&amp;$C78&amp;"|"&amp;$D78&amp;"|"&amp;AY$1,'Raw Data'!$G$4:$Q$963,'Formatted Data'!AY$2,FALSE)</f>
        <v>19</v>
      </c>
      <c r="AZ78">
        <f>VLOOKUP($A78&amp;"|"&amp;$B78&amp;"|"&amp;$C78&amp;"|"&amp;$D78&amp;"|"&amp;AZ$1,'Raw Data'!$G$4:$Q$963,'Formatted Data'!AZ$2,FALSE)</f>
        <v>30</v>
      </c>
      <c r="BA78">
        <f>VLOOKUP($A78&amp;"|"&amp;$B78&amp;"|"&amp;$C78&amp;"|"&amp;$D78&amp;"|"&amp;BA$1,'Raw Data'!$G$4:$Q$963,'Formatted Data'!BA$2,FALSE)</f>
        <v>29</v>
      </c>
      <c r="BB78">
        <f>VLOOKUP($A78&amp;"|"&amp;$B78&amp;"|"&amp;$C78&amp;"|"&amp;$D78&amp;"|"&amp;BB$1,'Raw Data'!$G$4:$Q$963,'Formatted Data'!BB$2,FALSE)</f>
        <v>35</v>
      </c>
      <c r="BC78">
        <f>VLOOKUP($A78&amp;"|"&amp;$B78&amp;"|"&amp;$C78&amp;"|"&amp;$D78&amp;"|"&amp;BC$1,'Raw Data'!$G$4:$Q$963,'Formatted Data'!BC$2,FALSE)</f>
        <v>24</v>
      </c>
      <c r="BD78">
        <f>VLOOKUP($A78&amp;"|"&amp;$B78&amp;"|"&amp;$C78&amp;"|"&amp;$D78&amp;"|"&amp;BD$1,'Raw Data'!$G$4:$Q$963,'Formatted Data'!BD$2,FALSE)</f>
        <v>33</v>
      </c>
      <c r="BE78">
        <f>VLOOKUP($A78&amp;"|"&amp;$B78&amp;"|"&amp;$C78&amp;"|"&amp;$D78&amp;"|"&amp;BE$1,'Raw Data'!$G$4:$Q$963,'Formatted Data'!BE$2,FALSE)</f>
        <v>27</v>
      </c>
      <c r="BF78">
        <f>VLOOKUP($A78&amp;"|"&amp;$B78&amp;"|"&amp;$C78&amp;"|"&amp;$D78&amp;"|"&amp;BF$1,'Raw Data'!$G$4:$Q$963,'Formatted Data'!BF$2,FALSE)</f>
        <v>23</v>
      </c>
      <c r="BG78">
        <f>VLOOKUP($A78&amp;"|"&amp;$B78&amp;"|"&amp;$C78&amp;"|"&amp;$D78&amp;"|"&amp;BG$1,'Raw Data'!$G$4:$Q$963,'Formatted Data'!BG$2,FALSE)</f>
        <v>32</v>
      </c>
      <c r="BH78">
        <f>VLOOKUP($A78&amp;"|"&amp;$B78&amp;"|"&amp;$C78&amp;"|"&amp;$D78&amp;"|"&amp;BH$1,'Raw Data'!$G$4:$Q$963,'Formatted Data'!BH$2,FALSE)</f>
        <v>40</v>
      </c>
      <c r="BI78">
        <f>VLOOKUP($A78&amp;"|"&amp;$B78&amp;"|"&amp;$C78&amp;"|"&amp;$D78&amp;"|"&amp;BI$1,'Raw Data'!$G$4:$Q$963,'Formatted Data'!BI$2,FALSE)</f>
        <v>16</v>
      </c>
      <c r="BJ78">
        <f>VLOOKUP($A78&amp;"|"&amp;$B78&amp;"|"&amp;$C78&amp;"|"&amp;$D78&amp;"|"&amp;BJ$1,'Raw Data'!$G$4:$Q$963,'Formatted Data'!BJ$2,FALSE)</f>
        <v>25</v>
      </c>
      <c r="BK78">
        <f>VLOOKUP($A78&amp;"|"&amp;$B78&amp;"|"&amp;$C78&amp;"|"&amp;$D78&amp;"|"&amp;BK$1,'Raw Data'!$G$4:$Q$963,'Formatted Data'!BK$2,FALSE)</f>
        <v>23</v>
      </c>
      <c r="BL78">
        <f>VLOOKUP($A78&amp;"|"&amp;$B78&amp;"|"&amp;$C78&amp;"|"&amp;$D78&amp;"|"&amp;BL$1,'Raw Data'!$G$4:$Q$963,'Formatted Data'!BL$2,FALSE)</f>
        <v>41</v>
      </c>
      <c r="BM78">
        <f>VLOOKUP($A78&amp;"|"&amp;$B78&amp;"|"&amp;$C78&amp;"|"&amp;$D78&amp;"|"&amp;BM$1,'Raw Data'!$G$4:$Q$963,'Formatted Data'!BM$2,FALSE)</f>
        <v>22</v>
      </c>
      <c r="BN78">
        <f>VLOOKUP($A78&amp;"|"&amp;$B78&amp;"|"&amp;$C78&amp;"|"&amp;$D78&amp;"|"&amp;BN$1,'Raw Data'!$G$4:$Q$963,'Formatted Data'!BN$2,FALSE)</f>
        <v>30</v>
      </c>
      <c r="BO78">
        <f>VLOOKUP($A78&amp;"|"&amp;$B78&amp;"|"&amp;$C78&amp;"|"&amp;$D78&amp;"|"&amp;BO$1,'Raw Data'!$G$4:$Q$963,'Formatted Data'!BO$2,FALSE)</f>
        <v>28</v>
      </c>
      <c r="BP78">
        <f>VLOOKUP($A78&amp;"|"&amp;$B78&amp;"|"&amp;$C78&amp;"|"&amp;$D78&amp;"|"&amp;BP$1,'Raw Data'!$G$4:$Q$963,'Formatted Data'!BP$2,FALSE)</f>
        <v>28</v>
      </c>
      <c r="BQ78">
        <f>VLOOKUP($A78&amp;"|"&amp;$B78&amp;"|"&amp;$C78&amp;"|"&amp;$D78&amp;"|"&amp;BQ$1,'Raw Data'!$G$4:$Q$963,'Formatted Data'!BQ$2,FALSE)</f>
        <v>16</v>
      </c>
      <c r="BR78">
        <f>VLOOKUP($A78&amp;"|"&amp;$B78&amp;"|"&amp;$C78&amp;"|"&amp;$D78&amp;"|"&amp;BR$1,'Raw Data'!$G$4:$Q$963,'Formatted Data'!BR$2,FALSE)</f>
        <v>27</v>
      </c>
      <c r="BS78">
        <f>VLOOKUP($A78&amp;"|"&amp;$B78&amp;"|"&amp;$C78&amp;"|"&amp;$D78&amp;"|"&amp;BS$1,'Raw Data'!$G$4:$Q$963,'Formatted Data'!BS$2,FALSE)</f>
        <v>32</v>
      </c>
      <c r="BT78">
        <f>VLOOKUP($A78&amp;"|"&amp;$B78&amp;"|"&amp;$C78&amp;"|"&amp;$D78&amp;"|"&amp;BT$1,'Raw Data'!$G$4:$Q$963,'Formatted Data'!BT$2,FALSE)</f>
        <v>23</v>
      </c>
      <c r="BU78">
        <f>VLOOKUP($A78&amp;"|"&amp;$B78&amp;"|"&amp;$C78&amp;"|"&amp;$D78&amp;"|"&amp;BU$1,'Raw Data'!$G$4:$Q$963,'Formatted Data'!BU$2,FALSE)</f>
        <v>22</v>
      </c>
      <c r="BV78">
        <f>VLOOKUP($A78&amp;"|"&amp;$B78&amp;"|"&amp;$C78&amp;"|"&amp;$D78&amp;"|"&amp;BV$1,'Raw Data'!$G$4:$Q$963,'Formatted Data'!BV$2,FALSE)</f>
        <v>29</v>
      </c>
      <c r="BW78">
        <f>VLOOKUP($A78&amp;"|"&amp;$B78&amp;"|"&amp;$C78&amp;"|"&amp;$D78&amp;"|"&amp;BW$1,'Raw Data'!$G$4:$Q$963,'Formatted Data'!BW$2,FALSE)</f>
        <v>18</v>
      </c>
      <c r="BX78">
        <f>VLOOKUP($A78&amp;"|"&amp;$B78&amp;"|"&amp;$C78&amp;"|"&amp;$D78&amp;"|"&amp;BX$1,'Raw Data'!$G$4:$Q$963,'Formatted Data'!BX$2,FALSE)</f>
        <v>28</v>
      </c>
      <c r="BY78">
        <f>VLOOKUP($A78&amp;"|"&amp;$B78&amp;"|"&amp;$C78&amp;"|"&amp;$D78&amp;"|"&amp;BY$1,'Raw Data'!$G$4:$Q$963,'Formatted Data'!BY$2,FALSE)</f>
        <v>26</v>
      </c>
      <c r="BZ78">
        <f>VLOOKUP($A78&amp;"|"&amp;$B78&amp;"|"&amp;$C78&amp;"|"&amp;$D78&amp;"|"&amp;BZ$1,'Raw Data'!$G$4:$Q$963,'Formatted Data'!BZ$2,FALSE)</f>
        <v>35</v>
      </c>
      <c r="CA78">
        <f>VLOOKUP($A78&amp;"|"&amp;$B78&amp;"|"&amp;$C78&amp;"|"&amp;$D78&amp;"|"&amp;CA$1,'Raw Data'!$G$4:$Q$963,'Formatted Data'!CA$2,FALSE)</f>
        <v>32</v>
      </c>
      <c r="CB78">
        <f>VLOOKUP($A78&amp;"|"&amp;$B78&amp;"|"&amp;$C78&amp;"|"&amp;$D78&amp;"|"&amp;CB$1,'Raw Data'!$G$4:$Q$963,'Formatted Data'!CB$2,FALSE)</f>
        <v>25</v>
      </c>
      <c r="CC78">
        <f>VLOOKUP($A78&amp;"|"&amp;$B78&amp;"|"&amp;$C78&amp;"|"&amp;$D78&amp;"|"&amp;CC$1,'Raw Data'!$G$4:$Q$963,'Formatted Data'!CC$2,FALSE)</f>
        <v>34</v>
      </c>
      <c r="CD78">
        <f>VLOOKUP($A78&amp;"|"&amp;$B78&amp;"|"&amp;$C78&amp;"|"&amp;$D78&amp;"|"&amp;CD$1,'Raw Data'!$G$4:$Q$963,'Formatted Data'!CD$2,FALSE)</f>
        <v>23</v>
      </c>
      <c r="CE78">
        <f>VLOOKUP($A78&amp;"|"&amp;$B78&amp;"|"&amp;$C78&amp;"|"&amp;$D78&amp;"|"&amp;CE$1,'Raw Data'!$G$4:$Q$963,'Formatted Data'!CE$2,FALSE)</f>
        <v>18</v>
      </c>
      <c r="CF78">
        <f>VLOOKUP($A78&amp;"|"&amp;$B78&amp;"|"&amp;$C78&amp;"|"&amp;$D78&amp;"|"&amp;CF$1,'Raw Data'!$G$4:$Q$963,'Formatted Data'!CF$2,FALSE)</f>
        <v>29</v>
      </c>
      <c r="CG78">
        <f>VLOOKUP($A78&amp;"|"&amp;$B78&amp;"|"&amp;$C78&amp;"|"&amp;$D78&amp;"|"&amp;CG$1,'Raw Data'!$G$4:$Q$963,'Formatted Data'!CG$2,FALSE)</f>
        <v>23</v>
      </c>
      <c r="CH78">
        <f>VLOOKUP($A78&amp;"|"&amp;$B78&amp;"|"&amp;$C78&amp;"|"&amp;$D78&amp;"|"&amp;CH$1,'Raw Data'!$G$4:$Q$963,'Formatted Data'!CH$2,FALSE)</f>
        <v>28</v>
      </c>
      <c r="CI78">
        <f>VLOOKUP($A78&amp;"|"&amp;$B78&amp;"|"&amp;$C78&amp;"|"&amp;$D78&amp;"|"&amp;CI$1,'Raw Data'!$G$4:$Q$963,'Formatted Data'!CI$2,FALSE)</f>
        <v>28</v>
      </c>
      <c r="CJ78">
        <f>VLOOKUP($A78&amp;"|"&amp;$B78&amp;"|"&amp;$C78&amp;"|"&amp;$D78&amp;"|"&amp;CJ$1,'Raw Data'!$G$4:$Q$963,'Formatted Data'!CJ$2,FALSE)</f>
        <v>30</v>
      </c>
      <c r="CK78">
        <f>VLOOKUP($A78&amp;"|"&amp;$B78&amp;"|"&amp;$C78&amp;"|"&amp;$D78&amp;"|"&amp;CK$1,'Raw Data'!$G$4:$Q$963,'Formatted Data'!CK$2,FALSE)</f>
        <v>32</v>
      </c>
      <c r="CL78">
        <f>VLOOKUP($A78&amp;"|"&amp;$B78&amp;"|"&amp;$C78&amp;"|"&amp;$D78&amp;"|"&amp;CL$1,'Raw Data'!$G$4:$Q$963,'Formatted Data'!CL$2,FALSE)</f>
        <v>26</v>
      </c>
      <c r="CM78">
        <f>VLOOKUP($A78&amp;"|"&amp;$B78&amp;"|"&amp;$C78&amp;"|"&amp;$D78&amp;"|"&amp;CM$1,'Raw Data'!$G$4:$Q$963,'Formatted Data'!CM$2,FALSE)</f>
        <v>27</v>
      </c>
      <c r="CN78">
        <f>VLOOKUP($A78&amp;"|"&amp;$B78&amp;"|"&amp;$C78&amp;"|"&amp;$D78&amp;"|"&amp;CN$1,'Raw Data'!$G$4:$Q$963,'Formatted Data'!CN$2,FALSE)</f>
        <v>30</v>
      </c>
      <c r="CO78">
        <f>VLOOKUP($A78&amp;"|"&amp;$B78&amp;"|"&amp;$C78&amp;"|"&amp;$D78&amp;"|"&amp;CO$1,'Raw Data'!$G$4:$Q$963,'Formatted Data'!CO$2,FALSE)</f>
        <v>30</v>
      </c>
      <c r="CP78">
        <f>VLOOKUP($A78&amp;"|"&amp;$B78&amp;"|"&amp;$C78&amp;"|"&amp;$D78&amp;"|"&amp;CP$1,'Raw Data'!$G$4:$Q$963,'Formatted Data'!CP$2,FALSE)</f>
        <v>25</v>
      </c>
      <c r="CQ78">
        <f>VLOOKUP($A78&amp;"|"&amp;$B78&amp;"|"&amp;$C78&amp;"|"&amp;$D78&amp;"|"&amp;CQ$1,'Raw Data'!$G$4:$Q$963,'Formatted Data'!CQ$2,FALSE)</f>
        <v>28</v>
      </c>
      <c r="CR78">
        <f>VLOOKUP($A78&amp;"|"&amp;$B78&amp;"|"&amp;$C78&amp;"|"&amp;$D78&amp;"|"&amp;CR$1,'Raw Data'!$G$4:$Q$963,'Formatted Data'!CR$2,FALSE)</f>
        <v>25</v>
      </c>
      <c r="CS78">
        <f>VLOOKUP($A78&amp;"|"&amp;$B78&amp;"|"&amp;$C78&amp;"|"&amp;$D78&amp;"|"&amp;CS$1,'Raw Data'!$G$4:$Q$963,'Formatted Data'!CS$2,FALSE)</f>
        <v>24</v>
      </c>
      <c r="CT78">
        <f>VLOOKUP($A78&amp;"|"&amp;$B78&amp;"|"&amp;$C78&amp;"|"&amp;$D78&amp;"|"&amp;CT$1,'Raw Data'!$G$4:$Q$963,'Formatted Data'!CT$2,FALSE)</f>
        <v>29</v>
      </c>
      <c r="CU78">
        <f>VLOOKUP($A78&amp;"|"&amp;$B78&amp;"|"&amp;$C78&amp;"|"&amp;$D78&amp;"|"&amp;CU$1,'Raw Data'!$G$4:$Q$963,'Formatted Data'!CU$2,FALSE)</f>
        <v>31</v>
      </c>
      <c r="CV78">
        <f>VLOOKUP($A78&amp;"|"&amp;$B78&amp;"|"&amp;$C78&amp;"|"&amp;$D78&amp;"|"&amp;CV$1,'Raw Data'!$G$4:$Q$963,'Formatted Data'!CV$2,FALSE)</f>
        <v>29</v>
      </c>
      <c r="CW78">
        <f>VLOOKUP($A78&amp;"|"&amp;$B78&amp;"|"&amp;$C78&amp;"|"&amp;$D78&amp;"|"&amp;CW$1,'Raw Data'!$G$4:$Q$963,'Formatted Data'!CW$2,FALSE)</f>
        <v>37</v>
      </c>
      <c r="CX78">
        <f>VLOOKUP($A78&amp;"|"&amp;$B78&amp;"|"&amp;$C78&amp;"|"&amp;$D78&amp;"|"&amp;CX$1,'Raw Data'!$G$4:$Q$963,'Formatted Data'!CX$2,FALSE)</f>
        <v>36</v>
      </c>
      <c r="CY78">
        <f>VLOOKUP($A78&amp;"|"&amp;$B78&amp;"|"&amp;$C78&amp;"|"&amp;$D78&amp;"|"&amp;CY$1,'Raw Data'!$G$4:$Q$963,'Formatted Data'!CY$2,FALSE)</f>
        <v>32</v>
      </c>
      <c r="CZ78">
        <f>VLOOKUP($A78&amp;"|"&amp;$B78&amp;"|"&amp;$C78&amp;"|"&amp;$D78&amp;"|"&amp;CZ$1,'Raw Data'!$G$4:$Q$963,'Formatted Data'!CZ$2,FALSE)</f>
        <v>33</v>
      </c>
      <c r="DA78">
        <f>VLOOKUP($A78&amp;"|"&amp;$B78&amp;"|"&amp;$C78&amp;"|"&amp;$D78&amp;"|"&amp;DA$1,'Raw Data'!$G$4:$Q$963,'Formatted Data'!DA$2,FALSE)</f>
        <v>24</v>
      </c>
      <c r="DB78">
        <f>VLOOKUP($A78&amp;"|"&amp;$B78&amp;"|"&amp;$C78&amp;"|"&amp;$D78&amp;"|"&amp;DB$1,'Raw Data'!$G$4:$Q$963,'Formatted Data'!DB$2,FALSE)</f>
        <v>40</v>
      </c>
      <c r="DC78">
        <f>VLOOKUP($A78&amp;"|"&amp;$B78&amp;"|"&amp;$C78&amp;"|"&amp;$D78&amp;"|"&amp;DC$1,'Raw Data'!$G$4:$Q$963,'Formatted Data'!DC$2,FALSE)</f>
        <v>31</v>
      </c>
      <c r="DD78">
        <f>VLOOKUP($A78&amp;"|"&amp;$B78&amp;"|"&amp;$C78&amp;"|"&amp;$D78&amp;"|"&amp;DD$1,'Raw Data'!$G$4:$Q$963,'Formatted Data'!DD$2,FALSE)</f>
        <v>23</v>
      </c>
      <c r="DE78">
        <f>VLOOKUP($A78&amp;"|"&amp;$B78&amp;"|"&amp;$C78&amp;"|"&amp;$D78&amp;"|"&amp;DE$1,'Raw Data'!$G$4:$Q$963,'Formatted Data'!DE$2,FALSE)</f>
        <v>33</v>
      </c>
      <c r="DF78">
        <f>VLOOKUP($A78&amp;"|"&amp;$B78&amp;"|"&amp;$C78&amp;"|"&amp;$D78&amp;"|"&amp;DF$1,'Raw Data'!$G$4:$Q$963,'Formatted Data'!DF$2,FALSE)</f>
        <v>35</v>
      </c>
      <c r="DG78">
        <f>VLOOKUP($A78&amp;"|"&amp;$B78&amp;"|"&amp;$C78&amp;"|"&amp;$D78&amp;"|"&amp;DG$1,'Raw Data'!$G$4:$Q$963,'Formatted Data'!DG$2,FALSE)</f>
        <v>27</v>
      </c>
      <c r="DH78">
        <f>VLOOKUP($A78&amp;"|"&amp;$B78&amp;"|"&amp;$C78&amp;"|"&amp;$D78&amp;"|"&amp;DH$1,'Raw Data'!$G$4:$Q$963,'Formatted Data'!DH$2,FALSE)</f>
        <v>31</v>
      </c>
      <c r="DI78">
        <f>VLOOKUP($A78&amp;"|"&amp;$B78&amp;"|"&amp;$C78&amp;"|"&amp;$D78&amp;"|"&amp;DI$1,'Raw Data'!$G$4:$Q$963,'Formatted Data'!DI$2,FALSE)</f>
        <v>45</v>
      </c>
      <c r="DJ78">
        <f>VLOOKUP($A78&amp;"|"&amp;$B78&amp;"|"&amp;$C78&amp;"|"&amp;$D78&amp;"|"&amp;DJ$1,'Raw Data'!$G$4:$Q$963,'Formatted Data'!DJ$2,FALSE)</f>
        <v>29</v>
      </c>
      <c r="DK78">
        <f>VLOOKUP($A78&amp;"|"&amp;$B78&amp;"|"&amp;$C78&amp;"|"&amp;$D78&amp;"|"&amp;DK$1,'Raw Data'!$G$4:$Q$963,'Formatted Data'!DK$2,FALSE)</f>
        <v>30</v>
      </c>
      <c r="DL78">
        <f>VLOOKUP($A78&amp;"|"&amp;$B78&amp;"|"&amp;$C78&amp;"|"&amp;$D78&amp;"|"&amp;DL$1,'Raw Data'!$G$4:$Q$963,'Formatted Data'!DL$2,FALSE)</f>
        <v>32</v>
      </c>
      <c r="DM78">
        <f>VLOOKUP($A78&amp;"|"&amp;$B78&amp;"|"&amp;$C78&amp;"|"&amp;$D78&amp;"|"&amp;DM$1,'Raw Data'!$G$4:$Q$963,'Formatted Data'!DM$2,FALSE)</f>
        <v>25</v>
      </c>
      <c r="DN78">
        <f>VLOOKUP($A78&amp;"|"&amp;$B78&amp;"|"&amp;$C78&amp;"|"&amp;$D78&amp;"|"&amp;DN$1,'Raw Data'!$G$4:$Q$963,'Formatted Data'!DN$2,FALSE)</f>
        <v>26</v>
      </c>
      <c r="DO78">
        <f>VLOOKUP($A78&amp;"|"&amp;$B78&amp;"|"&amp;$C78&amp;"|"&amp;$D78&amp;"|"&amp;DO$1,'Raw Data'!$G$4:$Q$963,'Formatted Data'!DO$2,FALSE)</f>
        <v>41</v>
      </c>
      <c r="DP78">
        <f>VLOOKUP($A78&amp;"|"&amp;$B78&amp;"|"&amp;$C78&amp;"|"&amp;$D78&amp;"|"&amp;DP$1,'Raw Data'!$G$4:$Q$963,'Formatted Data'!DP$2,FALSE)</f>
        <v>34</v>
      </c>
      <c r="DQ78">
        <f>VLOOKUP($A78&amp;"|"&amp;$B78&amp;"|"&amp;$C78&amp;"|"&amp;$D78&amp;"|"&amp;DQ$1,'Raw Data'!$G$4:$Q$963,'Formatted Data'!DQ$2,FALSE)</f>
        <v>22</v>
      </c>
      <c r="DR78">
        <f>VLOOKUP($A78&amp;"|"&amp;$B78&amp;"|"&amp;$C78&amp;"|"&amp;$D78&amp;"|"&amp;DR$1,'Raw Data'!$G$4:$Q$963,'Formatted Data'!DR$2,FALSE)</f>
        <v>26</v>
      </c>
      <c r="DS78">
        <f>VLOOKUP($A78&amp;"|"&amp;$B78&amp;"|"&amp;$C78&amp;"|"&amp;$D78&amp;"|"&amp;DS$1,'Raw Data'!$G$4:$Q$963,'Formatted Data'!DS$2,FALSE)</f>
        <v>27</v>
      </c>
      <c r="DT78">
        <f>VLOOKUP($A78&amp;"|"&amp;$B78&amp;"|"&amp;$C78&amp;"|"&amp;$D78&amp;"|"&amp;DT$1,'Raw Data'!$G$4:$Q$963,'Formatted Data'!DT$2,FALSE)</f>
        <v>27</v>
      </c>
    </row>
    <row r="79" spans="1:124" x14ac:dyDescent="0.2">
      <c r="A79" t="s">
        <v>35</v>
      </c>
      <c r="B79" t="s">
        <v>32</v>
      </c>
      <c r="C79" t="s">
        <v>29</v>
      </c>
      <c r="D79" t="s">
        <v>14</v>
      </c>
      <c r="E79">
        <f>VLOOKUP($A79&amp;"|"&amp;$B79&amp;"|"&amp;$C79&amp;"|"&amp;$D79&amp;"|"&amp;E$1,'Raw Data'!$G$4:$Q$963,'Formatted Data'!E$2,FALSE)</f>
        <v>59</v>
      </c>
      <c r="F79">
        <f>VLOOKUP($A79&amp;"|"&amp;$B79&amp;"|"&amp;$C79&amp;"|"&amp;$D79&amp;"|"&amp;F$1,'Raw Data'!$G$4:$Q$963,'Formatted Data'!F$2,FALSE)</f>
        <v>45</v>
      </c>
      <c r="G79">
        <f>VLOOKUP($A79&amp;"|"&amp;$B79&amp;"|"&amp;$C79&amp;"|"&amp;$D79&amp;"|"&amp;G$1,'Raw Data'!$G$4:$Q$963,'Formatted Data'!G$2,FALSE)</f>
        <v>52</v>
      </c>
      <c r="H79">
        <f>VLOOKUP($A79&amp;"|"&amp;$B79&amp;"|"&amp;$C79&amp;"|"&amp;$D79&amp;"|"&amp;H$1,'Raw Data'!$G$4:$Q$963,'Formatted Data'!H$2,FALSE)</f>
        <v>69</v>
      </c>
      <c r="I79">
        <f>VLOOKUP($A79&amp;"|"&amp;$B79&amp;"|"&amp;$C79&amp;"|"&amp;$D79&amp;"|"&amp;I$1,'Raw Data'!$G$4:$Q$963,'Formatted Data'!I$2,FALSE)</f>
        <v>31</v>
      </c>
      <c r="J79">
        <f>VLOOKUP($A79&amp;"|"&amp;$B79&amp;"|"&amp;$C79&amp;"|"&amp;$D79&amp;"|"&amp;J$1,'Raw Data'!$G$4:$Q$963,'Formatted Data'!J$2,FALSE)</f>
        <v>50</v>
      </c>
      <c r="K79">
        <f>VLOOKUP($A79&amp;"|"&amp;$B79&amp;"|"&amp;$C79&amp;"|"&amp;$D79&amp;"|"&amp;K$1,'Raw Data'!$G$4:$Q$963,'Formatted Data'!K$2,FALSE)</f>
        <v>46</v>
      </c>
      <c r="L79">
        <f>VLOOKUP($A79&amp;"|"&amp;$B79&amp;"|"&amp;$C79&amp;"|"&amp;$D79&amp;"|"&amp;L$1,'Raw Data'!$G$4:$Q$963,'Formatted Data'!L$2,FALSE)</f>
        <v>48</v>
      </c>
      <c r="M79">
        <f>VLOOKUP($A79&amp;"|"&amp;$B79&amp;"|"&amp;$C79&amp;"|"&amp;$D79&amp;"|"&amp;M$1,'Raw Data'!$G$4:$Q$963,'Formatted Data'!M$2,FALSE)</f>
        <v>47</v>
      </c>
      <c r="N79">
        <f>VLOOKUP($A79&amp;"|"&amp;$B79&amp;"|"&amp;$C79&amp;"|"&amp;$D79&amp;"|"&amp;N$1,'Raw Data'!$G$4:$Q$963,'Formatted Data'!N$2,FALSE)</f>
        <v>55</v>
      </c>
      <c r="O79">
        <f>VLOOKUP($A79&amp;"|"&amp;$B79&amp;"|"&amp;$C79&amp;"|"&amp;$D79&amp;"|"&amp;O$1,'Raw Data'!$G$4:$Q$963,'Formatted Data'!O$2,FALSE)</f>
        <v>61</v>
      </c>
      <c r="P79">
        <f>VLOOKUP($A79&amp;"|"&amp;$B79&amp;"|"&amp;$C79&amp;"|"&amp;$D79&amp;"|"&amp;P$1,'Raw Data'!$G$4:$Q$963,'Formatted Data'!P$2,FALSE)</f>
        <v>59</v>
      </c>
      <c r="Q79">
        <f>VLOOKUP($A79&amp;"|"&amp;$B79&amp;"|"&amp;$C79&amp;"|"&amp;$D79&amp;"|"&amp;Q$1,'Raw Data'!$G$4:$Q$963,'Formatted Data'!Q$2,FALSE)</f>
        <v>50</v>
      </c>
      <c r="R79">
        <f>VLOOKUP($A79&amp;"|"&amp;$B79&amp;"|"&amp;$C79&amp;"|"&amp;$D79&amp;"|"&amp;R$1,'Raw Data'!$G$4:$Q$963,'Formatted Data'!R$2,FALSE)</f>
        <v>48</v>
      </c>
      <c r="S79">
        <f>VLOOKUP($A79&amp;"|"&amp;$B79&amp;"|"&amp;$C79&amp;"|"&amp;$D79&amp;"|"&amp;S$1,'Raw Data'!$G$4:$Q$963,'Formatted Data'!S$2,FALSE)</f>
        <v>54</v>
      </c>
      <c r="T79">
        <f>VLOOKUP($A79&amp;"|"&amp;$B79&amp;"|"&amp;$C79&amp;"|"&amp;$D79&amp;"|"&amp;T$1,'Raw Data'!$G$4:$Q$963,'Formatted Data'!T$2,FALSE)</f>
        <v>60</v>
      </c>
      <c r="U79">
        <f>VLOOKUP($A79&amp;"|"&amp;$B79&amp;"|"&amp;$C79&amp;"|"&amp;$D79&amp;"|"&amp;U$1,'Raw Data'!$G$4:$Q$963,'Formatted Data'!U$2,FALSE)</f>
        <v>46</v>
      </c>
      <c r="V79">
        <f>VLOOKUP($A79&amp;"|"&amp;$B79&amp;"|"&amp;$C79&amp;"|"&amp;$D79&amp;"|"&amp;V$1,'Raw Data'!$G$4:$Q$963,'Formatted Data'!V$2,FALSE)</f>
        <v>47</v>
      </c>
      <c r="W79">
        <f>VLOOKUP($A79&amp;"|"&amp;$B79&amp;"|"&amp;$C79&amp;"|"&amp;$D79&amp;"|"&amp;W$1,'Raw Data'!$G$4:$Q$963,'Formatted Data'!W$2,FALSE)</f>
        <v>46</v>
      </c>
      <c r="X79">
        <f>VLOOKUP($A79&amp;"|"&amp;$B79&amp;"|"&amp;$C79&amp;"|"&amp;$D79&amp;"|"&amp;X$1,'Raw Data'!$G$4:$Q$963,'Formatted Data'!X$2,FALSE)</f>
        <v>62</v>
      </c>
      <c r="Y79">
        <f>VLOOKUP($A79&amp;"|"&amp;$B79&amp;"|"&amp;$C79&amp;"|"&amp;$D79&amp;"|"&amp;Y$1,'Raw Data'!$G$4:$Q$963,'Formatted Data'!Y$2,FALSE)</f>
        <v>42</v>
      </c>
      <c r="Z79">
        <f>VLOOKUP($A79&amp;"|"&amp;$B79&amp;"|"&amp;$C79&amp;"|"&amp;$D79&amp;"|"&amp;Z$1,'Raw Data'!$G$4:$Q$963,'Formatted Data'!Z$2,FALSE)</f>
        <v>57</v>
      </c>
      <c r="AA79">
        <f>VLOOKUP($A79&amp;"|"&amp;$B79&amp;"|"&amp;$C79&amp;"|"&amp;$D79&amp;"|"&amp;AA$1,'Raw Data'!$G$4:$Q$963,'Formatted Data'!AA$2,FALSE)</f>
        <v>54</v>
      </c>
      <c r="AB79">
        <f>VLOOKUP($A79&amp;"|"&amp;$B79&amp;"|"&amp;$C79&amp;"|"&amp;$D79&amp;"|"&amp;AB$1,'Raw Data'!$G$4:$Q$963,'Formatted Data'!AB$2,FALSE)</f>
        <v>48</v>
      </c>
      <c r="AC79">
        <f>VLOOKUP($A79&amp;"|"&amp;$B79&amp;"|"&amp;$C79&amp;"|"&amp;$D79&amp;"|"&amp;AC$1,'Raw Data'!$G$4:$Q$963,'Formatted Data'!AC$2,FALSE)</f>
        <v>53</v>
      </c>
      <c r="AD79">
        <f>VLOOKUP($A79&amp;"|"&amp;$B79&amp;"|"&amp;$C79&amp;"|"&amp;$D79&amp;"|"&amp;AD$1,'Raw Data'!$G$4:$Q$963,'Formatted Data'!AD$2,FALSE)</f>
        <v>43</v>
      </c>
      <c r="AE79">
        <f>VLOOKUP($A79&amp;"|"&amp;$B79&amp;"|"&amp;$C79&amp;"|"&amp;$D79&amp;"|"&amp;AE$1,'Raw Data'!$G$4:$Q$963,'Formatted Data'!AE$2,FALSE)</f>
        <v>69</v>
      </c>
      <c r="AF79">
        <f>VLOOKUP($A79&amp;"|"&amp;$B79&amp;"|"&amp;$C79&amp;"|"&amp;$D79&amp;"|"&amp;AF$1,'Raw Data'!$G$4:$Q$963,'Formatted Data'!AF$2,FALSE)</f>
        <v>56</v>
      </c>
      <c r="AG79">
        <f>VLOOKUP($A79&amp;"|"&amp;$B79&amp;"|"&amp;$C79&amp;"|"&amp;$D79&amp;"|"&amp;AG$1,'Raw Data'!$G$4:$Q$963,'Formatted Data'!AG$2,FALSE)</f>
        <v>51</v>
      </c>
      <c r="AH79">
        <f>VLOOKUP($A79&amp;"|"&amp;$B79&amp;"|"&amp;$C79&amp;"|"&amp;$D79&amp;"|"&amp;AH$1,'Raw Data'!$G$4:$Q$963,'Formatted Data'!AH$2,FALSE)</f>
        <v>44</v>
      </c>
      <c r="AI79">
        <f>VLOOKUP($A79&amp;"|"&amp;$B79&amp;"|"&amp;$C79&amp;"|"&amp;$D79&amp;"|"&amp;AI$1,'Raw Data'!$G$4:$Q$963,'Formatted Data'!AI$2,FALSE)</f>
        <v>52</v>
      </c>
      <c r="AJ79">
        <f>VLOOKUP($A79&amp;"|"&amp;$B79&amp;"|"&amp;$C79&amp;"|"&amp;$D79&amp;"|"&amp;AJ$1,'Raw Data'!$G$4:$Q$963,'Formatted Data'!AJ$2,FALSE)</f>
        <v>51</v>
      </c>
      <c r="AK79">
        <f>VLOOKUP($A79&amp;"|"&amp;$B79&amp;"|"&amp;$C79&amp;"|"&amp;$D79&amp;"|"&amp;AK$1,'Raw Data'!$G$4:$Q$963,'Formatted Data'!AK$2,FALSE)</f>
        <v>40</v>
      </c>
      <c r="AL79">
        <f>VLOOKUP($A79&amp;"|"&amp;$B79&amp;"|"&amp;$C79&amp;"|"&amp;$D79&amp;"|"&amp;AL$1,'Raw Data'!$G$4:$Q$963,'Formatted Data'!AL$2,FALSE)</f>
        <v>57</v>
      </c>
      <c r="AM79">
        <f>VLOOKUP($A79&amp;"|"&amp;$B79&amp;"|"&amp;$C79&amp;"|"&amp;$D79&amp;"|"&amp;AM$1,'Raw Data'!$G$4:$Q$963,'Formatted Data'!AM$2,FALSE)</f>
        <v>50</v>
      </c>
      <c r="AN79">
        <f>VLOOKUP($A79&amp;"|"&amp;$B79&amp;"|"&amp;$C79&amp;"|"&amp;$D79&amp;"|"&amp;AN$1,'Raw Data'!$G$4:$Q$963,'Formatted Data'!AN$2,FALSE)</f>
        <v>53</v>
      </c>
      <c r="AO79">
        <f>VLOOKUP($A79&amp;"|"&amp;$B79&amp;"|"&amp;$C79&amp;"|"&amp;$D79&amp;"|"&amp;AO$1,'Raw Data'!$G$4:$Q$963,'Formatted Data'!AO$2,FALSE)</f>
        <v>51</v>
      </c>
      <c r="AP79">
        <f>VLOOKUP($A79&amp;"|"&amp;$B79&amp;"|"&amp;$C79&amp;"|"&amp;$D79&amp;"|"&amp;AP$1,'Raw Data'!$G$4:$Q$963,'Formatted Data'!AP$2,FALSE)</f>
        <v>49</v>
      </c>
      <c r="AQ79">
        <f>VLOOKUP($A79&amp;"|"&amp;$B79&amp;"|"&amp;$C79&amp;"|"&amp;$D79&amp;"|"&amp;AQ$1,'Raw Data'!$G$4:$Q$963,'Formatted Data'!AQ$2,FALSE)</f>
        <v>69</v>
      </c>
      <c r="AR79">
        <f>VLOOKUP($A79&amp;"|"&amp;$B79&amp;"|"&amp;$C79&amp;"|"&amp;$D79&amp;"|"&amp;AR$1,'Raw Data'!$G$4:$Q$963,'Formatted Data'!AR$2,FALSE)</f>
        <v>59</v>
      </c>
      <c r="AS79">
        <f>VLOOKUP($A79&amp;"|"&amp;$B79&amp;"|"&amp;$C79&amp;"|"&amp;$D79&amp;"|"&amp;AS$1,'Raw Data'!$G$4:$Q$963,'Formatted Data'!AS$2,FALSE)</f>
        <v>51</v>
      </c>
      <c r="AT79">
        <f>VLOOKUP($A79&amp;"|"&amp;$B79&amp;"|"&amp;$C79&amp;"|"&amp;$D79&amp;"|"&amp;AT$1,'Raw Data'!$G$4:$Q$963,'Formatted Data'!AT$2,FALSE)</f>
        <v>41</v>
      </c>
      <c r="AU79">
        <f>VLOOKUP($A79&amp;"|"&amp;$B79&amp;"|"&amp;$C79&amp;"|"&amp;$D79&amp;"|"&amp;AU$1,'Raw Data'!$G$4:$Q$963,'Formatted Data'!AU$2,FALSE)</f>
        <v>47</v>
      </c>
      <c r="AV79">
        <f>VLOOKUP($A79&amp;"|"&amp;$B79&amp;"|"&amp;$C79&amp;"|"&amp;$D79&amp;"|"&amp;AV$1,'Raw Data'!$G$4:$Q$963,'Formatted Data'!AV$2,FALSE)</f>
        <v>45</v>
      </c>
      <c r="AW79">
        <f>VLOOKUP($A79&amp;"|"&amp;$B79&amp;"|"&amp;$C79&amp;"|"&amp;$D79&amp;"|"&amp;AW$1,'Raw Data'!$G$4:$Q$963,'Formatted Data'!AW$2,FALSE)</f>
        <v>42</v>
      </c>
      <c r="AX79">
        <f>VLOOKUP($A79&amp;"|"&amp;$B79&amp;"|"&amp;$C79&amp;"|"&amp;$D79&amp;"|"&amp;AX$1,'Raw Data'!$G$4:$Q$963,'Formatted Data'!AX$2,FALSE)</f>
        <v>52</v>
      </c>
      <c r="AY79">
        <f>VLOOKUP($A79&amp;"|"&amp;$B79&amp;"|"&amp;$C79&amp;"|"&amp;$D79&amp;"|"&amp;AY$1,'Raw Data'!$G$4:$Q$963,'Formatted Data'!AY$2,FALSE)</f>
        <v>56</v>
      </c>
      <c r="AZ79">
        <f>VLOOKUP($A79&amp;"|"&amp;$B79&amp;"|"&amp;$C79&amp;"|"&amp;$D79&amp;"|"&amp;AZ$1,'Raw Data'!$G$4:$Q$963,'Formatted Data'!AZ$2,FALSE)</f>
        <v>53</v>
      </c>
      <c r="BA79">
        <f>VLOOKUP($A79&amp;"|"&amp;$B79&amp;"|"&amp;$C79&amp;"|"&amp;$D79&amp;"|"&amp;BA$1,'Raw Data'!$G$4:$Q$963,'Formatted Data'!BA$2,FALSE)</f>
        <v>59</v>
      </c>
      <c r="BB79">
        <f>VLOOKUP($A79&amp;"|"&amp;$B79&amp;"|"&amp;$C79&amp;"|"&amp;$D79&amp;"|"&amp;BB$1,'Raw Data'!$G$4:$Q$963,'Formatted Data'!BB$2,FALSE)</f>
        <v>39</v>
      </c>
      <c r="BC79">
        <f>VLOOKUP($A79&amp;"|"&amp;$B79&amp;"|"&amp;$C79&amp;"|"&amp;$D79&amp;"|"&amp;BC$1,'Raw Data'!$G$4:$Q$963,'Formatted Data'!BC$2,FALSE)</f>
        <v>49</v>
      </c>
      <c r="BD79">
        <f>VLOOKUP($A79&amp;"|"&amp;$B79&amp;"|"&amp;$C79&amp;"|"&amp;$D79&amp;"|"&amp;BD$1,'Raw Data'!$G$4:$Q$963,'Formatted Data'!BD$2,FALSE)</f>
        <v>53</v>
      </c>
      <c r="BE79">
        <f>VLOOKUP($A79&amp;"|"&amp;$B79&amp;"|"&amp;$C79&amp;"|"&amp;$D79&amp;"|"&amp;BE$1,'Raw Data'!$G$4:$Q$963,'Formatted Data'!BE$2,FALSE)</f>
        <v>57</v>
      </c>
      <c r="BF79">
        <f>VLOOKUP($A79&amp;"|"&amp;$B79&amp;"|"&amp;$C79&amp;"|"&amp;$D79&amp;"|"&amp;BF$1,'Raw Data'!$G$4:$Q$963,'Formatted Data'!BF$2,FALSE)</f>
        <v>45</v>
      </c>
      <c r="BG79">
        <f>VLOOKUP($A79&amp;"|"&amp;$B79&amp;"|"&amp;$C79&amp;"|"&amp;$D79&amp;"|"&amp;BG$1,'Raw Data'!$G$4:$Q$963,'Formatted Data'!BG$2,FALSE)</f>
        <v>46</v>
      </c>
      <c r="BH79">
        <f>VLOOKUP($A79&amp;"|"&amp;$B79&amp;"|"&amp;$C79&amp;"|"&amp;$D79&amp;"|"&amp;BH$1,'Raw Data'!$G$4:$Q$963,'Formatted Data'!BH$2,FALSE)</f>
        <v>49</v>
      </c>
      <c r="BI79">
        <f>VLOOKUP($A79&amp;"|"&amp;$B79&amp;"|"&amp;$C79&amp;"|"&amp;$D79&amp;"|"&amp;BI$1,'Raw Data'!$G$4:$Q$963,'Formatted Data'!BI$2,FALSE)</f>
        <v>53</v>
      </c>
      <c r="BJ79">
        <f>VLOOKUP($A79&amp;"|"&amp;$B79&amp;"|"&amp;$C79&amp;"|"&amp;$D79&amp;"|"&amp;BJ$1,'Raw Data'!$G$4:$Q$963,'Formatted Data'!BJ$2,FALSE)</f>
        <v>54</v>
      </c>
      <c r="BK79">
        <f>VLOOKUP($A79&amp;"|"&amp;$B79&amp;"|"&amp;$C79&amp;"|"&amp;$D79&amp;"|"&amp;BK$1,'Raw Data'!$G$4:$Q$963,'Formatted Data'!BK$2,FALSE)</f>
        <v>57</v>
      </c>
      <c r="BL79">
        <f>VLOOKUP($A79&amp;"|"&amp;$B79&amp;"|"&amp;$C79&amp;"|"&amp;$D79&amp;"|"&amp;BL$1,'Raw Data'!$G$4:$Q$963,'Formatted Data'!BL$2,FALSE)</f>
        <v>50</v>
      </c>
      <c r="BM79">
        <f>VLOOKUP($A79&amp;"|"&amp;$B79&amp;"|"&amp;$C79&amp;"|"&amp;$D79&amp;"|"&amp;BM$1,'Raw Data'!$G$4:$Q$963,'Formatted Data'!BM$2,FALSE)</f>
        <v>53</v>
      </c>
      <c r="BN79">
        <f>VLOOKUP($A79&amp;"|"&amp;$B79&amp;"|"&amp;$C79&amp;"|"&amp;$D79&amp;"|"&amp;BN$1,'Raw Data'!$G$4:$Q$963,'Formatted Data'!BN$2,FALSE)</f>
        <v>51</v>
      </c>
      <c r="BO79">
        <f>VLOOKUP($A79&amp;"|"&amp;$B79&amp;"|"&amp;$C79&amp;"|"&amp;$D79&amp;"|"&amp;BO$1,'Raw Data'!$G$4:$Q$963,'Formatted Data'!BO$2,FALSE)</f>
        <v>79</v>
      </c>
      <c r="BP79">
        <f>VLOOKUP($A79&amp;"|"&amp;$B79&amp;"|"&amp;$C79&amp;"|"&amp;$D79&amp;"|"&amp;BP$1,'Raw Data'!$G$4:$Q$963,'Formatted Data'!BP$2,FALSE)</f>
        <v>48</v>
      </c>
      <c r="BQ79">
        <f>VLOOKUP($A79&amp;"|"&amp;$B79&amp;"|"&amp;$C79&amp;"|"&amp;$D79&amp;"|"&amp;BQ$1,'Raw Data'!$G$4:$Q$963,'Formatted Data'!BQ$2,FALSE)</f>
        <v>55</v>
      </c>
      <c r="BR79">
        <f>VLOOKUP($A79&amp;"|"&amp;$B79&amp;"|"&amp;$C79&amp;"|"&amp;$D79&amp;"|"&amp;BR$1,'Raw Data'!$G$4:$Q$963,'Formatted Data'!BR$2,FALSE)</f>
        <v>46</v>
      </c>
      <c r="BS79">
        <f>VLOOKUP($A79&amp;"|"&amp;$B79&amp;"|"&amp;$C79&amp;"|"&amp;$D79&amp;"|"&amp;BS$1,'Raw Data'!$G$4:$Q$963,'Formatted Data'!BS$2,FALSE)</f>
        <v>35</v>
      </c>
      <c r="BT79">
        <f>VLOOKUP($A79&amp;"|"&amp;$B79&amp;"|"&amp;$C79&amp;"|"&amp;$D79&amp;"|"&amp;BT$1,'Raw Data'!$G$4:$Q$963,'Formatted Data'!BT$2,FALSE)</f>
        <v>57</v>
      </c>
      <c r="BU79">
        <f>VLOOKUP($A79&amp;"|"&amp;$B79&amp;"|"&amp;$C79&amp;"|"&amp;$D79&amp;"|"&amp;BU$1,'Raw Data'!$G$4:$Q$963,'Formatted Data'!BU$2,FALSE)</f>
        <v>61</v>
      </c>
      <c r="BV79">
        <f>VLOOKUP($A79&amp;"|"&amp;$B79&amp;"|"&amp;$C79&amp;"|"&amp;$D79&amp;"|"&amp;BV$1,'Raw Data'!$G$4:$Q$963,'Formatted Data'!BV$2,FALSE)</f>
        <v>59</v>
      </c>
      <c r="BW79">
        <f>VLOOKUP($A79&amp;"|"&amp;$B79&amp;"|"&amp;$C79&amp;"|"&amp;$D79&amp;"|"&amp;BW$1,'Raw Data'!$G$4:$Q$963,'Formatted Data'!BW$2,FALSE)</f>
        <v>59</v>
      </c>
      <c r="BX79">
        <f>VLOOKUP($A79&amp;"|"&amp;$B79&amp;"|"&amp;$C79&amp;"|"&amp;$D79&amp;"|"&amp;BX$1,'Raw Data'!$G$4:$Q$963,'Formatted Data'!BX$2,FALSE)</f>
        <v>65</v>
      </c>
      <c r="BY79">
        <f>VLOOKUP($A79&amp;"|"&amp;$B79&amp;"|"&amp;$C79&amp;"|"&amp;$D79&amp;"|"&amp;BY$1,'Raw Data'!$G$4:$Q$963,'Formatted Data'!BY$2,FALSE)</f>
        <v>63</v>
      </c>
      <c r="BZ79">
        <f>VLOOKUP($A79&amp;"|"&amp;$B79&amp;"|"&amp;$C79&amp;"|"&amp;$D79&amp;"|"&amp;BZ$1,'Raw Data'!$G$4:$Q$963,'Formatted Data'!BZ$2,FALSE)</f>
        <v>68</v>
      </c>
      <c r="CA79">
        <f>VLOOKUP($A79&amp;"|"&amp;$B79&amp;"|"&amp;$C79&amp;"|"&amp;$D79&amp;"|"&amp;CA$1,'Raw Data'!$G$4:$Q$963,'Formatted Data'!CA$2,FALSE)</f>
        <v>51</v>
      </c>
      <c r="CB79">
        <f>VLOOKUP($A79&amp;"|"&amp;$B79&amp;"|"&amp;$C79&amp;"|"&amp;$D79&amp;"|"&amp;CB$1,'Raw Data'!$G$4:$Q$963,'Formatted Data'!CB$2,FALSE)</f>
        <v>50</v>
      </c>
      <c r="CC79">
        <f>VLOOKUP($A79&amp;"|"&amp;$B79&amp;"|"&amp;$C79&amp;"|"&amp;$D79&amp;"|"&amp;CC$1,'Raw Data'!$G$4:$Q$963,'Formatted Data'!CC$2,FALSE)</f>
        <v>52</v>
      </c>
      <c r="CD79">
        <f>VLOOKUP($A79&amp;"|"&amp;$B79&amp;"|"&amp;$C79&amp;"|"&amp;$D79&amp;"|"&amp;CD$1,'Raw Data'!$G$4:$Q$963,'Formatted Data'!CD$2,FALSE)</f>
        <v>39</v>
      </c>
      <c r="CE79">
        <f>VLOOKUP($A79&amp;"|"&amp;$B79&amp;"|"&amp;$C79&amp;"|"&amp;$D79&amp;"|"&amp;CE$1,'Raw Data'!$G$4:$Q$963,'Formatted Data'!CE$2,FALSE)</f>
        <v>54</v>
      </c>
      <c r="CF79">
        <f>VLOOKUP($A79&amp;"|"&amp;$B79&amp;"|"&amp;$C79&amp;"|"&amp;$D79&amp;"|"&amp;CF$1,'Raw Data'!$G$4:$Q$963,'Formatted Data'!CF$2,FALSE)</f>
        <v>51</v>
      </c>
      <c r="CG79">
        <f>VLOOKUP($A79&amp;"|"&amp;$B79&amp;"|"&amp;$C79&amp;"|"&amp;$D79&amp;"|"&amp;CG$1,'Raw Data'!$G$4:$Q$963,'Formatted Data'!CG$2,FALSE)</f>
        <v>56</v>
      </c>
      <c r="CH79">
        <f>VLOOKUP($A79&amp;"|"&amp;$B79&amp;"|"&amp;$C79&amp;"|"&amp;$D79&amp;"|"&amp;CH$1,'Raw Data'!$G$4:$Q$963,'Formatted Data'!CH$2,FALSE)</f>
        <v>67</v>
      </c>
      <c r="CI79">
        <f>VLOOKUP($A79&amp;"|"&amp;$B79&amp;"|"&amp;$C79&amp;"|"&amp;$D79&amp;"|"&amp;CI$1,'Raw Data'!$G$4:$Q$963,'Formatted Data'!CI$2,FALSE)</f>
        <v>34</v>
      </c>
      <c r="CJ79">
        <f>VLOOKUP($A79&amp;"|"&amp;$B79&amp;"|"&amp;$C79&amp;"|"&amp;$D79&amp;"|"&amp;CJ$1,'Raw Data'!$G$4:$Q$963,'Formatted Data'!CJ$2,FALSE)</f>
        <v>44</v>
      </c>
      <c r="CK79">
        <f>VLOOKUP($A79&amp;"|"&amp;$B79&amp;"|"&amp;$C79&amp;"|"&amp;$D79&amp;"|"&amp;CK$1,'Raw Data'!$G$4:$Q$963,'Formatted Data'!CK$2,FALSE)</f>
        <v>47</v>
      </c>
      <c r="CL79">
        <f>VLOOKUP($A79&amp;"|"&amp;$B79&amp;"|"&amp;$C79&amp;"|"&amp;$D79&amp;"|"&amp;CL$1,'Raw Data'!$G$4:$Q$963,'Formatted Data'!CL$2,FALSE)</f>
        <v>57</v>
      </c>
      <c r="CM79">
        <f>VLOOKUP($A79&amp;"|"&amp;$B79&amp;"|"&amp;$C79&amp;"|"&amp;$D79&amp;"|"&amp;CM$1,'Raw Data'!$G$4:$Q$963,'Formatted Data'!CM$2,FALSE)</f>
        <v>57</v>
      </c>
      <c r="CN79">
        <f>VLOOKUP($A79&amp;"|"&amp;$B79&amp;"|"&amp;$C79&amp;"|"&amp;$D79&amp;"|"&amp;CN$1,'Raw Data'!$G$4:$Q$963,'Formatted Data'!CN$2,FALSE)</f>
        <v>86</v>
      </c>
      <c r="CO79">
        <f>VLOOKUP($A79&amp;"|"&amp;$B79&amp;"|"&amp;$C79&amp;"|"&amp;$D79&amp;"|"&amp;CO$1,'Raw Data'!$G$4:$Q$963,'Formatted Data'!CO$2,FALSE)</f>
        <v>66</v>
      </c>
      <c r="CP79">
        <f>VLOOKUP($A79&amp;"|"&amp;$B79&amp;"|"&amp;$C79&amp;"|"&amp;$D79&amp;"|"&amp;CP$1,'Raw Data'!$G$4:$Q$963,'Formatted Data'!CP$2,FALSE)</f>
        <v>69</v>
      </c>
      <c r="CQ79">
        <f>VLOOKUP($A79&amp;"|"&amp;$B79&amp;"|"&amp;$C79&amp;"|"&amp;$D79&amp;"|"&amp;CQ$1,'Raw Data'!$G$4:$Q$963,'Formatted Data'!CQ$2,FALSE)</f>
        <v>49</v>
      </c>
      <c r="CR79">
        <f>VLOOKUP($A79&amp;"|"&amp;$B79&amp;"|"&amp;$C79&amp;"|"&amp;$D79&amp;"|"&amp;CR$1,'Raw Data'!$G$4:$Q$963,'Formatted Data'!CR$2,FALSE)</f>
        <v>43</v>
      </c>
      <c r="CS79">
        <f>VLOOKUP($A79&amp;"|"&amp;$B79&amp;"|"&amp;$C79&amp;"|"&amp;$D79&amp;"|"&amp;CS$1,'Raw Data'!$G$4:$Q$963,'Formatted Data'!CS$2,FALSE)</f>
        <v>41</v>
      </c>
      <c r="CT79">
        <f>VLOOKUP($A79&amp;"|"&amp;$B79&amp;"|"&amp;$C79&amp;"|"&amp;$D79&amp;"|"&amp;CT$1,'Raw Data'!$G$4:$Q$963,'Formatted Data'!CT$2,FALSE)</f>
        <v>55</v>
      </c>
      <c r="CU79">
        <f>VLOOKUP($A79&amp;"|"&amp;$B79&amp;"|"&amp;$C79&amp;"|"&amp;$D79&amp;"|"&amp;CU$1,'Raw Data'!$G$4:$Q$963,'Formatted Data'!CU$2,FALSE)</f>
        <v>66</v>
      </c>
      <c r="CV79">
        <f>VLOOKUP($A79&amp;"|"&amp;$B79&amp;"|"&amp;$C79&amp;"|"&amp;$D79&amp;"|"&amp;CV$1,'Raw Data'!$G$4:$Q$963,'Formatted Data'!CV$2,FALSE)</f>
        <v>78</v>
      </c>
      <c r="CW79">
        <f>VLOOKUP($A79&amp;"|"&amp;$B79&amp;"|"&amp;$C79&amp;"|"&amp;$D79&amp;"|"&amp;CW$1,'Raw Data'!$G$4:$Q$963,'Formatted Data'!CW$2,FALSE)</f>
        <v>93</v>
      </c>
      <c r="CX79">
        <f>VLOOKUP($A79&amp;"|"&amp;$B79&amp;"|"&amp;$C79&amp;"|"&amp;$D79&amp;"|"&amp;CX$1,'Raw Data'!$G$4:$Q$963,'Formatted Data'!CX$2,FALSE)</f>
        <v>55</v>
      </c>
      <c r="CY79">
        <f>VLOOKUP($A79&amp;"|"&amp;$B79&amp;"|"&amp;$C79&amp;"|"&amp;$D79&amp;"|"&amp;CY$1,'Raw Data'!$G$4:$Q$963,'Formatted Data'!CY$2,FALSE)</f>
        <v>62</v>
      </c>
      <c r="CZ79">
        <f>VLOOKUP($A79&amp;"|"&amp;$B79&amp;"|"&amp;$C79&amp;"|"&amp;$D79&amp;"|"&amp;CZ$1,'Raw Data'!$G$4:$Q$963,'Formatted Data'!CZ$2,FALSE)</f>
        <v>50</v>
      </c>
      <c r="DA79">
        <f>VLOOKUP($A79&amp;"|"&amp;$B79&amp;"|"&amp;$C79&amp;"|"&amp;$D79&amp;"|"&amp;DA$1,'Raw Data'!$G$4:$Q$963,'Formatted Data'!DA$2,FALSE)</f>
        <v>79</v>
      </c>
      <c r="DB79">
        <f>VLOOKUP($A79&amp;"|"&amp;$B79&amp;"|"&amp;$C79&amp;"|"&amp;$D79&amp;"|"&amp;DB$1,'Raw Data'!$G$4:$Q$963,'Formatted Data'!DB$2,FALSE)</f>
        <v>58</v>
      </c>
      <c r="DC79">
        <f>VLOOKUP($A79&amp;"|"&amp;$B79&amp;"|"&amp;$C79&amp;"|"&amp;$D79&amp;"|"&amp;DC$1,'Raw Data'!$G$4:$Q$963,'Formatted Data'!DC$2,FALSE)</f>
        <v>57</v>
      </c>
      <c r="DD79">
        <f>VLOOKUP($A79&amp;"|"&amp;$B79&amp;"|"&amp;$C79&amp;"|"&amp;$D79&amp;"|"&amp;DD$1,'Raw Data'!$G$4:$Q$963,'Formatted Data'!DD$2,FALSE)</f>
        <v>56</v>
      </c>
      <c r="DE79">
        <f>VLOOKUP($A79&amp;"|"&amp;$B79&amp;"|"&amp;$C79&amp;"|"&amp;$D79&amp;"|"&amp;DE$1,'Raw Data'!$G$4:$Q$963,'Formatted Data'!DE$2,FALSE)</f>
        <v>54</v>
      </c>
      <c r="DF79">
        <f>VLOOKUP($A79&amp;"|"&amp;$B79&amp;"|"&amp;$C79&amp;"|"&amp;$D79&amp;"|"&amp;DF$1,'Raw Data'!$G$4:$Q$963,'Formatted Data'!DF$2,FALSE)</f>
        <v>48</v>
      </c>
      <c r="DG79">
        <f>VLOOKUP($A79&amp;"|"&amp;$B79&amp;"|"&amp;$C79&amp;"|"&amp;$D79&amp;"|"&amp;DG$1,'Raw Data'!$G$4:$Q$963,'Formatted Data'!DG$2,FALSE)</f>
        <v>49</v>
      </c>
      <c r="DH79">
        <f>VLOOKUP($A79&amp;"|"&amp;$B79&amp;"|"&amp;$C79&amp;"|"&amp;$D79&amp;"|"&amp;DH$1,'Raw Data'!$G$4:$Q$963,'Formatted Data'!DH$2,FALSE)</f>
        <v>63</v>
      </c>
      <c r="DI79">
        <f>VLOOKUP($A79&amp;"|"&amp;$B79&amp;"|"&amp;$C79&amp;"|"&amp;$D79&amp;"|"&amp;DI$1,'Raw Data'!$G$4:$Q$963,'Formatted Data'!DI$2,FALSE)</f>
        <v>43</v>
      </c>
      <c r="DJ79">
        <f>VLOOKUP($A79&amp;"|"&amp;$B79&amp;"|"&amp;$C79&amp;"|"&amp;$D79&amp;"|"&amp;DJ$1,'Raw Data'!$G$4:$Q$963,'Formatted Data'!DJ$2,FALSE)</f>
        <v>64</v>
      </c>
      <c r="DK79">
        <f>VLOOKUP($A79&amp;"|"&amp;$B79&amp;"|"&amp;$C79&amp;"|"&amp;$D79&amp;"|"&amp;DK$1,'Raw Data'!$G$4:$Q$963,'Formatted Data'!DK$2,FALSE)</f>
        <v>66</v>
      </c>
      <c r="DL79">
        <f>VLOOKUP($A79&amp;"|"&amp;$B79&amp;"|"&amp;$C79&amp;"|"&amp;$D79&amp;"|"&amp;DL$1,'Raw Data'!$G$4:$Q$963,'Formatted Data'!DL$2,FALSE)</f>
        <v>59</v>
      </c>
      <c r="DM79">
        <f>VLOOKUP($A79&amp;"|"&amp;$B79&amp;"|"&amp;$C79&amp;"|"&amp;$D79&amp;"|"&amp;DM$1,'Raw Data'!$G$4:$Q$963,'Formatted Data'!DM$2,FALSE)</f>
        <v>48</v>
      </c>
      <c r="DN79">
        <f>VLOOKUP($A79&amp;"|"&amp;$B79&amp;"|"&amp;$C79&amp;"|"&amp;$D79&amp;"|"&amp;DN$1,'Raw Data'!$G$4:$Q$963,'Formatted Data'!DN$2,FALSE)</f>
        <v>59</v>
      </c>
      <c r="DO79">
        <f>VLOOKUP($A79&amp;"|"&amp;$B79&amp;"|"&amp;$C79&amp;"|"&amp;$D79&amp;"|"&amp;DO$1,'Raw Data'!$G$4:$Q$963,'Formatted Data'!DO$2,FALSE)</f>
        <v>58</v>
      </c>
      <c r="DP79">
        <f>VLOOKUP($A79&amp;"|"&amp;$B79&amp;"|"&amp;$C79&amp;"|"&amp;$D79&amp;"|"&amp;DP$1,'Raw Data'!$G$4:$Q$963,'Formatted Data'!DP$2,FALSE)</f>
        <v>48</v>
      </c>
      <c r="DQ79">
        <f>VLOOKUP($A79&amp;"|"&amp;$B79&amp;"|"&amp;$C79&amp;"|"&amp;$D79&amp;"|"&amp;DQ$1,'Raw Data'!$G$4:$Q$963,'Formatted Data'!DQ$2,FALSE)</f>
        <v>54</v>
      </c>
      <c r="DR79">
        <f>VLOOKUP($A79&amp;"|"&amp;$B79&amp;"|"&amp;$C79&amp;"|"&amp;$D79&amp;"|"&amp;DR$1,'Raw Data'!$G$4:$Q$963,'Formatted Data'!DR$2,FALSE)</f>
        <v>58</v>
      </c>
      <c r="DS79">
        <f>VLOOKUP($A79&amp;"|"&amp;$B79&amp;"|"&amp;$C79&amp;"|"&amp;$D79&amp;"|"&amp;DS$1,'Raw Data'!$G$4:$Q$963,'Formatted Data'!DS$2,FALSE)</f>
        <v>43</v>
      </c>
      <c r="DT79">
        <f>VLOOKUP($A79&amp;"|"&amp;$B79&amp;"|"&amp;$C79&amp;"|"&amp;$D79&amp;"|"&amp;DT$1,'Raw Data'!$G$4:$Q$963,'Formatted Data'!DT$2,FALSE)</f>
        <v>69</v>
      </c>
    </row>
    <row r="80" spans="1:124" x14ac:dyDescent="0.2">
      <c r="A80" t="s">
        <v>35</v>
      </c>
      <c r="B80" t="s">
        <v>32</v>
      </c>
      <c r="C80" t="s">
        <v>29</v>
      </c>
      <c r="D80" t="s">
        <v>27</v>
      </c>
      <c r="E80">
        <f>VLOOKUP($A80&amp;"|"&amp;$B80&amp;"|"&amp;$C80&amp;"|"&amp;$D80&amp;"|"&amp;E$1,'Raw Data'!$G$4:$Q$963,'Formatted Data'!E$2,FALSE)</f>
        <v>34</v>
      </c>
      <c r="F80">
        <f>VLOOKUP($A80&amp;"|"&amp;$B80&amp;"|"&amp;$C80&amp;"|"&amp;$D80&amp;"|"&amp;F$1,'Raw Data'!$G$4:$Q$963,'Formatted Data'!F$2,FALSE)</f>
        <v>28</v>
      </c>
      <c r="G80">
        <f>VLOOKUP($A80&amp;"|"&amp;$B80&amp;"|"&amp;$C80&amp;"|"&amp;$D80&amp;"|"&amp;G$1,'Raw Data'!$G$4:$Q$963,'Formatted Data'!G$2,FALSE)</f>
        <v>34</v>
      </c>
      <c r="H80">
        <f>VLOOKUP($A80&amp;"|"&amp;$B80&amp;"|"&amp;$C80&amp;"|"&amp;$D80&amp;"|"&amp;H$1,'Raw Data'!$G$4:$Q$963,'Formatted Data'!H$2,FALSE)</f>
        <v>31</v>
      </c>
      <c r="I80">
        <f>VLOOKUP($A80&amp;"|"&amp;$B80&amp;"|"&amp;$C80&amp;"|"&amp;$D80&amp;"|"&amp;I$1,'Raw Data'!$G$4:$Q$963,'Formatted Data'!I$2,FALSE)</f>
        <v>39</v>
      </c>
      <c r="J80">
        <f>VLOOKUP($A80&amp;"|"&amp;$B80&amp;"|"&amp;$C80&amp;"|"&amp;$D80&amp;"|"&amp;J$1,'Raw Data'!$G$4:$Q$963,'Formatted Data'!J$2,FALSE)</f>
        <v>45</v>
      </c>
      <c r="K80">
        <f>VLOOKUP($A80&amp;"|"&amp;$B80&amp;"|"&amp;$C80&amp;"|"&amp;$D80&amp;"|"&amp;K$1,'Raw Data'!$G$4:$Q$963,'Formatted Data'!K$2,FALSE)</f>
        <v>42</v>
      </c>
      <c r="L80">
        <f>VLOOKUP($A80&amp;"|"&amp;$B80&amp;"|"&amp;$C80&amp;"|"&amp;$D80&amp;"|"&amp;L$1,'Raw Data'!$G$4:$Q$963,'Formatted Data'!L$2,FALSE)</f>
        <v>31</v>
      </c>
      <c r="M80">
        <f>VLOOKUP($A80&amp;"|"&amp;$B80&amp;"|"&amp;$C80&amp;"|"&amp;$D80&amp;"|"&amp;M$1,'Raw Data'!$G$4:$Q$963,'Formatted Data'!M$2,FALSE)</f>
        <v>27</v>
      </c>
      <c r="N80">
        <f>VLOOKUP($A80&amp;"|"&amp;$B80&amp;"|"&amp;$C80&amp;"|"&amp;$D80&amp;"|"&amp;N$1,'Raw Data'!$G$4:$Q$963,'Formatted Data'!N$2,FALSE)</f>
        <v>30</v>
      </c>
      <c r="O80">
        <f>VLOOKUP($A80&amp;"|"&amp;$B80&amp;"|"&amp;$C80&amp;"|"&amp;$D80&amp;"|"&amp;O$1,'Raw Data'!$G$4:$Q$963,'Formatted Data'!O$2,FALSE)</f>
        <v>39</v>
      </c>
      <c r="P80">
        <f>VLOOKUP($A80&amp;"|"&amp;$B80&amp;"|"&amp;$C80&amp;"|"&amp;$D80&amp;"|"&amp;P$1,'Raw Data'!$G$4:$Q$963,'Formatted Data'!P$2,FALSE)</f>
        <v>36</v>
      </c>
      <c r="Q80">
        <f>VLOOKUP($A80&amp;"|"&amp;$B80&amp;"|"&amp;$C80&amp;"|"&amp;$D80&amp;"|"&amp;Q$1,'Raw Data'!$G$4:$Q$963,'Formatted Data'!Q$2,FALSE)</f>
        <v>45</v>
      </c>
      <c r="R80">
        <f>VLOOKUP($A80&amp;"|"&amp;$B80&amp;"|"&amp;$C80&amp;"|"&amp;$D80&amp;"|"&amp;R$1,'Raw Data'!$G$4:$Q$963,'Formatted Data'!R$2,FALSE)</f>
        <v>44</v>
      </c>
      <c r="S80">
        <f>VLOOKUP($A80&amp;"|"&amp;$B80&amp;"|"&amp;$C80&amp;"|"&amp;$D80&amp;"|"&amp;S$1,'Raw Data'!$G$4:$Q$963,'Formatted Data'!S$2,FALSE)</f>
        <v>47</v>
      </c>
      <c r="T80">
        <f>VLOOKUP($A80&amp;"|"&amp;$B80&amp;"|"&amp;$C80&amp;"|"&amp;$D80&amp;"|"&amp;T$1,'Raw Data'!$G$4:$Q$963,'Formatted Data'!T$2,FALSE)</f>
        <v>31</v>
      </c>
      <c r="U80">
        <f>VLOOKUP($A80&amp;"|"&amp;$B80&amp;"|"&amp;$C80&amp;"|"&amp;$D80&amp;"|"&amp;U$1,'Raw Data'!$G$4:$Q$963,'Formatted Data'!U$2,FALSE)</f>
        <v>35</v>
      </c>
      <c r="V80">
        <f>VLOOKUP($A80&amp;"|"&amp;$B80&amp;"|"&amp;$C80&amp;"|"&amp;$D80&amp;"|"&amp;V$1,'Raw Data'!$G$4:$Q$963,'Formatted Data'!V$2,FALSE)</f>
        <v>31</v>
      </c>
      <c r="W80">
        <f>VLOOKUP($A80&amp;"|"&amp;$B80&amp;"|"&amp;$C80&amp;"|"&amp;$D80&amp;"|"&amp;W$1,'Raw Data'!$G$4:$Q$963,'Formatted Data'!W$2,FALSE)</f>
        <v>41</v>
      </c>
      <c r="X80">
        <f>VLOOKUP($A80&amp;"|"&amp;$B80&amp;"|"&amp;$C80&amp;"|"&amp;$D80&amp;"|"&amp;X$1,'Raw Data'!$G$4:$Q$963,'Formatted Data'!X$2,FALSE)</f>
        <v>29</v>
      </c>
      <c r="Y80">
        <f>VLOOKUP($A80&amp;"|"&amp;$B80&amp;"|"&amp;$C80&amp;"|"&amp;$D80&amp;"|"&amp;Y$1,'Raw Data'!$G$4:$Q$963,'Formatted Data'!Y$2,FALSE)</f>
        <v>37</v>
      </c>
      <c r="Z80">
        <f>VLOOKUP($A80&amp;"|"&amp;$B80&amp;"|"&amp;$C80&amp;"|"&amp;$D80&amp;"|"&amp;Z$1,'Raw Data'!$G$4:$Q$963,'Formatted Data'!Z$2,FALSE)</f>
        <v>38</v>
      </c>
      <c r="AA80">
        <f>VLOOKUP($A80&amp;"|"&amp;$B80&amp;"|"&amp;$C80&amp;"|"&amp;$D80&amp;"|"&amp;AA$1,'Raw Data'!$G$4:$Q$963,'Formatted Data'!AA$2,FALSE)</f>
        <v>37</v>
      </c>
      <c r="AB80">
        <f>VLOOKUP($A80&amp;"|"&amp;$B80&amp;"|"&amp;$C80&amp;"|"&amp;$D80&amp;"|"&amp;AB$1,'Raw Data'!$G$4:$Q$963,'Formatted Data'!AB$2,FALSE)</f>
        <v>46</v>
      </c>
      <c r="AC80">
        <f>VLOOKUP($A80&amp;"|"&amp;$B80&amp;"|"&amp;$C80&amp;"|"&amp;$D80&amp;"|"&amp;AC$1,'Raw Data'!$G$4:$Q$963,'Formatted Data'!AC$2,FALSE)</f>
        <v>35</v>
      </c>
      <c r="AD80">
        <f>VLOOKUP($A80&amp;"|"&amp;$B80&amp;"|"&amp;$C80&amp;"|"&amp;$D80&amp;"|"&amp;AD$1,'Raw Data'!$G$4:$Q$963,'Formatted Data'!AD$2,FALSE)</f>
        <v>31</v>
      </c>
      <c r="AE80">
        <f>VLOOKUP($A80&amp;"|"&amp;$B80&amp;"|"&amp;$C80&amp;"|"&amp;$D80&amp;"|"&amp;AE$1,'Raw Data'!$G$4:$Q$963,'Formatted Data'!AE$2,FALSE)</f>
        <v>33</v>
      </c>
      <c r="AF80">
        <f>VLOOKUP($A80&amp;"|"&amp;$B80&amp;"|"&amp;$C80&amp;"|"&amp;$D80&amp;"|"&amp;AF$1,'Raw Data'!$G$4:$Q$963,'Formatted Data'!AF$2,FALSE)</f>
        <v>37</v>
      </c>
      <c r="AG80">
        <f>VLOOKUP($A80&amp;"|"&amp;$B80&amp;"|"&amp;$C80&amp;"|"&amp;$D80&amp;"|"&amp;AG$1,'Raw Data'!$G$4:$Q$963,'Formatted Data'!AG$2,FALSE)</f>
        <v>29</v>
      </c>
      <c r="AH80">
        <f>VLOOKUP($A80&amp;"|"&amp;$B80&amp;"|"&amp;$C80&amp;"|"&amp;$D80&amp;"|"&amp;AH$1,'Raw Data'!$G$4:$Q$963,'Formatted Data'!AH$2,FALSE)</f>
        <v>31</v>
      </c>
      <c r="AI80">
        <f>VLOOKUP($A80&amp;"|"&amp;$B80&amp;"|"&amp;$C80&amp;"|"&amp;$D80&amp;"|"&amp;AI$1,'Raw Data'!$G$4:$Q$963,'Formatted Data'!AI$2,FALSE)</f>
        <v>42</v>
      </c>
      <c r="AJ80">
        <f>VLOOKUP($A80&amp;"|"&amp;$B80&amp;"|"&amp;$C80&amp;"|"&amp;$D80&amp;"|"&amp;AJ$1,'Raw Data'!$G$4:$Q$963,'Formatted Data'!AJ$2,FALSE)</f>
        <v>35</v>
      </c>
      <c r="AK80">
        <f>VLOOKUP($A80&amp;"|"&amp;$B80&amp;"|"&amp;$C80&amp;"|"&amp;$D80&amp;"|"&amp;AK$1,'Raw Data'!$G$4:$Q$963,'Formatted Data'!AK$2,FALSE)</f>
        <v>35</v>
      </c>
      <c r="AL80">
        <f>VLOOKUP($A80&amp;"|"&amp;$B80&amp;"|"&amp;$C80&amp;"|"&amp;$D80&amp;"|"&amp;AL$1,'Raw Data'!$G$4:$Q$963,'Formatted Data'!AL$2,FALSE)</f>
        <v>38</v>
      </c>
      <c r="AM80">
        <f>VLOOKUP($A80&amp;"|"&amp;$B80&amp;"|"&amp;$C80&amp;"|"&amp;$D80&amp;"|"&amp;AM$1,'Raw Data'!$G$4:$Q$963,'Formatted Data'!AM$2,FALSE)</f>
        <v>36</v>
      </c>
      <c r="AN80">
        <f>VLOOKUP($A80&amp;"|"&amp;$B80&amp;"|"&amp;$C80&amp;"|"&amp;$D80&amp;"|"&amp;AN$1,'Raw Data'!$G$4:$Q$963,'Formatted Data'!AN$2,FALSE)</f>
        <v>32</v>
      </c>
      <c r="AO80">
        <f>VLOOKUP($A80&amp;"|"&amp;$B80&amp;"|"&amp;$C80&amp;"|"&amp;$D80&amp;"|"&amp;AO$1,'Raw Data'!$G$4:$Q$963,'Formatted Data'!AO$2,FALSE)</f>
        <v>42</v>
      </c>
      <c r="AP80">
        <f>VLOOKUP($A80&amp;"|"&amp;$B80&amp;"|"&amp;$C80&amp;"|"&amp;$D80&amp;"|"&amp;AP$1,'Raw Data'!$G$4:$Q$963,'Formatted Data'!AP$2,FALSE)</f>
        <v>30</v>
      </c>
      <c r="AQ80">
        <f>VLOOKUP($A80&amp;"|"&amp;$B80&amp;"|"&amp;$C80&amp;"|"&amp;$D80&amp;"|"&amp;AQ$1,'Raw Data'!$G$4:$Q$963,'Formatted Data'!AQ$2,FALSE)</f>
        <v>47</v>
      </c>
      <c r="AR80">
        <f>VLOOKUP($A80&amp;"|"&amp;$B80&amp;"|"&amp;$C80&amp;"|"&amp;$D80&amp;"|"&amp;AR$1,'Raw Data'!$G$4:$Q$963,'Formatted Data'!AR$2,FALSE)</f>
        <v>35</v>
      </c>
      <c r="AS80">
        <f>VLOOKUP($A80&amp;"|"&amp;$B80&amp;"|"&amp;$C80&amp;"|"&amp;$D80&amp;"|"&amp;AS$1,'Raw Data'!$G$4:$Q$963,'Formatted Data'!AS$2,FALSE)</f>
        <v>39</v>
      </c>
      <c r="AT80">
        <f>VLOOKUP($A80&amp;"|"&amp;$B80&amp;"|"&amp;$C80&amp;"|"&amp;$D80&amp;"|"&amp;AT$1,'Raw Data'!$G$4:$Q$963,'Formatted Data'!AT$2,FALSE)</f>
        <v>25</v>
      </c>
      <c r="AU80">
        <f>VLOOKUP($A80&amp;"|"&amp;$B80&amp;"|"&amp;$C80&amp;"|"&amp;$D80&amp;"|"&amp;AU$1,'Raw Data'!$G$4:$Q$963,'Formatted Data'!AU$2,FALSE)</f>
        <v>36</v>
      </c>
      <c r="AV80">
        <f>VLOOKUP($A80&amp;"|"&amp;$B80&amp;"|"&amp;$C80&amp;"|"&amp;$D80&amp;"|"&amp;AV$1,'Raw Data'!$G$4:$Q$963,'Formatted Data'!AV$2,FALSE)</f>
        <v>32</v>
      </c>
      <c r="AW80">
        <f>VLOOKUP($A80&amp;"|"&amp;$B80&amp;"|"&amp;$C80&amp;"|"&amp;$D80&amp;"|"&amp;AW$1,'Raw Data'!$G$4:$Q$963,'Formatted Data'!AW$2,FALSE)</f>
        <v>38</v>
      </c>
      <c r="AX80">
        <f>VLOOKUP($A80&amp;"|"&amp;$B80&amp;"|"&amp;$C80&amp;"|"&amp;$D80&amp;"|"&amp;AX$1,'Raw Data'!$G$4:$Q$963,'Formatted Data'!AX$2,FALSE)</f>
        <v>36</v>
      </c>
      <c r="AY80">
        <f>VLOOKUP($A80&amp;"|"&amp;$B80&amp;"|"&amp;$C80&amp;"|"&amp;$D80&amp;"|"&amp;AY$1,'Raw Data'!$G$4:$Q$963,'Formatted Data'!AY$2,FALSE)</f>
        <v>27</v>
      </c>
      <c r="AZ80">
        <f>VLOOKUP($A80&amp;"|"&amp;$B80&amp;"|"&amp;$C80&amp;"|"&amp;$D80&amp;"|"&amp;AZ$1,'Raw Data'!$G$4:$Q$963,'Formatted Data'!AZ$2,FALSE)</f>
        <v>54</v>
      </c>
      <c r="BA80">
        <f>VLOOKUP($A80&amp;"|"&amp;$B80&amp;"|"&amp;$C80&amp;"|"&amp;$D80&amp;"|"&amp;BA$1,'Raw Data'!$G$4:$Q$963,'Formatted Data'!BA$2,FALSE)</f>
        <v>44</v>
      </c>
      <c r="BB80">
        <f>VLOOKUP($A80&amp;"|"&amp;$B80&amp;"|"&amp;$C80&amp;"|"&amp;$D80&amp;"|"&amp;BB$1,'Raw Data'!$G$4:$Q$963,'Formatted Data'!BB$2,FALSE)</f>
        <v>41</v>
      </c>
      <c r="BC80">
        <f>VLOOKUP($A80&amp;"|"&amp;$B80&amp;"|"&amp;$C80&amp;"|"&amp;$D80&amp;"|"&amp;BC$1,'Raw Data'!$G$4:$Q$963,'Formatted Data'!BC$2,FALSE)</f>
        <v>42</v>
      </c>
      <c r="BD80">
        <f>VLOOKUP($A80&amp;"|"&amp;$B80&amp;"|"&amp;$C80&amp;"|"&amp;$D80&amp;"|"&amp;BD$1,'Raw Data'!$G$4:$Q$963,'Formatted Data'!BD$2,FALSE)</f>
        <v>42</v>
      </c>
      <c r="BE80">
        <f>VLOOKUP($A80&amp;"|"&amp;$B80&amp;"|"&amp;$C80&amp;"|"&amp;$D80&amp;"|"&amp;BE$1,'Raw Data'!$G$4:$Q$963,'Formatted Data'!BE$2,FALSE)</f>
        <v>33</v>
      </c>
      <c r="BF80">
        <f>VLOOKUP($A80&amp;"|"&amp;$B80&amp;"|"&amp;$C80&amp;"|"&amp;$D80&amp;"|"&amp;BF$1,'Raw Data'!$G$4:$Q$963,'Formatted Data'!BF$2,FALSE)</f>
        <v>28</v>
      </c>
      <c r="BG80">
        <f>VLOOKUP($A80&amp;"|"&amp;$B80&amp;"|"&amp;$C80&amp;"|"&amp;$D80&amp;"|"&amp;BG$1,'Raw Data'!$G$4:$Q$963,'Formatted Data'!BG$2,FALSE)</f>
        <v>26</v>
      </c>
      <c r="BH80">
        <f>VLOOKUP($A80&amp;"|"&amp;$B80&amp;"|"&amp;$C80&amp;"|"&amp;$D80&amp;"|"&amp;BH$1,'Raw Data'!$G$4:$Q$963,'Formatted Data'!BH$2,FALSE)</f>
        <v>44</v>
      </c>
      <c r="BI80">
        <f>VLOOKUP($A80&amp;"|"&amp;$B80&amp;"|"&amp;$C80&amp;"|"&amp;$D80&amp;"|"&amp;BI$1,'Raw Data'!$G$4:$Q$963,'Formatted Data'!BI$2,FALSE)</f>
        <v>30</v>
      </c>
      <c r="BJ80">
        <f>VLOOKUP($A80&amp;"|"&amp;$B80&amp;"|"&amp;$C80&amp;"|"&amp;$D80&amp;"|"&amp;BJ$1,'Raw Data'!$G$4:$Q$963,'Formatted Data'!BJ$2,FALSE)</f>
        <v>38</v>
      </c>
      <c r="BK80">
        <f>VLOOKUP($A80&amp;"|"&amp;$B80&amp;"|"&amp;$C80&amp;"|"&amp;$D80&amp;"|"&amp;BK$1,'Raw Data'!$G$4:$Q$963,'Formatted Data'!BK$2,FALSE)</f>
        <v>41</v>
      </c>
      <c r="BL80">
        <f>VLOOKUP($A80&amp;"|"&amp;$B80&amp;"|"&amp;$C80&amp;"|"&amp;$D80&amp;"|"&amp;BL$1,'Raw Data'!$G$4:$Q$963,'Formatted Data'!BL$2,FALSE)</f>
        <v>47</v>
      </c>
      <c r="BM80">
        <f>VLOOKUP($A80&amp;"|"&amp;$B80&amp;"|"&amp;$C80&amp;"|"&amp;$D80&amp;"|"&amp;BM$1,'Raw Data'!$G$4:$Q$963,'Formatted Data'!BM$2,FALSE)</f>
        <v>40</v>
      </c>
      <c r="BN80">
        <f>VLOOKUP($A80&amp;"|"&amp;$B80&amp;"|"&amp;$C80&amp;"|"&amp;$D80&amp;"|"&amp;BN$1,'Raw Data'!$G$4:$Q$963,'Formatted Data'!BN$2,FALSE)</f>
        <v>39</v>
      </c>
      <c r="BO80">
        <f>VLOOKUP($A80&amp;"|"&amp;$B80&amp;"|"&amp;$C80&amp;"|"&amp;$D80&amp;"|"&amp;BO$1,'Raw Data'!$G$4:$Q$963,'Formatted Data'!BO$2,FALSE)</f>
        <v>47</v>
      </c>
      <c r="BP80">
        <f>VLOOKUP($A80&amp;"|"&amp;$B80&amp;"|"&amp;$C80&amp;"|"&amp;$D80&amp;"|"&amp;BP$1,'Raw Data'!$G$4:$Q$963,'Formatted Data'!BP$2,FALSE)</f>
        <v>45</v>
      </c>
      <c r="BQ80">
        <f>VLOOKUP($A80&amp;"|"&amp;$B80&amp;"|"&amp;$C80&amp;"|"&amp;$D80&amp;"|"&amp;BQ$1,'Raw Data'!$G$4:$Q$963,'Formatted Data'!BQ$2,FALSE)</f>
        <v>42</v>
      </c>
      <c r="BR80">
        <f>VLOOKUP($A80&amp;"|"&amp;$B80&amp;"|"&amp;$C80&amp;"|"&amp;$D80&amp;"|"&amp;BR$1,'Raw Data'!$G$4:$Q$963,'Formatted Data'!BR$2,FALSE)</f>
        <v>42</v>
      </c>
      <c r="BS80">
        <f>VLOOKUP($A80&amp;"|"&amp;$B80&amp;"|"&amp;$C80&amp;"|"&amp;$D80&amp;"|"&amp;BS$1,'Raw Data'!$G$4:$Q$963,'Formatted Data'!BS$2,FALSE)</f>
        <v>40</v>
      </c>
      <c r="BT80">
        <f>VLOOKUP($A80&amp;"|"&amp;$B80&amp;"|"&amp;$C80&amp;"|"&amp;$D80&amp;"|"&amp;BT$1,'Raw Data'!$G$4:$Q$963,'Formatted Data'!BT$2,FALSE)</f>
        <v>39</v>
      </c>
      <c r="BU80">
        <f>VLOOKUP($A80&amp;"|"&amp;$B80&amp;"|"&amp;$C80&amp;"|"&amp;$D80&amp;"|"&amp;BU$1,'Raw Data'!$G$4:$Q$963,'Formatted Data'!BU$2,FALSE)</f>
        <v>47</v>
      </c>
      <c r="BV80">
        <f>VLOOKUP($A80&amp;"|"&amp;$B80&amp;"|"&amp;$C80&amp;"|"&amp;$D80&amp;"|"&amp;BV$1,'Raw Data'!$G$4:$Q$963,'Formatted Data'!BV$2,FALSE)</f>
        <v>39</v>
      </c>
      <c r="BW80">
        <f>VLOOKUP($A80&amp;"|"&amp;$B80&amp;"|"&amp;$C80&amp;"|"&amp;$D80&amp;"|"&amp;BW$1,'Raw Data'!$G$4:$Q$963,'Formatted Data'!BW$2,FALSE)</f>
        <v>44</v>
      </c>
      <c r="BX80">
        <f>VLOOKUP($A80&amp;"|"&amp;$B80&amp;"|"&amp;$C80&amp;"|"&amp;$D80&amp;"|"&amp;BX$1,'Raw Data'!$G$4:$Q$963,'Formatted Data'!BX$2,FALSE)</f>
        <v>46</v>
      </c>
      <c r="BY80">
        <f>VLOOKUP($A80&amp;"|"&amp;$B80&amp;"|"&amp;$C80&amp;"|"&amp;$D80&amp;"|"&amp;BY$1,'Raw Data'!$G$4:$Q$963,'Formatted Data'!BY$2,FALSE)</f>
        <v>33</v>
      </c>
      <c r="BZ80">
        <f>VLOOKUP($A80&amp;"|"&amp;$B80&amp;"|"&amp;$C80&amp;"|"&amp;$D80&amp;"|"&amp;BZ$1,'Raw Data'!$G$4:$Q$963,'Formatted Data'!BZ$2,FALSE)</f>
        <v>35</v>
      </c>
      <c r="CA80">
        <f>VLOOKUP($A80&amp;"|"&amp;$B80&amp;"|"&amp;$C80&amp;"|"&amp;$D80&amp;"|"&amp;CA$1,'Raw Data'!$G$4:$Q$963,'Formatted Data'!CA$2,FALSE)</f>
        <v>38</v>
      </c>
      <c r="CB80">
        <f>VLOOKUP($A80&amp;"|"&amp;$B80&amp;"|"&amp;$C80&amp;"|"&amp;$D80&amp;"|"&amp;CB$1,'Raw Data'!$G$4:$Q$963,'Formatted Data'!CB$2,FALSE)</f>
        <v>30</v>
      </c>
      <c r="CC80">
        <f>VLOOKUP($A80&amp;"|"&amp;$B80&amp;"|"&amp;$C80&amp;"|"&amp;$D80&amp;"|"&amp;CC$1,'Raw Data'!$G$4:$Q$963,'Formatted Data'!CC$2,FALSE)</f>
        <v>23</v>
      </c>
      <c r="CD80">
        <f>VLOOKUP($A80&amp;"|"&amp;$B80&amp;"|"&amp;$C80&amp;"|"&amp;$D80&amp;"|"&amp;CD$1,'Raw Data'!$G$4:$Q$963,'Formatted Data'!CD$2,FALSE)</f>
        <v>36</v>
      </c>
      <c r="CE80">
        <f>VLOOKUP($A80&amp;"|"&amp;$B80&amp;"|"&amp;$C80&amp;"|"&amp;$D80&amp;"|"&amp;CE$1,'Raw Data'!$G$4:$Q$963,'Formatted Data'!CE$2,FALSE)</f>
        <v>37</v>
      </c>
      <c r="CF80">
        <f>VLOOKUP($A80&amp;"|"&amp;$B80&amp;"|"&amp;$C80&amp;"|"&amp;$D80&amp;"|"&amp;CF$1,'Raw Data'!$G$4:$Q$963,'Formatted Data'!CF$2,FALSE)</f>
        <v>45</v>
      </c>
      <c r="CG80">
        <f>VLOOKUP($A80&amp;"|"&amp;$B80&amp;"|"&amp;$C80&amp;"|"&amp;$D80&amp;"|"&amp;CG$1,'Raw Data'!$G$4:$Q$963,'Formatted Data'!CG$2,FALSE)</f>
        <v>29</v>
      </c>
      <c r="CH80">
        <f>VLOOKUP($A80&amp;"|"&amp;$B80&amp;"|"&amp;$C80&amp;"|"&amp;$D80&amp;"|"&amp;CH$1,'Raw Data'!$G$4:$Q$963,'Formatted Data'!CH$2,FALSE)</f>
        <v>37</v>
      </c>
      <c r="CI80">
        <f>VLOOKUP($A80&amp;"|"&amp;$B80&amp;"|"&amp;$C80&amp;"|"&amp;$D80&amp;"|"&amp;CI$1,'Raw Data'!$G$4:$Q$963,'Formatted Data'!CI$2,FALSE)</f>
        <v>47</v>
      </c>
      <c r="CJ80">
        <f>VLOOKUP($A80&amp;"|"&amp;$B80&amp;"|"&amp;$C80&amp;"|"&amp;$D80&amp;"|"&amp;CJ$1,'Raw Data'!$G$4:$Q$963,'Formatted Data'!CJ$2,FALSE)</f>
        <v>25</v>
      </c>
      <c r="CK80">
        <f>VLOOKUP($A80&amp;"|"&amp;$B80&amp;"|"&amp;$C80&amp;"|"&amp;$D80&amp;"|"&amp;CK$1,'Raw Data'!$G$4:$Q$963,'Formatted Data'!CK$2,FALSE)</f>
        <v>47</v>
      </c>
      <c r="CL80">
        <f>VLOOKUP($A80&amp;"|"&amp;$B80&amp;"|"&amp;$C80&amp;"|"&amp;$D80&amp;"|"&amp;CL$1,'Raw Data'!$G$4:$Q$963,'Formatted Data'!CL$2,FALSE)</f>
        <v>29</v>
      </c>
      <c r="CM80">
        <f>VLOOKUP($A80&amp;"|"&amp;$B80&amp;"|"&amp;$C80&amp;"|"&amp;$D80&amp;"|"&amp;CM$1,'Raw Data'!$G$4:$Q$963,'Formatted Data'!CM$2,FALSE)</f>
        <v>37</v>
      </c>
      <c r="CN80">
        <f>VLOOKUP($A80&amp;"|"&amp;$B80&amp;"|"&amp;$C80&amp;"|"&amp;$D80&amp;"|"&amp;CN$1,'Raw Data'!$G$4:$Q$963,'Formatted Data'!CN$2,FALSE)</f>
        <v>54</v>
      </c>
      <c r="CO80">
        <f>VLOOKUP($A80&amp;"|"&amp;$B80&amp;"|"&amp;$C80&amp;"|"&amp;$D80&amp;"|"&amp;CO$1,'Raw Data'!$G$4:$Q$963,'Formatted Data'!CO$2,FALSE)</f>
        <v>47</v>
      </c>
      <c r="CP80">
        <f>VLOOKUP($A80&amp;"|"&amp;$B80&amp;"|"&amp;$C80&amp;"|"&amp;$D80&amp;"|"&amp;CP$1,'Raw Data'!$G$4:$Q$963,'Formatted Data'!CP$2,FALSE)</f>
        <v>34</v>
      </c>
      <c r="CQ80">
        <f>VLOOKUP($A80&amp;"|"&amp;$B80&amp;"|"&amp;$C80&amp;"|"&amp;$D80&amp;"|"&amp;CQ$1,'Raw Data'!$G$4:$Q$963,'Formatted Data'!CQ$2,FALSE)</f>
        <v>42</v>
      </c>
      <c r="CR80">
        <f>VLOOKUP($A80&amp;"|"&amp;$B80&amp;"|"&amp;$C80&amp;"|"&amp;$D80&amp;"|"&amp;CR$1,'Raw Data'!$G$4:$Q$963,'Formatted Data'!CR$2,FALSE)</f>
        <v>44</v>
      </c>
      <c r="CS80">
        <f>VLOOKUP($A80&amp;"|"&amp;$B80&amp;"|"&amp;$C80&amp;"|"&amp;$D80&amp;"|"&amp;CS$1,'Raw Data'!$G$4:$Q$963,'Formatted Data'!CS$2,FALSE)</f>
        <v>48</v>
      </c>
      <c r="CT80">
        <f>VLOOKUP($A80&amp;"|"&amp;$B80&amp;"|"&amp;$C80&amp;"|"&amp;$D80&amp;"|"&amp;CT$1,'Raw Data'!$G$4:$Q$963,'Formatted Data'!CT$2,FALSE)</f>
        <v>41</v>
      </c>
      <c r="CU80">
        <f>VLOOKUP($A80&amp;"|"&amp;$B80&amp;"|"&amp;$C80&amp;"|"&amp;$D80&amp;"|"&amp;CU$1,'Raw Data'!$G$4:$Q$963,'Formatted Data'!CU$2,FALSE)</f>
        <v>46</v>
      </c>
      <c r="CV80">
        <f>VLOOKUP($A80&amp;"|"&amp;$B80&amp;"|"&amp;$C80&amp;"|"&amp;$D80&amp;"|"&amp;CV$1,'Raw Data'!$G$4:$Q$963,'Formatted Data'!CV$2,FALSE)</f>
        <v>50</v>
      </c>
      <c r="CW80">
        <f>VLOOKUP($A80&amp;"|"&amp;$B80&amp;"|"&amp;$C80&amp;"|"&amp;$D80&amp;"|"&amp;CW$1,'Raw Data'!$G$4:$Q$963,'Formatted Data'!CW$2,FALSE)</f>
        <v>45</v>
      </c>
      <c r="CX80">
        <f>VLOOKUP($A80&amp;"|"&amp;$B80&amp;"|"&amp;$C80&amp;"|"&amp;$D80&amp;"|"&amp;CX$1,'Raw Data'!$G$4:$Q$963,'Formatted Data'!CX$2,FALSE)</f>
        <v>36</v>
      </c>
      <c r="CY80">
        <f>VLOOKUP($A80&amp;"|"&amp;$B80&amp;"|"&amp;$C80&amp;"|"&amp;$D80&amp;"|"&amp;CY$1,'Raw Data'!$G$4:$Q$963,'Formatted Data'!CY$2,FALSE)</f>
        <v>37</v>
      </c>
      <c r="CZ80">
        <f>VLOOKUP($A80&amp;"|"&amp;$B80&amp;"|"&amp;$C80&amp;"|"&amp;$D80&amp;"|"&amp;CZ$1,'Raw Data'!$G$4:$Q$963,'Formatted Data'!CZ$2,FALSE)</f>
        <v>54</v>
      </c>
      <c r="DA80">
        <f>VLOOKUP($A80&amp;"|"&amp;$B80&amp;"|"&amp;$C80&amp;"|"&amp;$D80&amp;"|"&amp;DA$1,'Raw Data'!$G$4:$Q$963,'Formatted Data'!DA$2,FALSE)</f>
        <v>44</v>
      </c>
      <c r="DB80">
        <f>VLOOKUP($A80&amp;"|"&amp;$B80&amp;"|"&amp;$C80&amp;"|"&amp;$D80&amp;"|"&amp;DB$1,'Raw Data'!$G$4:$Q$963,'Formatted Data'!DB$2,FALSE)</f>
        <v>48</v>
      </c>
      <c r="DC80">
        <f>VLOOKUP($A80&amp;"|"&amp;$B80&amp;"|"&amp;$C80&amp;"|"&amp;$D80&amp;"|"&amp;DC$1,'Raw Data'!$G$4:$Q$963,'Formatted Data'!DC$2,FALSE)</f>
        <v>40</v>
      </c>
      <c r="DD80">
        <f>VLOOKUP($A80&amp;"|"&amp;$B80&amp;"|"&amp;$C80&amp;"|"&amp;$D80&amp;"|"&amp;DD$1,'Raw Data'!$G$4:$Q$963,'Formatted Data'!DD$2,FALSE)</f>
        <v>38</v>
      </c>
      <c r="DE80">
        <f>VLOOKUP($A80&amp;"|"&amp;$B80&amp;"|"&amp;$C80&amp;"|"&amp;$D80&amp;"|"&amp;DE$1,'Raw Data'!$G$4:$Q$963,'Formatted Data'!DE$2,FALSE)</f>
        <v>44</v>
      </c>
      <c r="DF80">
        <f>VLOOKUP($A80&amp;"|"&amp;$B80&amp;"|"&amp;$C80&amp;"|"&amp;$D80&amp;"|"&amp;DF$1,'Raw Data'!$G$4:$Q$963,'Formatted Data'!DF$2,FALSE)</f>
        <v>38</v>
      </c>
      <c r="DG80">
        <f>VLOOKUP($A80&amp;"|"&amp;$B80&amp;"|"&amp;$C80&amp;"|"&amp;$D80&amp;"|"&amp;DG$1,'Raw Data'!$G$4:$Q$963,'Formatted Data'!DG$2,FALSE)</f>
        <v>45</v>
      </c>
      <c r="DH80">
        <f>VLOOKUP($A80&amp;"|"&amp;$B80&amp;"|"&amp;$C80&amp;"|"&amp;$D80&amp;"|"&amp;DH$1,'Raw Data'!$G$4:$Q$963,'Formatted Data'!DH$2,FALSE)</f>
        <v>44</v>
      </c>
      <c r="DI80">
        <f>VLOOKUP($A80&amp;"|"&amp;$B80&amp;"|"&amp;$C80&amp;"|"&amp;$D80&amp;"|"&amp;DI$1,'Raw Data'!$G$4:$Q$963,'Formatted Data'!DI$2,FALSE)</f>
        <v>51</v>
      </c>
      <c r="DJ80">
        <f>VLOOKUP($A80&amp;"|"&amp;$B80&amp;"|"&amp;$C80&amp;"|"&amp;$D80&amp;"|"&amp;DJ$1,'Raw Data'!$G$4:$Q$963,'Formatted Data'!DJ$2,FALSE)</f>
        <v>44</v>
      </c>
      <c r="DK80">
        <f>VLOOKUP($A80&amp;"|"&amp;$B80&amp;"|"&amp;$C80&amp;"|"&amp;$D80&amp;"|"&amp;DK$1,'Raw Data'!$G$4:$Q$963,'Formatted Data'!DK$2,FALSE)</f>
        <v>45</v>
      </c>
      <c r="DL80">
        <f>VLOOKUP($A80&amp;"|"&amp;$B80&amp;"|"&amp;$C80&amp;"|"&amp;$D80&amp;"|"&amp;DL$1,'Raw Data'!$G$4:$Q$963,'Formatted Data'!DL$2,FALSE)</f>
        <v>33</v>
      </c>
      <c r="DM80">
        <f>VLOOKUP($A80&amp;"|"&amp;$B80&amp;"|"&amp;$C80&amp;"|"&amp;$D80&amp;"|"&amp;DM$1,'Raw Data'!$G$4:$Q$963,'Formatted Data'!DM$2,FALSE)</f>
        <v>36</v>
      </c>
      <c r="DN80">
        <f>VLOOKUP($A80&amp;"|"&amp;$B80&amp;"|"&amp;$C80&amp;"|"&amp;$D80&amp;"|"&amp;DN$1,'Raw Data'!$G$4:$Q$963,'Formatted Data'!DN$2,FALSE)</f>
        <v>30</v>
      </c>
      <c r="DO80">
        <f>VLOOKUP($A80&amp;"|"&amp;$B80&amp;"|"&amp;$C80&amp;"|"&amp;$D80&amp;"|"&amp;DO$1,'Raw Data'!$G$4:$Q$963,'Formatted Data'!DO$2,FALSE)</f>
        <v>45</v>
      </c>
      <c r="DP80">
        <f>VLOOKUP($A80&amp;"|"&amp;$B80&amp;"|"&amp;$C80&amp;"|"&amp;$D80&amp;"|"&amp;DP$1,'Raw Data'!$G$4:$Q$963,'Formatted Data'!DP$2,FALSE)</f>
        <v>49</v>
      </c>
      <c r="DQ80">
        <f>VLOOKUP($A80&amp;"|"&amp;$B80&amp;"|"&amp;$C80&amp;"|"&amp;$D80&amp;"|"&amp;DQ$1,'Raw Data'!$G$4:$Q$963,'Formatted Data'!DQ$2,FALSE)</f>
        <v>45</v>
      </c>
      <c r="DR80">
        <f>VLOOKUP($A80&amp;"|"&amp;$B80&amp;"|"&amp;$C80&amp;"|"&amp;$D80&amp;"|"&amp;DR$1,'Raw Data'!$G$4:$Q$963,'Formatted Data'!DR$2,FALSE)</f>
        <v>37</v>
      </c>
      <c r="DS80">
        <f>VLOOKUP($A80&amp;"|"&amp;$B80&amp;"|"&amp;$C80&amp;"|"&amp;$D80&amp;"|"&amp;DS$1,'Raw Data'!$G$4:$Q$963,'Formatted Data'!DS$2,FALSE)</f>
        <v>38</v>
      </c>
      <c r="DT80">
        <f>VLOOKUP($A80&amp;"|"&amp;$B80&amp;"|"&amp;$C80&amp;"|"&amp;$D80&amp;"|"&amp;DT$1,'Raw Data'!$G$4:$Q$963,'Formatted Data'!DT$2,FALSE)</f>
        <v>32</v>
      </c>
    </row>
    <row r="81" spans="1:124" x14ac:dyDescent="0.2">
      <c r="A81" t="s">
        <v>35</v>
      </c>
      <c r="B81" t="s">
        <v>32</v>
      </c>
      <c r="C81" t="s">
        <v>30</v>
      </c>
      <c r="D81" t="s">
        <v>14</v>
      </c>
      <c r="E81">
        <f>VLOOKUP($A81&amp;"|"&amp;$B81&amp;"|"&amp;$C81&amp;"|"&amp;$D81&amp;"|"&amp;E$1,'Raw Data'!$G$4:$Q$963,'Formatted Data'!E$2,FALSE)</f>
        <v>69</v>
      </c>
      <c r="F81">
        <f>VLOOKUP($A81&amp;"|"&amp;$B81&amp;"|"&amp;$C81&amp;"|"&amp;$D81&amp;"|"&amp;F$1,'Raw Data'!$G$4:$Q$963,'Formatted Data'!F$2,FALSE)</f>
        <v>57</v>
      </c>
      <c r="G81">
        <f>VLOOKUP($A81&amp;"|"&amp;$B81&amp;"|"&amp;$C81&amp;"|"&amp;$D81&amp;"|"&amp;G$1,'Raw Data'!$G$4:$Q$963,'Formatted Data'!G$2,FALSE)</f>
        <v>73</v>
      </c>
      <c r="H81">
        <f>VLOOKUP($A81&amp;"|"&amp;$B81&amp;"|"&amp;$C81&amp;"|"&amp;$D81&amp;"|"&amp;H$1,'Raw Data'!$G$4:$Q$963,'Formatted Data'!H$2,FALSE)</f>
        <v>73</v>
      </c>
      <c r="I81">
        <f>VLOOKUP($A81&amp;"|"&amp;$B81&amp;"|"&amp;$C81&amp;"|"&amp;$D81&amp;"|"&amp;I$1,'Raw Data'!$G$4:$Q$963,'Formatted Data'!I$2,FALSE)</f>
        <v>59</v>
      </c>
      <c r="J81">
        <f>VLOOKUP($A81&amp;"|"&amp;$B81&amp;"|"&amp;$C81&amp;"|"&amp;$D81&amp;"|"&amp;J$1,'Raw Data'!$G$4:$Q$963,'Formatted Data'!J$2,FALSE)</f>
        <v>74</v>
      </c>
      <c r="K81">
        <f>VLOOKUP($A81&amp;"|"&amp;$B81&amp;"|"&amp;$C81&amp;"|"&amp;$D81&amp;"|"&amp;K$1,'Raw Data'!$G$4:$Q$963,'Formatted Data'!K$2,FALSE)</f>
        <v>71</v>
      </c>
      <c r="L81">
        <f>VLOOKUP($A81&amp;"|"&amp;$B81&amp;"|"&amp;$C81&amp;"|"&amp;$D81&amp;"|"&amp;L$1,'Raw Data'!$G$4:$Q$963,'Formatted Data'!L$2,FALSE)</f>
        <v>64</v>
      </c>
      <c r="M81">
        <f>VLOOKUP($A81&amp;"|"&amp;$B81&amp;"|"&amp;$C81&amp;"|"&amp;$D81&amp;"|"&amp;M$1,'Raw Data'!$G$4:$Q$963,'Formatted Data'!M$2,FALSE)</f>
        <v>75</v>
      </c>
      <c r="N81">
        <f>VLOOKUP($A81&amp;"|"&amp;$B81&amp;"|"&amp;$C81&amp;"|"&amp;$D81&amp;"|"&amp;N$1,'Raw Data'!$G$4:$Q$963,'Formatted Data'!N$2,FALSE)</f>
        <v>77</v>
      </c>
      <c r="O81">
        <f>VLOOKUP($A81&amp;"|"&amp;$B81&amp;"|"&amp;$C81&amp;"|"&amp;$D81&amp;"|"&amp;O$1,'Raw Data'!$G$4:$Q$963,'Formatted Data'!O$2,FALSE)</f>
        <v>75</v>
      </c>
      <c r="P81">
        <f>VLOOKUP($A81&amp;"|"&amp;$B81&amp;"|"&amp;$C81&amp;"|"&amp;$D81&amp;"|"&amp;P$1,'Raw Data'!$G$4:$Q$963,'Formatted Data'!P$2,FALSE)</f>
        <v>80</v>
      </c>
      <c r="Q81">
        <f>VLOOKUP($A81&amp;"|"&amp;$B81&amp;"|"&amp;$C81&amp;"|"&amp;$D81&amp;"|"&amp;Q$1,'Raw Data'!$G$4:$Q$963,'Formatted Data'!Q$2,FALSE)</f>
        <v>84</v>
      </c>
      <c r="R81">
        <f>VLOOKUP($A81&amp;"|"&amp;$B81&amp;"|"&amp;$C81&amp;"|"&amp;$D81&amp;"|"&amp;R$1,'Raw Data'!$G$4:$Q$963,'Formatted Data'!R$2,FALSE)</f>
        <v>70</v>
      </c>
      <c r="S81">
        <f>VLOOKUP($A81&amp;"|"&amp;$B81&amp;"|"&amp;$C81&amp;"|"&amp;$D81&amp;"|"&amp;S$1,'Raw Data'!$G$4:$Q$963,'Formatted Data'!S$2,FALSE)</f>
        <v>68</v>
      </c>
      <c r="T81">
        <f>VLOOKUP($A81&amp;"|"&amp;$B81&amp;"|"&amp;$C81&amp;"|"&amp;$D81&amp;"|"&amp;T$1,'Raw Data'!$G$4:$Q$963,'Formatted Data'!T$2,FALSE)</f>
        <v>77</v>
      </c>
      <c r="U81">
        <f>VLOOKUP($A81&amp;"|"&amp;$B81&amp;"|"&amp;$C81&amp;"|"&amp;$D81&amp;"|"&amp;U$1,'Raw Data'!$G$4:$Q$963,'Formatted Data'!U$2,FALSE)</f>
        <v>68</v>
      </c>
      <c r="V81">
        <f>VLOOKUP($A81&amp;"|"&amp;$B81&amp;"|"&amp;$C81&amp;"|"&amp;$D81&amp;"|"&amp;V$1,'Raw Data'!$G$4:$Q$963,'Formatted Data'!V$2,FALSE)</f>
        <v>68</v>
      </c>
      <c r="W81">
        <f>VLOOKUP($A81&amp;"|"&amp;$B81&amp;"|"&amp;$C81&amp;"|"&amp;$D81&amp;"|"&amp;W$1,'Raw Data'!$G$4:$Q$963,'Formatted Data'!W$2,FALSE)</f>
        <v>76</v>
      </c>
      <c r="X81">
        <f>VLOOKUP($A81&amp;"|"&amp;$B81&amp;"|"&amp;$C81&amp;"|"&amp;$D81&amp;"|"&amp;X$1,'Raw Data'!$G$4:$Q$963,'Formatted Data'!X$2,FALSE)</f>
        <v>64</v>
      </c>
      <c r="Y81">
        <f>VLOOKUP($A81&amp;"|"&amp;$B81&amp;"|"&amp;$C81&amp;"|"&amp;$D81&amp;"|"&amp;Y$1,'Raw Data'!$G$4:$Q$963,'Formatted Data'!Y$2,FALSE)</f>
        <v>69</v>
      </c>
      <c r="Z81">
        <f>VLOOKUP($A81&amp;"|"&amp;$B81&amp;"|"&amp;$C81&amp;"|"&amp;$D81&amp;"|"&amp;Z$1,'Raw Data'!$G$4:$Q$963,'Formatted Data'!Z$2,FALSE)</f>
        <v>66</v>
      </c>
      <c r="AA81">
        <f>VLOOKUP($A81&amp;"|"&amp;$B81&amp;"|"&amp;$C81&amp;"|"&amp;$D81&amp;"|"&amp;AA$1,'Raw Data'!$G$4:$Q$963,'Formatted Data'!AA$2,FALSE)</f>
        <v>57</v>
      </c>
      <c r="AB81">
        <f>VLOOKUP($A81&amp;"|"&amp;$B81&amp;"|"&amp;$C81&amp;"|"&amp;$D81&amp;"|"&amp;AB$1,'Raw Data'!$G$4:$Q$963,'Formatted Data'!AB$2,FALSE)</f>
        <v>75</v>
      </c>
      <c r="AC81">
        <f>VLOOKUP($A81&amp;"|"&amp;$B81&amp;"|"&amp;$C81&amp;"|"&amp;$D81&amp;"|"&amp;AC$1,'Raw Data'!$G$4:$Q$963,'Formatted Data'!AC$2,FALSE)</f>
        <v>84</v>
      </c>
      <c r="AD81">
        <f>VLOOKUP($A81&amp;"|"&amp;$B81&amp;"|"&amp;$C81&amp;"|"&amp;$D81&amp;"|"&amp;AD$1,'Raw Data'!$G$4:$Q$963,'Formatted Data'!AD$2,FALSE)</f>
        <v>80</v>
      </c>
      <c r="AE81">
        <f>VLOOKUP($A81&amp;"|"&amp;$B81&amp;"|"&amp;$C81&amp;"|"&amp;$D81&amp;"|"&amp;AE$1,'Raw Data'!$G$4:$Q$963,'Formatted Data'!AE$2,FALSE)</f>
        <v>75</v>
      </c>
      <c r="AF81">
        <f>VLOOKUP($A81&amp;"|"&amp;$B81&amp;"|"&amp;$C81&amp;"|"&amp;$D81&amp;"|"&amp;AF$1,'Raw Data'!$G$4:$Q$963,'Formatted Data'!AF$2,FALSE)</f>
        <v>87</v>
      </c>
      <c r="AG81">
        <f>VLOOKUP($A81&amp;"|"&amp;$B81&amp;"|"&amp;$C81&amp;"|"&amp;$D81&amp;"|"&amp;AG$1,'Raw Data'!$G$4:$Q$963,'Formatted Data'!AG$2,FALSE)</f>
        <v>74</v>
      </c>
      <c r="AH81">
        <f>VLOOKUP($A81&amp;"|"&amp;$B81&amp;"|"&amp;$C81&amp;"|"&amp;$D81&amp;"|"&amp;AH$1,'Raw Data'!$G$4:$Q$963,'Formatted Data'!AH$2,FALSE)</f>
        <v>75</v>
      </c>
      <c r="AI81">
        <f>VLOOKUP($A81&amp;"|"&amp;$B81&amp;"|"&amp;$C81&amp;"|"&amp;$D81&amp;"|"&amp;AI$1,'Raw Data'!$G$4:$Q$963,'Formatted Data'!AI$2,FALSE)</f>
        <v>61</v>
      </c>
      <c r="AJ81">
        <f>VLOOKUP($A81&amp;"|"&amp;$B81&amp;"|"&amp;$C81&amp;"|"&amp;$D81&amp;"|"&amp;AJ$1,'Raw Data'!$G$4:$Q$963,'Formatted Data'!AJ$2,FALSE)</f>
        <v>62</v>
      </c>
      <c r="AK81">
        <f>VLOOKUP($A81&amp;"|"&amp;$B81&amp;"|"&amp;$C81&amp;"|"&amp;$D81&amp;"|"&amp;AK$1,'Raw Data'!$G$4:$Q$963,'Formatted Data'!AK$2,FALSE)</f>
        <v>51</v>
      </c>
      <c r="AL81">
        <f>VLOOKUP($A81&amp;"|"&amp;$B81&amp;"|"&amp;$C81&amp;"|"&amp;$D81&amp;"|"&amp;AL$1,'Raw Data'!$G$4:$Q$963,'Formatted Data'!AL$2,FALSE)</f>
        <v>58</v>
      </c>
      <c r="AM81">
        <f>VLOOKUP($A81&amp;"|"&amp;$B81&amp;"|"&amp;$C81&amp;"|"&amp;$D81&amp;"|"&amp;AM$1,'Raw Data'!$G$4:$Q$963,'Formatted Data'!AM$2,FALSE)</f>
        <v>63</v>
      </c>
      <c r="AN81">
        <f>VLOOKUP($A81&amp;"|"&amp;$B81&amp;"|"&amp;$C81&amp;"|"&amp;$D81&amp;"|"&amp;AN$1,'Raw Data'!$G$4:$Q$963,'Formatted Data'!AN$2,FALSE)</f>
        <v>80</v>
      </c>
      <c r="AO81">
        <f>VLOOKUP($A81&amp;"|"&amp;$B81&amp;"|"&amp;$C81&amp;"|"&amp;$D81&amp;"|"&amp;AO$1,'Raw Data'!$G$4:$Q$963,'Formatted Data'!AO$2,FALSE)</f>
        <v>74</v>
      </c>
      <c r="AP81">
        <f>VLOOKUP($A81&amp;"|"&amp;$B81&amp;"|"&amp;$C81&amp;"|"&amp;$D81&amp;"|"&amp;AP$1,'Raw Data'!$G$4:$Q$963,'Formatted Data'!AP$2,FALSE)</f>
        <v>79</v>
      </c>
      <c r="AQ81">
        <f>VLOOKUP($A81&amp;"|"&amp;$B81&amp;"|"&amp;$C81&amp;"|"&amp;$D81&amp;"|"&amp;AQ$1,'Raw Data'!$G$4:$Q$963,'Formatted Data'!AQ$2,FALSE)</f>
        <v>90</v>
      </c>
      <c r="AR81">
        <f>VLOOKUP($A81&amp;"|"&amp;$B81&amp;"|"&amp;$C81&amp;"|"&amp;$D81&amp;"|"&amp;AR$1,'Raw Data'!$G$4:$Q$963,'Formatted Data'!AR$2,FALSE)</f>
        <v>79</v>
      </c>
      <c r="AS81">
        <f>VLOOKUP($A81&amp;"|"&amp;$B81&amp;"|"&amp;$C81&amp;"|"&amp;$D81&amp;"|"&amp;AS$1,'Raw Data'!$G$4:$Q$963,'Formatted Data'!AS$2,FALSE)</f>
        <v>61</v>
      </c>
      <c r="AT81">
        <f>VLOOKUP($A81&amp;"|"&amp;$B81&amp;"|"&amp;$C81&amp;"|"&amp;$D81&amp;"|"&amp;AT$1,'Raw Data'!$G$4:$Q$963,'Formatted Data'!AT$2,FALSE)</f>
        <v>68</v>
      </c>
      <c r="AU81">
        <f>VLOOKUP($A81&amp;"|"&amp;$B81&amp;"|"&amp;$C81&amp;"|"&amp;$D81&amp;"|"&amp;AU$1,'Raw Data'!$G$4:$Q$963,'Formatted Data'!AU$2,FALSE)</f>
        <v>74</v>
      </c>
      <c r="AV81">
        <f>VLOOKUP($A81&amp;"|"&amp;$B81&amp;"|"&amp;$C81&amp;"|"&amp;$D81&amp;"|"&amp;AV$1,'Raw Data'!$G$4:$Q$963,'Formatted Data'!AV$2,FALSE)</f>
        <v>70</v>
      </c>
      <c r="AW81">
        <f>VLOOKUP($A81&amp;"|"&amp;$B81&amp;"|"&amp;$C81&amp;"|"&amp;$D81&amp;"|"&amp;AW$1,'Raw Data'!$G$4:$Q$963,'Formatted Data'!AW$2,FALSE)</f>
        <v>64</v>
      </c>
      <c r="AX81">
        <f>VLOOKUP($A81&amp;"|"&amp;$B81&amp;"|"&amp;$C81&amp;"|"&amp;$D81&amp;"|"&amp;AX$1,'Raw Data'!$G$4:$Q$963,'Formatted Data'!AX$2,FALSE)</f>
        <v>68</v>
      </c>
      <c r="AY81">
        <f>VLOOKUP($A81&amp;"|"&amp;$B81&amp;"|"&amp;$C81&amp;"|"&amp;$D81&amp;"|"&amp;AY$1,'Raw Data'!$G$4:$Q$963,'Formatted Data'!AY$2,FALSE)</f>
        <v>67</v>
      </c>
      <c r="AZ81">
        <f>VLOOKUP($A81&amp;"|"&amp;$B81&amp;"|"&amp;$C81&amp;"|"&amp;$D81&amp;"|"&amp;AZ$1,'Raw Data'!$G$4:$Q$963,'Formatted Data'!AZ$2,FALSE)</f>
        <v>70</v>
      </c>
      <c r="BA81">
        <f>VLOOKUP($A81&amp;"|"&amp;$B81&amp;"|"&amp;$C81&amp;"|"&amp;$D81&amp;"|"&amp;BA$1,'Raw Data'!$G$4:$Q$963,'Formatted Data'!BA$2,FALSE)</f>
        <v>83</v>
      </c>
      <c r="BB81">
        <f>VLOOKUP($A81&amp;"|"&amp;$B81&amp;"|"&amp;$C81&amp;"|"&amp;$D81&amp;"|"&amp;BB$1,'Raw Data'!$G$4:$Q$963,'Formatted Data'!BB$2,FALSE)</f>
        <v>78</v>
      </c>
      <c r="BC81">
        <f>VLOOKUP($A81&amp;"|"&amp;$B81&amp;"|"&amp;$C81&amp;"|"&amp;$D81&amp;"|"&amp;BC$1,'Raw Data'!$G$4:$Q$963,'Formatted Data'!BC$2,FALSE)</f>
        <v>86</v>
      </c>
      <c r="BD81">
        <f>VLOOKUP($A81&amp;"|"&amp;$B81&amp;"|"&amp;$C81&amp;"|"&amp;$D81&amp;"|"&amp;BD$1,'Raw Data'!$G$4:$Q$963,'Formatted Data'!BD$2,FALSE)</f>
        <v>61</v>
      </c>
      <c r="BE81">
        <f>VLOOKUP($A81&amp;"|"&amp;$B81&amp;"|"&amp;$C81&amp;"|"&amp;$D81&amp;"|"&amp;BE$1,'Raw Data'!$G$4:$Q$963,'Formatted Data'!BE$2,FALSE)</f>
        <v>66</v>
      </c>
      <c r="BF81">
        <f>VLOOKUP($A81&amp;"|"&amp;$B81&amp;"|"&amp;$C81&amp;"|"&amp;$D81&amp;"|"&amp;BF$1,'Raw Data'!$G$4:$Q$963,'Formatted Data'!BF$2,FALSE)</f>
        <v>76</v>
      </c>
      <c r="BG81">
        <f>VLOOKUP($A81&amp;"|"&amp;$B81&amp;"|"&amp;$C81&amp;"|"&amp;$D81&amp;"|"&amp;BG$1,'Raw Data'!$G$4:$Q$963,'Formatted Data'!BG$2,FALSE)</f>
        <v>79</v>
      </c>
      <c r="BH81">
        <f>VLOOKUP($A81&amp;"|"&amp;$B81&amp;"|"&amp;$C81&amp;"|"&amp;$D81&amp;"|"&amp;BH$1,'Raw Data'!$G$4:$Q$963,'Formatted Data'!BH$2,FALSE)</f>
        <v>70</v>
      </c>
      <c r="BI81">
        <f>VLOOKUP($A81&amp;"|"&amp;$B81&amp;"|"&amp;$C81&amp;"|"&amp;$D81&amp;"|"&amp;BI$1,'Raw Data'!$G$4:$Q$963,'Formatted Data'!BI$2,FALSE)</f>
        <v>71</v>
      </c>
      <c r="BJ81">
        <f>VLOOKUP($A81&amp;"|"&amp;$B81&amp;"|"&amp;$C81&amp;"|"&amp;$D81&amp;"|"&amp;BJ$1,'Raw Data'!$G$4:$Q$963,'Formatted Data'!BJ$2,FALSE)</f>
        <v>80</v>
      </c>
      <c r="BK81">
        <f>VLOOKUP($A81&amp;"|"&amp;$B81&amp;"|"&amp;$C81&amp;"|"&amp;$D81&amp;"|"&amp;BK$1,'Raw Data'!$G$4:$Q$963,'Formatted Data'!BK$2,FALSE)</f>
        <v>76</v>
      </c>
      <c r="BL81">
        <f>VLOOKUP($A81&amp;"|"&amp;$B81&amp;"|"&amp;$C81&amp;"|"&amp;$D81&amp;"|"&amp;BL$1,'Raw Data'!$G$4:$Q$963,'Formatted Data'!BL$2,FALSE)</f>
        <v>92</v>
      </c>
      <c r="BM81">
        <f>VLOOKUP($A81&amp;"|"&amp;$B81&amp;"|"&amp;$C81&amp;"|"&amp;$D81&amp;"|"&amp;BM$1,'Raw Data'!$G$4:$Q$963,'Formatted Data'!BM$2,FALSE)</f>
        <v>85</v>
      </c>
      <c r="BN81">
        <f>VLOOKUP($A81&amp;"|"&amp;$B81&amp;"|"&amp;$C81&amp;"|"&amp;$D81&amp;"|"&amp;BN$1,'Raw Data'!$G$4:$Q$963,'Formatted Data'!BN$2,FALSE)</f>
        <v>81</v>
      </c>
      <c r="BO81">
        <f>VLOOKUP($A81&amp;"|"&amp;$B81&amp;"|"&amp;$C81&amp;"|"&amp;$D81&amp;"|"&amp;BO$1,'Raw Data'!$G$4:$Q$963,'Formatted Data'!BO$2,FALSE)</f>
        <v>104</v>
      </c>
      <c r="BP81">
        <f>VLOOKUP($A81&amp;"|"&amp;$B81&amp;"|"&amp;$C81&amp;"|"&amp;$D81&amp;"|"&amp;BP$1,'Raw Data'!$G$4:$Q$963,'Formatted Data'!BP$2,FALSE)</f>
        <v>91</v>
      </c>
      <c r="BQ81">
        <f>VLOOKUP($A81&amp;"|"&amp;$B81&amp;"|"&amp;$C81&amp;"|"&amp;$D81&amp;"|"&amp;BQ$1,'Raw Data'!$G$4:$Q$963,'Formatted Data'!BQ$2,FALSE)</f>
        <v>68</v>
      </c>
      <c r="BR81">
        <f>VLOOKUP($A81&amp;"|"&amp;$B81&amp;"|"&amp;$C81&amp;"|"&amp;$D81&amp;"|"&amp;BR$1,'Raw Data'!$G$4:$Q$963,'Formatted Data'!BR$2,FALSE)</f>
        <v>73</v>
      </c>
      <c r="BS81">
        <f>VLOOKUP($A81&amp;"|"&amp;$B81&amp;"|"&amp;$C81&amp;"|"&amp;$D81&amp;"|"&amp;BS$1,'Raw Data'!$G$4:$Q$963,'Formatted Data'!BS$2,FALSE)</f>
        <v>87</v>
      </c>
      <c r="BT81">
        <f>VLOOKUP($A81&amp;"|"&amp;$B81&amp;"|"&amp;$C81&amp;"|"&amp;$D81&amp;"|"&amp;BT$1,'Raw Data'!$G$4:$Q$963,'Formatted Data'!BT$2,FALSE)</f>
        <v>85</v>
      </c>
      <c r="BU81">
        <f>VLOOKUP($A81&amp;"|"&amp;$B81&amp;"|"&amp;$C81&amp;"|"&amp;$D81&amp;"|"&amp;BU$1,'Raw Data'!$G$4:$Q$963,'Formatted Data'!BU$2,FALSE)</f>
        <v>83</v>
      </c>
      <c r="BV81">
        <f>VLOOKUP($A81&amp;"|"&amp;$B81&amp;"|"&amp;$C81&amp;"|"&amp;$D81&amp;"|"&amp;BV$1,'Raw Data'!$G$4:$Q$963,'Formatted Data'!BV$2,FALSE)</f>
        <v>82</v>
      </c>
      <c r="BW81">
        <f>VLOOKUP($A81&amp;"|"&amp;$B81&amp;"|"&amp;$C81&amp;"|"&amp;$D81&amp;"|"&amp;BW$1,'Raw Data'!$G$4:$Q$963,'Formatted Data'!BW$2,FALSE)</f>
        <v>77</v>
      </c>
      <c r="BX81">
        <f>VLOOKUP($A81&amp;"|"&amp;$B81&amp;"|"&amp;$C81&amp;"|"&amp;$D81&amp;"|"&amp;BX$1,'Raw Data'!$G$4:$Q$963,'Formatted Data'!BX$2,FALSE)</f>
        <v>79</v>
      </c>
      <c r="BY81">
        <f>VLOOKUP($A81&amp;"|"&amp;$B81&amp;"|"&amp;$C81&amp;"|"&amp;$D81&amp;"|"&amp;BY$1,'Raw Data'!$G$4:$Q$963,'Formatted Data'!BY$2,FALSE)</f>
        <v>87</v>
      </c>
      <c r="BZ81">
        <f>VLOOKUP($A81&amp;"|"&amp;$B81&amp;"|"&amp;$C81&amp;"|"&amp;$D81&amp;"|"&amp;BZ$1,'Raw Data'!$G$4:$Q$963,'Formatted Data'!BZ$2,FALSE)</f>
        <v>77</v>
      </c>
      <c r="CA81">
        <f>VLOOKUP($A81&amp;"|"&amp;$B81&amp;"|"&amp;$C81&amp;"|"&amp;$D81&amp;"|"&amp;CA$1,'Raw Data'!$G$4:$Q$963,'Formatted Data'!CA$2,FALSE)</f>
        <v>96</v>
      </c>
      <c r="CB81">
        <f>VLOOKUP($A81&amp;"|"&amp;$B81&amp;"|"&amp;$C81&amp;"|"&amp;$D81&amp;"|"&amp;CB$1,'Raw Data'!$G$4:$Q$963,'Formatted Data'!CB$2,FALSE)</f>
        <v>87</v>
      </c>
      <c r="CC81">
        <f>VLOOKUP($A81&amp;"|"&amp;$B81&amp;"|"&amp;$C81&amp;"|"&amp;$D81&amp;"|"&amp;CC$1,'Raw Data'!$G$4:$Q$963,'Formatted Data'!CC$2,FALSE)</f>
        <v>81</v>
      </c>
      <c r="CD81">
        <f>VLOOKUP($A81&amp;"|"&amp;$B81&amp;"|"&amp;$C81&amp;"|"&amp;$D81&amp;"|"&amp;CD$1,'Raw Data'!$G$4:$Q$963,'Formatted Data'!CD$2,FALSE)</f>
        <v>85</v>
      </c>
      <c r="CE81">
        <f>VLOOKUP($A81&amp;"|"&amp;$B81&amp;"|"&amp;$C81&amp;"|"&amp;$D81&amp;"|"&amp;CE$1,'Raw Data'!$G$4:$Q$963,'Formatted Data'!CE$2,FALSE)</f>
        <v>78</v>
      </c>
      <c r="CF81">
        <f>VLOOKUP($A81&amp;"|"&amp;$B81&amp;"|"&amp;$C81&amp;"|"&amp;$D81&amp;"|"&amp;CF$1,'Raw Data'!$G$4:$Q$963,'Formatted Data'!CF$2,FALSE)</f>
        <v>81</v>
      </c>
      <c r="CG81">
        <f>VLOOKUP($A81&amp;"|"&amp;$B81&amp;"|"&amp;$C81&amp;"|"&amp;$D81&amp;"|"&amp;CG$1,'Raw Data'!$G$4:$Q$963,'Formatted Data'!CG$2,FALSE)</f>
        <v>76</v>
      </c>
      <c r="CH81">
        <f>VLOOKUP($A81&amp;"|"&amp;$B81&amp;"|"&amp;$C81&amp;"|"&amp;$D81&amp;"|"&amp;CH$1,'Raw Data'!$G$4:$Q$963,'Formatted Data'!CH$2,FALSE)</f>
        <v>84</v>
      </c>
      <c r="CI81">
        <f>VLOOKUP($A81&amp;"|"&amp;$B81&amp;"|"&amp;$C81&amp;"|"&amp;$D81&amp;"|"&amp;CI$1,'Raw Data'!$G$4:$Q$963,'Formatted Data'!CI$2,FALSE)</f>
        <v>71</v>
      </c>
      <c r="CJ81">
        <f>VLOOKUP($A81&amp;"|"&amp;$B81&amp;"|"&amp;$C81&amp;"|"&amp;$D81&amp;"|"&amp;CJ$1,'Raw Data'!$G$4:$Q$963,'Formatted Data'!CJ$2,FALSE)</f>
        <v>89</v>
      </c>
      <c r="CK81">
        <f>VLOOKUP($A81&amp;"|"&amp;$B81&amp;"|"&amp;$C81&amp;"|"&amp;$D81&amp;"|"&amp;CK$1,'Raw Data'!$G$4:$Q$963,'Formatted Data'!CK$2,FALSE)</f>
        <v>96</v>
      </c>
      <c r="CL81">
        <f>VLOOKUP($A81&amp;"|"&amp;$B81&amp;"|"&amp;$C81&amp;"|"&amp;$D81&amp;"|"&amp;CL$1,'Raw Data'!$G$4:$Q$963,'Formatted Data'!CL$2,FALSE)</f>
        <v>80</v>
      </c>
      <c r="CM81">
        <f>VLOOKUP($A81&amp;"|"&amp;$B81&amp;"|"&amp;$C81&amp;"|"&amp;$D81&amp;"|"&amp;CM$1,'Raw Data'!$G$4:$Q$963,'Formatted Data'!CM$2,FALSE)</f>
        <v>92</v>
      </c>
      <c r="CN81">
        <f>VLOOKUP($A81&amp;"|"&amp;$B81&amp;"|"&amp;$C81&amp;"|"&amp;$D81&amp;"|"&amp;CN$1,'Raw Data'!$G$4:$Q$963,'Formatted Data'!CN$2,FALSE)</f>
        <v>126</v>
      </c>
      <c r="CO81">
        <f>VLOOKUP($A81&amp;"|"&amp;$B81&amp;"|"&amp;$C81&amp;"|"&amp;$D81&amp;"|"&amp;CO$1,'Raw Data'!$G$4:$Q$963,'Formatted Data'!CO$2,FALSE)</f>
        <v>81</v>
      </c>
      <c r="CP81">
        <f>VLOOKUP($A81&amp;"|"&amp;$B81&amp;"|"&amp;$C81&amp;"|"&amp;$D81&amp;"|"&amp;CP$1,'Raw Data'!$G$4:$Q$963,'Formatted Data'!CP$2,FALSE)</f>
        <v>93</v>
      </c>
      <c r="CQ81">
        <f>VLOOKUP($A81&amp;"|"&amp;$B81&amp;"|"&amp;$C81&amp;"|"&amp;$D81&amp;"|"&amp;CQ$1,'Raw Data'!$G$4:$Q$963,'Formatted Data'!CQ$2,FALSE)</f>
        <v>92</v>
      </c>
      <c r="CR81">
        <f>VLOOKUP($A81&amp;"|"&amp;$B81&amp;"|"&amp;$C81&amp;"|"&amp;$D81&amp;"|"&amp;CR$1,'Raw Data'!$G$4:$Q$963,'Formatted Data'!CR$2,FALSE)</f>
        <v>78</v>
      </c>
      <c r="CS81">
        <f>VLOOKUP($A81&amp;"|"&amp;$B81&amp;"|"&amp;$C81&amp;"|"&amp;$D81&amp;"|"&amp;CS$1,'Raw Data'!$G$4:$Q$963,'Formatted Data'!CS$2,FALSE)</f>
        <v>68</v>
      </c>
      <c r="CT81">
        <f>VLOOKUP($A81&amp;"|"&amp;$B81&amp;"|"&amp;$C81&amp;"|"&amp;$D81&amp;"|"&amp;CT$1,'Raw Data'!$G$4:$Q$963,'Formatted Data'!CT$2,FALSE)</f>
        <v>81</v>
      </c>
      <c r="CU81">
        <f>VLOOKUP($A81&amp;"|"&amp;$B81&amp;"|"&amp;$C81&amp;"|"&amp;$D81&amp;"|"&amp;CU$1,'Raw Data'!$G$4:$Q$963,'Formatted Data'!CU$2,FALSE)</f>
        <v>109</v>
      </c>
      <c r="CV81">
        <f>VLOOKUP($A81&amp;"|"&amp;$B81&amp;"|"&amp;$C81&amp;"|"&amp;$D81&amp;"|"&amp;CV$1,'Raw Data'!$G$4:$Q$963,'Formatted Data'!CV$2,FALSE)</f>
        <v>124</v>
      </c>
      <c r="CW81">
        <f>VLOOKUP($A81&amp;"|"&amp;$B81&amp;"|"&amp;$C81&amp;"|"&amp;$D81&amp;"|"&amp;CW$1,'Raw Data'!$G$4:$Q$963,'Formatted Data'!CW$2,FALSE)</f>
        <v>119</v>
      </c>
      <c r="CX81">
        <f>VLOOKUP($A81&amp;"|"&amp;$B81&amp;"|"&amp;$C81&amp;"|"&amp;$D81&amp;"|"&amp;CX$1,'Raw Data'!$G$4:$Q$963,'Formatted Data'!CX$2,FALSE)</f>
        <v>83</v>
      </c>
      <c r="CY81">
        <f>VLOOKUP($A81&amp;"|"&amp;$B81&amp;"|"&amp;$C81&amp;"|"&amp;$D81&amp;"|"&amp;CY$1,'Raw Data'!$G$4:$Q$963,'Formatted Data'!CY$2,FALSE)</f>
        <v>87</v>
      </c>
      <c r="CZ81">
        <f>VLOOKUP($A81&amp;"|"&amp;$B81&amp;"|"&amp;$C81&amp;"|"&amp;$D81&amp;"|"&amp;CZ$1,'Raw Data'!$G$4:$Q$963,'Formatted Data'!CZ$2,FALSE)</f>
        <v>96</v>
      </c>
      <c r="DA81">
        <f>VLOOKUP($A81&amp;"|"&amp;$B81&amp;"|"&amp;$C81&amp;"|"&amp;$D81&amp;"|"&amp;DA$1,'Raw Data'!$G$4:$Q$963,'Formatted Data'!DA$2,FALSE)</f>
        <v>100</v>
      </c>
      <c r="DB81">
        <f>VLOOKUP($A81&amp;"|"&amp;$B81&amp;"|"&amp;$C81&amp;"|"&amp;$D81&amp;"|"&amp;DB$1,'Raw Data'!$G$4:$Q$963,'Formatted Data'!DB$2,FALSE)</f>
        <v>71</v>
      </c>
      <c r="DC81">
        <f>VLOOKUP($A81&amp;"|"&amp;$B81&amp;"|"&amp;$C81&amp;"|"&amp;$D81&amp;"|"&amp;DC$1,'Raw Data'!$G$4:$Q$963,'Formatted Data'!DC$2,FALSE)</f>
        <v>94</v>
      </c>
      <c r="DD81">
        <f>VLOOKUP($A81&amp;"|"&amp;$B81&amp;"|"&amp;$C81&amp;"|"&amp;$D81&amp;"|"&amp;DD$1,'Raw Data'!$G$4:$Q$963,'Formatted Data'!DD$2,FALSE)</f>
        <v>79</v>
      </c>
      <c r="DE81">
        <f>VLOOKUP($A81&amp;"|"&amp;$B81&amp;"|"&amp;$C81&amp;"|"&amp;$D81&amp;"|"&amp;DE$1,'Raw Data'!$G$4:$Q$963,'Formatted Data'!DE$2,FALSE)</f>
        <v>82</v>
      </c>
      <c r="DF81">
        <f>VLOOKUP($A81&amp;"|"&amp;$B81&amp;"|"&amp;$C81&amp;"|"&amp;$D81&amp;"|"&amp;DF$1,'Raw Data'!$G$4:$Q$963,'Formatted Data'!DF$2,FALSE)</f>
        <v>90</v>
      </c>
      <c r="DG81">
        <f>VLOOKUP($A81&amp;"|"&amp;$B81&amp;"|"&amp;$C81&amp;"|"&amp;$D81&amp;"|"&amp;DG$1,'Raw Data'!$G$4:$Q$963,'Formatted Data'!DG$2,FALSE)</f>
        <v>94</v>
      </c>
      <c r="DH81">
        <f>VLOOKUP($A81&amp;"|"&amp;$B81&amp;"|"&amp;$C81&amp;"|"&amp;$D81&amp;"|"&amp;DH$1,'Raw Data'!$G$4:$Q$963,'Formatted Data'!DH$2,FALSE)</f>
        <v>100</v>
      </c>
      <c r="DI81">
        <f>VLOOKUP($A81&amp;"|"&amp;$B81&amp;"|"&amp;$C81&amp;"|"&amp;$D81&amp;"|"&amp;DI$1,'Raw Data'!$G$4:$Q$963,'Formatted Data'!DI$2,FALSE)</f>
        <v>96</v>
      </c>
      <c r="DJ81">
        <f>VLOOKUP($A81&amp;"|"&amp;$B81&amp;"|"&amp;$C81&amp;"|"&amp;$D81&amp;"|"&amp;DJ$1,'Raw Data'!$G$4:$Q$963,'Formatted Data'!DJ$2,FALSE)</f>
        <v>81</v>
      </c>
      <c r="DK81">
        <f>VLOOKUP($A81&amp;"|"&amp;$B81&amp;"|"&amp;$C81&amp;"|"&amp;$D81&amp;"|"&amp;DK$1,'Raw Data'!$G$4:$Q$963,'Formatted Data'!DK$2,FALSE)</f>
        <v>82</v>
      </c>
      <c r="DL81">
        <f>VLOOKUP($A81&amp;"|"&amp;$B81&amp;"|"&amp;$C81&amp;"|"&amp;$D81&amp;"|"&amp;DL$1,'Raw Data'!$G$4:$Q$963,'Formatted Data'!DL$2,FALSE)</f>
        <v>72</v>
      </c>
      <c r="DM81">
        <f>VLOOKUP($A81&amp;"|"&amp;$B81&amp;"|"&amp;$C81&amp;"|"&amp;$D81&amp;"|"&amp;DM$1,'Raw Data'!$G$4:$Q$963,'Formatted Data'!DM$2,FALSE)</f>
        <v>99</v>
      </c>
      <c r="DN81">
        <f>VLOOKUP($A81&amp;"|"&amp;$B81&amp;"|"&amp;$C81&amp;"|"&amp;$D81&amp;"|"&amp;DN$1,'Raw Data'!$G$4:$Q$963,'Formatted Data'!DN$2,FALSE)</f>
        <v>101</v>
      </c>
      <c r="DO81">
        <f>VLOOKUP($A81&amp;"|"&amp;$B81&amp;"|"&amp;$C81&amp;"|"&amp;$D81&amp;"|"&amp;DO$1,'Raw Data'!$G$4:$Q$963,'Formatted Data'!DO$2,FALSE)</f>
        <v>72</v>
      </c>
      <c r="DP81">
        <f>VLOOKUP($A81&amp;"|"&amp;$B81&amp;"|"&amp;$C81&amp;"|"&amp;$D81&amp;"|"&amp;DP$1,'Raw Data'!$G$4:$Q$963,'Formatted Data'!DP$2,FALSE)</f>
        <v>94</v>
      </c>
      <c r="DQ81">
        <f>VLOOKUP($A81&amp;"|"&amp;$B81&amp;"|"&amp;$C81&amp;"|"&amp;$D81&amp;"|"&amp;DQ$1,'Raw Data'!$G$4:$Q$963,'Formatted Data'!DQ$2,FALSE)</f>
        <v>89</v>
      </c>
      <c r="DR81">
        <f>VLOOKUP($A81&amp;"|"&amp;$B81&amp;"|"&amp;$C81&amp;"|"&amp;$D81&amp;"|"&amp;DR$1,'Raw Data'!$G$4:$Q$963,'Formatted Data'!DR$2,FALSE)</f>
        <v>93</v>
      </c>
      <c r="DS81">
        <f>VLOOKUP($A81&amp;"|"&amp;$B81&amp;"|"&amp;$C81&amp;"|"&amp;$D81&amp;"|"&amp;DS$1,'Raw Data'!$G$4:$Q$963,'Formatted Data'!DS$2,FALSE)</f>
        <v>94</v>
      </c>
      <c r="DT81">
        <f>VLOOKUP($A81&amp;"|"&amp;$B81&amp;"|"&amp;$C81&amp;"|"&amp;$D81&amp;"|"&amp;DT$1,'Raw Data'!$G$4:$Q$963,'Formatted Data'!DT$2,FALSE)</f>
        <v>128</v>
      </c>
    </row>
    <row r="82" spans="1:124" x14ac:dyDescent="0.2">
      <c r="A82" t="s">
        <v>35</v>
      </c>
      <c r="B82" t="s">
        <v>32</v>
      </c>
      <c r="C82" t="s">
        <v>30</v>
      </c>
      <c r="D82" t="s">
        <v>27</v>
      </c>
      <c r="E82">
        <f>VLOOKUP($A82&amp;"|"&amp;$B82&amp;"|"&amp;$C82&amp;"|"&amp;$D82&amp;"|"&amp;E$1,'Raw Data'!$G$4:$Q$963,'Formatted Data'!E$2,FALSE)</f>
        <v>85</v>
      </c>
      <c r="F82">
        <f>VLOOKUP($A82&amp;"|"&amp;$B82&amp;"|"&amp;$C82&amp;"|"&amp;$D82&amp;"|"&amp;F$1,'Raw Data'!$G$4:$Q$963,'Formatted Data'!F$2,FALSE)</f>
        <v>77</v>
      </c>
      <c r="G82">
        <f>VLOOKUP($A82&amp;"|"&amp;$B82&amp;"|"&amp;$C82&amp;"|"&amp;$D82&amp;"|"&amp;G$1,'Raw Data'!$G$4:$Q$963,'Formatted Data'!G$2,FALSE)</f>
        <v>100</v>
      </c>
      <c r="H82">
        <f>VLOOKUP($A82&amp;"|"&amp;$B82&amp;"|"&amp;$C82&amp;"|"&amp;$D82&amp;"|"&amp;H$1,'Raw Data'!$G$4:$Q$963,'Formatted Data'!H$2,FALSE)</f>
        <v>70</v>
      </c>
      <c r="I82">
        <f>VLOOKUP($A82&amp;"|"&amp;$B82&amp;"|"&amp;$C82&amp;"|"&amp;$D82&amp;"|"&amp;I$1,'Raw Data'!$G$4:$Q$963,'Formatted Data'!I$2,FALSE)</f>
        <v>52</v>
      </c>
      <c r="J82">
        <f>VLOOKUP($A82&amp;"|"&amp;$B82&amp;"|"&amp;$C82&amp;"|"&amp;$D82&amp;"|"&amp;J$1,'Raw Data'!$G$4:$Q$963,'Formatted Data'!J$2,FALSE)</f>
        <v>51</v>
      </c>
      <c r="K82">
        <f>VLOOKUP($A82&amp;"|"&amp;$B82&amp;"|"&amp;$C82&amp;"|"&amp;$D82&amp;"|"&amp;K$1,'Raw Data'!$G$4:$Q$963,'Formatted Data'!K$2,FALSE)</f>
        <v>84</v>
      </c>
      <c r="L82">
        <f>VLOOKUP($A82&amp;"|"&amp;$B82&amp;"|"&amp;$C82&amp;"|"&amp;$D82&amp;"|"&amp;L$1,'Raw Data'!$G$4:$Q$963,'Formatted Data'!L$2,FALSE)</f>
        <v>78</v>
      </c>
      <c r="M82">
        <f>VLOOKUP($A82&amp;"|"&amp;$B82&amp;"|"&amp;$C82&amp;"|"&amp;$D82&amp;"|"&amp;M$1,'Raw Data'!$G$4:$Q$963,'Formatted Data'!M$2,FALSE)</f>
        <v>78</v>
      </c>
      <c r="N82">
        <f>VLOOKUP($A82&amp;"|"&amp;$B82&amp;"|"&amp;$C82&amp;"|"&amp;$D82&amp;"|"&amp;N$1,'Raw Data'!$G$4:$Q$963,'Formatted Data'!N$2,FALSE)</f>
        <v>76</v>
      </c>
      <c r="O82">
        <f>VLOOKUP($A82&amp;"|"&amp;$B82&amp;"|"&amp;$C82&amp;"|"&amp;$D82&amp;"|"&amp;O$1,'Raw Data'!$G$4:$Q$963,'Formatted Data'!O$2,FALSE)</f>
        <v>64</v>
      </c>
      <c r="P82">
        <f>VLOOKUP($A82&amp;"|"&amp;$B82&amp;"|"&amp;$C82&amp;"|"&amp;$D82&amp;"|"&amp;P$1,'Raw Data'!$G$4:$Q$963,'Formatted Data'!P$2,FALSE)</f>
        <v>81</v>
      </c>
      <c r="Q82">
        <f>VLOOKUP($A82&amp;"|"&amp;$B82&amp;"|"&amp;$C82&amp;"|"&amp;$D82&amp;"|"&amp;Q$1,'Raw Data'!$G$4:$Q$963,'Formatted Data'!Q$2,FALSE)</f>
        <v>86</v>
      </c>
      <c r="R82">
        <f>VLOOKUP($A82&amp;"|"&amp;$B82&amp;"|"&amp;$C82&amp;"|"&amp;$D82&amp;"|"&amp;R$1,'Raw Data'!$G$4:$Q$963,'Formatted Data'!R$2,FALSE)</f>
        <v>57</v>
      </c>
      <c r="S82">
        <f>VLOOKUP($A82&amp;"|"&amp;$B82&amp;"|"&amp;$C82&amp;"|"&amp;$D82&amp;"|"&amp;S$1,'Raw Data'!$G$4:$Q$963,'Formatted Data'!S$2,FALSE)</f>
        <v>73</v>
      </c>
      <c r="T82">
        <f>VLOOKUP($A82&amp;"|"&amp;$B82&amp;"|"&amp;$C82&amp;"|"&amp;$D82&amp;"|"&amp;T$1,'Raw Data'!$G$4:$Q$963,'Formatted Data'!T$2,FALSE)</f>
        <v>77</v>
      </c>
      <c r="U82">
        <f>VLOOKUP($A82&amp;"|"&amp;$B82&amp;"|"&amp;$C82&amp;"|"&amp;$D82&amp;"|"&amp;U$1,'Raw Data'!$G$4:$Q$963,'Formatted Data'!U$2,FALSE)</f>
        <v>61</v>
      </c>
      <c r="V82">
        <f>VLOOKUP($A82&amp;"|"&amp;$B82&amp;"|"&amp;$C82&amp;"|"&amp;$D82&amp;"|"&amp;V$1,'Raw Data'!$G$4:$Q$963,'Formatted Data'!V$2,FALSE)</f>
        <v>62</v>
      </c>
      <c r="W82">
        <f>VLOOKUP($A82&amp;"|"&amp;$B82&amp;"|"&amp;$C82&amp;"|"&amp;$D82&amp;"|"&amp;W$1,'Raw Data'!$G$4:$Q$963,'Formatted Data'!W$2,FALSE)</f>
        <v>75</v>
      </c>
      <c r="X82">
        <f>VLOOKUP($A82&amp;"|"&amp;$B82&amp;"|"&amp;$C82&amp;"|"&amp;$D82&amp;"|"&amp;X$1,'Raw Data'!$G$4:$Q$963,'Formatted Data'!X$2,FALSE)</f>
        <v>68</v>
      </c>
      <c r="Y82">
        <f>VLOOKUP($A82&amp;"|"&amp;$B82&amp;"|"&amp;$C82&amp;"|"&amp;$D82&amp;"|"&amp;Y$1,'Raw Data'!$G$4:$Q$963,'Formatted Data'!Y$2,FALSE)</f>
        <v>70</v>
      </c>
      <c r="Z82">
        <f>VLOOKUP($A82&amp;"|"&amp;$B82&amp;"|"&amp;$C82&amp;"|"&amp;$D82&amp;"|"&amp;Z$1,'Raw Data'!$G$4:$Q$963,'Formatted Data'!Z$2,FALSE)</f>
        <v>59</v>
      </c>
      <c r="AA82">
        <f>VLOOKUP($A82&amp;"|"&amp;$B82&amp;"|"&amp;$C82&amp;"|"&amp;$D82&amp;"|"&amp;AA$1,'Raw Data'!$G$4:$Q$963,'Formatted Data'!AA$2,FALSE)</f>
        <v>66</v>
      </c>
      <c r="AB82">
        <f>VLOOKUP($A82&amp;"|"&amp;$B82&amp;"|"&amp;$C82&amp;"|"&amp;$D82&amp;"|"&amp;AB$1,'Raw Data'!$G$4:$Q$963,'Formatted Data'!AB$2,FALSE)</f>
        <v>74</v>
      </c>
      <c r="AC82">
        <f>VLOOKUP($A82&amp;"|"&amp;$B82&amp;"|"&amp;$C82&amp;"|"&amp;$D82&amp;"|"&amp;AC$1,'Raw Data'!$G$4:$Q$963,'Formatted Data'!AC$2,FALSE)</f>
        <v>85</v>
      </c>
      <c r="AD82">
        <f>VLOOKUP($A82&amp;"|"&amp;$B82&amp;"|"&amp;$C82&amp;"|"&amp;$D82&amp;"|"&amp;AD$1,'Raw Data'!$G$4:$Q$963,'Formatted Data'!AD$2,FALSE)</f>
        <v>77</v>
      </c>
      <c r="AE82">
        <f>VLOOKUP($A82&amp;"|"&amp;$B82&amp;"|"&amp;$C82&amp;"|"&amp;$D82&amp;"|"&amp;AE$1,'Raw Data'!$G$4:$Q$963,'Formatted Data'!AE$2,FALSE)</f>
        <v>90</v>
      </c>
      <c r="AF82">
        <f>VLOOKUP($A82&amp;"|"&amp;$B82&amp;"|"&amp;$C82&amp;"|"&amp;$D82&amp;"|"&amp;AF$1,'Raw Data'!$G$4:$Q$963,'Formatted Data'!AF$2,FALSE)</f>
        <v>80</v>
      </c>
      <c r="AG82">
        <f>VLOOKUP($A82&amp;"|"&amp;$B82&amp;"|"&amp;$C82&amp;"|"&amp;$D82&amp;"|"&amp;AG$1,'Raw Data'!$G$4:$Q$963,'Formatted Data'!AG$2,FALSE)</f>
        <v>78</v>
      </c>
      <c r="AH82">
        <f>VLOOKUP($A82&amp;"|"&amp;$B82&amp;"|"&amp;$C82&amp;"|"&amp;$D82&amp;"|"&amp;AH$1,'Raw Data'!$G$4:$Q$963,'Formatted Data'!AH$2,FALSE)</f>
        <v>66</v>
      </c>
      <c r="AI82">
        <f>VLOOKUP($A82&amp;"|"&amp;$B82&amp;"|"&amp;$C82&amp;"|"&amp;$D82&amp;"|"&amp;AI$1,'Raw Data'!$G$4:$Q$963,'Formatted Data'!AI$2,FALSE)</f>
        <v>70</v>
      </c>
      <c r="AJ82">
        <f>VLOOKUP($A82&amp;"|"&amp;$B82&amp;"|"&amp;$C82&amp;"|"&amp;$D82&amp;"|"&amp;AJ$1,'Raw Data'!$G$4:$Q$963,'Formatted Data'!AJ$2,FALSE)</f>
        <v>75</v>
      </c>
      <c r="AK82">
        <f>VLOOKUP($A82&amp;"|"&amp;$B82&amp;"|"&amp;$C82&amp;"|"&amp;$D82&amp;"|"&amp;AK$1,'Raw Data'!$G$4:$Q$963,'Formatted Data'!AK$2,FALSE)</f>
        <v>72</v>
      </c>
      <c r="AL82">
        <f>VLOOKUP($A82&amp;"|"&amp;$B82&amp;"|"&amp;$C82&amp;"|"&amp;$D82&amp;"|"&amp;AL$1,'Raw Data'!$G$4:$Q$963,'Formatted Data'!AL$2,FALSE)</f>
        <v>84</v>
      </c>
      <c r="AM82">
        <f>VLOOKUP($A82&amp;"|"&amp;$B82&amp;"|"&amp;$C82&amp;"|"&amp;$D82&amp;"|"&amp;AM$1,'Raw Data'!$G$4:$Q$963,'Formatted Data'!AM$2,FALSE)</f>
        <v>70</v>
      </c>
      <c r="AN82">
        <f>VLOOKUP($A82&amp;"|"&amp;$B82&amp;"|"&amp;$C82&amp;"|"&amp;$D82&amp;"|"&amp;AN$1,'Raw Data'!$G$4:$Q$963,'Formatted Data'!AN$2,FALSE)</f>
        <v>66</v>
      </c>
      <c r="AO82">
        <f>VLOOKUP($A82&amp;"|"&amp;$B82&amp;"|"&amp;$C82&amp;"|"&amp;$D82&amp;"|"&amp;AO$1,'Raw Data'!$G$4:$Q$963,'Formatted Data'!AO$2,FALSE)</f>
        <v>76</v>
      </c>
      <c r="AP82">
        <f>VLOOKUP($A82&amp;"|"&amp;$B82&amp;"|"&amp;$C82&amp;"|"&amp;$D82&amp;"|"&amp;AP$1,'Raw Data'!$G$4:$Q$963,'Formatted Data'!AP$2,FALSE)</f>
        <v>94</v>
      </c>
      <c r="AQ82">
        <f>VLOOKUP($A82&amp;"|"&amp;$B82&amp;"|"&amp;$C82&amp;"|"&amp;$D82&amp;"|"&amp;AQ$1,'Raw Data'!$G$4:$Q$963,'Formatted Data'!AQ$2,FALSE)</f>
        <v>67</v>
      </c>
      <c r="AR82">
        <f>VLOOKUP($A82&amp;"|"&amp;$B82&amp;"|"&amp;$C82&amp;"|"&amp;$D82&amp;"|"&amp;AR$1,'Raw Data'!$G$4:$Q$963,'Formatted Data'!AR$2,FALSE)</f>
        <v>78</v>
      </c>
      <c r="AS82">
        <f>VLOOKUP($A82&amp;"|"&amp;$B82&amp;"|"&amp;$C82&amp;"|"&amp;$D82&amp;"|"&amp;AS$1,'Raw Data'!$G$4:$Q$963,'Formatted Data'!AS$2,FALSE)</f>
        <v>63</v>
      </c>
      <c r="AT82">
        <f>VLOOKUP($A82&amp;"|"&amp;$B82&amp;"|"&amp;$C82&amp;"|"&amp;$D82&amp;"|"&amp;AT$1,'Raw Data'!$G$4:$Q$963,'Formatted Data'!AT$2,FALSE)</f>
        <v>60</v>
      </c>
      <c r="AU82">
        <f>VLOOKUP($A82&amp;"|"&amp;$B82&amp;"|"&amp;$C82&amp;"|"&amp;$D82&amp;"|"&amp;AU$1,'Raw Data'!$G$4:$Q$963,'Formatted Data'!AU$2,FALSE)</f>
        <v>85</v>
      </c>
      <c r="AV82">
        <f>VLOOKUP($A82&amp;"|"&amp;$B82&amp;"|"&amp;$C82&amp;"|"&amp;$D82&amp;"|"&amp;AV$1,'Raw Data'!$G$4:$Q$963,'Formatted Data'!AV$2,FALSE)</f>
        <v>67</v>
      </c>
      <c r="AW82">
        <f>VLOOKUP($A82&amp;"|"&amp;$B82&amp;"|"&amp;$C82&amp;"|"&amp;$D82&amp;"|"&amp;AW$1,'Raw Data'!$G$4:$Q$963,'Formatted Data'!AW$2,FALSE)</f>
        <v>65</v>
      </c>
      <c r="AX82">
        <f>VLOOKUP($A82&amp;"|"&amp;$B82&amp;"|"&amp;$C82&amp;"|"&amp;$D82&amp;"|"&amp;AX$1,'Raw Data'!$G$4:$Q$963,'Formatted Data'!AX$2,FALSE)</f>
        <v>67</v>
      </c>
      <c r="AY82">
        <f>VLOOKUP($A82&amp;"|"&amp;$B82&amp;"|"&amp;$C82&amp;"|"&amp;$D82&amp;"|"&amp;AY$1,'Raw Data'!$G$4:$Q$963,'Formatted Data'!AY$2,FALSE)</f>
        <v>67</v>
      </c>
      <c r="AZ82">
        <f>VLOOKUP($A82&amp;"|"&amp;$B82&amp;"|"&amp;$C82&amp;"|"&amp;$D82&amp;"|"&amp;AZ$1,'Raw Data'!$G$4:$Q$963,'Formatted Data'!AZ$2,FALSE)</f>
        <v>93</v>
      </c>
      <c r="BA82">
        <f>VLOOKUP($A82&amp;"|"&amp;$B82&amp;"|"&amp;$C82&amp;"|"&amp;$D82&amp;"|"&amp;BA$1,'Raw Data'!$G$4:$Q$963,'Formatted Data'!BA$2,FALSE)</f>
        <v>78</v>
      </c>
      <c r="BB82">
        <f>VLOOKUP($A82&amp;"|"&amp;$B82&amp;"|"&amp;$C82&amp;"|"&amp;$D82&amp;"|"&amp;BB$1,'Raw Data'!$G$4:$Q$963,'Formatted Data'!BB$2,FALSE)</f>
        <v>78</v>
      </c>
      <c r="BC82">
        <f>VLOOKUP($A82&amp;"|"&amp;$B82&amp;"|"&amp;$C82&amp;"|"&amp;$D82&amp;"|"&amp;BC$1,'Raw Data'!$G$4:$Q$963,'Formatted Data'!BC$2,FALSE)</f>
        <v>94</v>
      </c>
      <c r="BD82">
        <f>VLOOKUP($A82&amp;"|"&amp;$B82&amp;"|"&amp;$C82&amp;"|"&amp;$D82&amp;"|"&amp;BD$1,'Raw Data'!$G$4:$Q$963,'Formatted Data'!BD$2,FALSE)</f>
        <v>92</v>
      </c>
      <c r="BE82">
        <f>VLOOKUP($A82&amp;"|"&amp;$B82&amp;"|"&amp;$C82&amp;"|"&amp;$D82&amp;"|"&amp;BE$1,'Raw Data'!$G$4:$Q$963,'Formatted Data'!BE$2,FALSE)</f>
        <v>74</v>
      </c>
      <c r="BF82">
        <f>VLOOKUP($A82&amp;"|"&amp;$B82&amp;"|"&amp;$C82&amp;"|"&amp;$D82&amp;"|"&amp;BF$1,'Raw Data'!$G$4:$Q$963,'Formatted Data'!BF$2,FALSE)</f>
        <v>60</v>
      </c>
      <c r="BG82">
        <f>VLOOKUP($A82&amp;"|"&amp;$B82&amp;"|"&amp;$C82&amp;"|"&amp;$D82&amp;"|"&amp;BG$1,'Raw Data'!$G$4:$Q$963,'Formatted Data'!BG$2,FALSE)</f>
        <v>70</v>
      </c>
      <c r="BH82">
        <f>VLOOKUP($A82&amp;"|"&amp;$B82&amp;"|"&amp;$C82&amp;"|"&amp;$D82&amp;"|"&amp;BH$1,'Raw Data'!$G$4:$Q$963,'Formatted Data'!BH$2,FALSE)</f>
        <v>64</v>
      </c>
      <c r="BI82">
        <f>VLOOKUP($A82&amp;"|"&amp;$B82&amp;"|"&amp;$C82&amp;"|"&amp;$D82&amp;"|"&amp;BI$1,'Raw Data'!$G$4:$Q$963,'Formatted Data'!BI$2,FALSE)</f>
        <v>70</v>
      </c>
      <c r="BJ82">
        <f>VLOOKUP($A82&amp;"|"&amp;$B82&amp;"|"&amp;$C82&amp;"|"&amp;$D82&amp;"|"&amp;BJ$1,'Raw Data'!$G$4:$Q$963,'Formatted Data'!BJ$2,FALSE)</f>
        <v>71</v>
      </c>
      <c r="BK82">
        <f>VLOOKUP($A82&amp;"|"&amp;$B82&amp;"|"&amp;$C82&amp;"|"&amp;$D82&amp;"|"&amp;BK$1,'Raw Data'!$G$4:$Q$963,'Formatted Data'!BK$2,FALSE)</f>
        <v>76</v>
      </c>
      <c r="BL82">
        <f>VLOOKUP($A82&amp;"|"&amp;$B82&amp;"|"&amp;$C82&amp;"|"&amp;$D82&amp;"|"&amp;BL$1,'Raw Data'!$G$4:$Q$963,'Formatted Data'!BL$2,FALSE)</f>
        <v>89</v>
      </c>
      <c r="BM82">
        <f>VLOOKUP($A82&amp;"|"&amp;$B82&amp;"|"&amp;$C82&amp;"|"&amp;$D82&amp;"|"&amp;BM$1,'Raw Data'!$G$4:$Q$963,'Formatted Data'!BM$2,FALSE)</f>
        <v>86</v>
      </c>
      <c r="BN82">
        <f>VLOOKUP($A82&amp;"|"&amp;$B82&amp;"|"&amp;$C82&amp;"|"&amp;$D82&amp;"|"&amp;BN$1,'Raw Data'!$G$4:$Q$963,'Formatted Data'!BN$2,FALSE)</f>
        <v>100</v>
      </c>
      <c r="BO82">
        <f>VLOOKUP($A82&amp;"|"&amp;$B82&amp;"|"&amp;$C82&amp;"|"&amp;$D82&amp;"|"&amp;BO$1,'Raw Data'!$G$4:$Q$963,'Formatted Data'!BO$2,FALSE)</f>
        <v>84</v>
      </c>
      <c r="BP82">
        <f>VLOOKUP($A82&amp;"|"&amp;$B82&amp;"|"&amp;$C82&amp;"|"&amp;$D82&amp;"|"&amp;BP$1,'Raw Data'!$G$4:$Q$963,'Formatted Data'!BP$2,FALSE)</f>
        <v>74</v>
      </c>
      <c r="BQ82">
        <f>VLOOKUP($A82&amp;"|"&amp;$B82&amp;"|"&amp;$C82&amp;"|"&amp;$D82&amp;"|"&amp;BQ$1,'Raw Data'!$G$4:$Q$963,'Formatted Data'!BQ$2,FALSE)</f>
        <v>74</v>
      </c>
      <c r="BR82">
        <f>VLOOKUP($A82&amp;"|"&amp;$B82&amp;"|"&amp;$C82&amp;"|"&amp;$D82&amp;"|"&amp;BR$1,'Raw Data'!$G$4:$Q$963,'Formatted Data'!BR$2,FALSE)</f>
        <v>62</v>
      </c>
      <c r="BS82">
        <f>VLOOKUP($A82&amp;"|"&amp;$B82&amp;"|"&amp;$C82&amp;"|"&amp;$D82&amp;"|"&amp;BS$1,'Raw Data'!$G$4:$Q$963,'Formatted Data'!BS$2,FALSE)</f>
        <v>88</v>
      </c>
      <c r="BT82">
        <f>VLOOKUP($A82&amp;"|"&amp;$B82&amp;"|"&amp;$C82&amp;"|"&amp;$D82&amp;"|"&amp;BT$1,'Raw Data'!$G$4:$Q$963,'Formatted Data'!BT$2,FALSE)</f>
        <v>48</v>
      </c>
      <c r="BU82">
        <f>VLOOKUP($A82&amp;"|"&amp;$B82&amp;"|"&amp;$C82&amp;"|"&amp;$D82&amp;"|"&amp;BU$1,'Raw Data'!$G$4:$Q$963,'Formatted Data'!BU$2,FALSE)</f>
        <v>71</v>
      </c>
      <c r="BV82">
        <f>VLOOKUP($A82&amp;"|"&amp;$B82&amp;"|"&amp;$C82&amp;"|"&amp;$D82&amp;"|"&amp;BV$1,'Raw Data'!$G$4:$Q$963,'Formatted Data'!BV$2,FALSE)</f>
        <v>71</v>
      </c>
      <c r="BW82">
        <f>VLOOKUP($A82&amp;"|"&amp;$B82&amp;"|"&amp;$C82&amp;"|"&amp;$D82&amp;"|"&amp;BW$1,'Raw Data'!$G$4:$Q$963,'Formatted Data'!BW$2,FALSE)</f>
        <v>73</v>
      </c>
      <c r="BX82">
        <f>VLOOKUP($A82&amp;"|"&amp;$B82&amp;"|"&amp;$C82&amp;"|"&amp;$D82&amp;"|"&amp;BX$1,'Raw Data'!$G$4:$Q$963,'Formatted Data'!BX$2,FALSE)</f>
        <v>91</v>
      </c>
      <c r="BY82">
        <f>VLOOKUP($A82&amp;"|"&amp;$B82&amp;"|"&amp;$C82&amp;"|"&amp;$D82&amp;"|"&amp;BY$1,'Raw Data'!$G$4:$Q$963,'Formatted Data'!BY$2,FALSE)</f>
        <v>80</v>
      </c>
      <c r="BZ82">
        <f>VLOOKUP($A82&amp;"|"&amp;$B82&amp;"|"&amp;$C82&amp;"|"&amp;$D82&amp;"|"&amp;BZ$1,'Raw Data'!$G$4:$Q$963,'Formatted Data'!BZ$2,FALSE)</f>
        <v>82</v>
      </c>
      <c r="CA82">
        <f>VLOOKUP($A82&amp;"|"&amp;$B82&amp;"|"&amp;$C82&amp;"|"&amp;$D82&amp;"|"&amp;CA$1,'Raw Data'!$G$4:$Q$963,'Formatted Data'!CA$2,FALSE)</f>
        <v>87</v>
      </c>
      <c r="CB82">
        <f>VLOOKUP($A82&amp;"|"&amp;$B82&amp;"|"&amp;$C82&amp;"|"&amp;$D82&amp;"|"&amp;CB$1,'Raw Data'!$G$4:$Q$963,'Formatted Data'!CB$2,FALSE)</f>
        <v>76</v>
      </c>
      <c r="CC82">
        <f>VLOOKUP($A82&amp;"|"&amp;$B82&amp;"|"&amp;$C82&amp;"|"&amp;$D82&amp;"|"&amp;CC$1,'Raw Data'!$G$4:$Q$963,'Formatted Data'!CC$2,FALSE)</f>
        <v>81</v>
      </c>
      <c r="CD82">
        <f>VLOOKUP($A82&amp;"|"&amp;$B82&amp;"|"&amp;$C82&amp;"|"&amp;$D82&amp;"|"&amp;CD$1,'Raw Data'!$G$4:$Q$963,'Formatted Data'!CD$2,FALSE)</f>
        <v>71</v>
      </c>
      <c r="CE82">
        <f>VLOOKUP($A82&amp;"|"&amp;$B82&amp;"|"&amp;$C82&amp;"|"&amp;$D82&amp;"|"&amp;CE$1,'Raw Data'!$G$4:$Q$963,'Formatted Data'!CE$2,FALSE)</f>
        <v>71</v>
      </c>
      <c r="CF82">
        <f>VLOOKUP($A82&amp;"|"&amp;$B82&amp;"|"&amp;$C82&amp;"|"&amp;$D82&amp;"|"&amp;CF$1,'Raw Data'!$G$4:$Q$963,'Formatted Data'!CF$2,FALSE)</f>
        <v>70</v>
      </c>
      <c r="CG82">
        <f>VLOOKUP($A82&amp;"|"&amp;$B82&amp;"|"&amp;$C82&amp;"|"&amp;$D82&amp;"|"&amp;CG$1,'Raw Data'!$G$4:$Q$963,'Formatted Data'!CG$2,FALSE)</f>
        <v>63</v>
      </c>
      <c r="CH82">
        <f>VLOOKUP($A82&amp;"|"&amp;$B82&amp;"|"&amp;$C82&amp;"|"&amp;$D82&amp;"|"&amp;CH$1,'Raw Data'!$G$4:$Q$963,'Formatted Data'!CH$2,FALSE)</f>
        <v>72</v>
      </c>
      <c r="CI82">
        <f>VLOOKUP($A82&amp;"|"&amp;$B82&amp;"|"&amp;$C82&amp;"|"&amp;$D82&amp;"|"&amp;CI$1,'Raw Data'!$G$4:$Q$963,'Formatted Data'!CI$2,FALSE)</f>
        <v>69</v>
      </c>
      <c r="CJ82">
        <f>VLOOKUP($A82&amp;"|"&amp;$B82&amp;"|"&amp;$C82&amp;"|"&amp;$D82&amp;"|"&amp;CJ$1,'Raw Data'!$G$4:$Q$963,'Formatted Data'!CJ$2,FALSE)</f>
        <v>86</v>
      </c>
      <c r="CK82">
        <f>VLOOKUP($A82&amp;"|"&amp;$B82&amp;"|"&amp;$C82&amp;"|"&amp;$D82&amp;"|"&amp;CK$1,'Raw Data'!$G$4:$Q$963,'Formatted Data'!CK$2,FALSE)</f>
        <v>84</v>
      </c>
      <c r="CL82">
        <f>VLOOKUP($A82&amp;"|"&amp;$B82&amp;"|"&amp;$C82&amp;"|"&amp;$D82&amp;"|"&amp;CL$1,'Raw Data'!$G$4:$Q$963,'Formatted Data'!CL$2,FALSE)</f>
        <v>77</v>
      </c>
      <c r="CM82">
        <f>VLOOKUP($A82&amp;"|"&amp;$B82&amp;"|"&amp;$C82&amp;"|"&amp;$D82&amp;"|"&amp;CM$1,'Raw Data'!$G$4:$Q$963,'Formatted Data'!CM$2,FALSE)</f>
        <v>96</v>
      </c>
      <c r="CN82">
        <f>VLOOKUP($A82&amp;"|"&amp;$B82&amp;"|"&amp;$C82&amp;"|"&amp;$D82&amp;"|"&amp;CN$1,'Raw Data'!$G$4:$Q$963,'Formatted Data'!CN$2,FALSE)</f>
        <v>119</v>
      </c>
      <c r="CO82">
        <f>VLOOKUP($A82&amp;"|"&amp;$B82&amp;"|"&amp;$C82&amp;"|"&amp;$D82&amp;"|"&amp;CO$1,'Raw Data'!$G$4:$Q$963,'Formatted Data'!CO$2,FALSE)</f>
        <v>103</v>
      </c>
      <c r="CP82">
        <f>VLOOKUP($A82&amp;"|"&amp;$B82&amp;"|"&amp;$C82&amp;"|"&amp;$D82&amp;"|"&amp;CP$1,'Raw Data'!$G$4:$Q$963,'Formatted Data'!CP$2,FALSE)</f>
        <v>85</v>
      </c>
      <c r="CQ82">
        <f>VLOOKUP($A82&amp;"|"&amp;$B82&amp;"|"&amp;$C82&amp;"|"&amp;$D82&amp;"|"&amp;CQ$1,'Raw Data'!$G$4:$Q$963,'Formatted Data'!CQ$2,FALSE)</f>
        <v>72</v>
      </c>
      <c r="CR82">
        <f>VLOOKUP($A82&amp;"|"&amp;$B82&amp;"|"&amp;$C82&amp;"|"&amp;$D82&amp;"|"&amp;CR$1,'Raw Data'!$G$4:$Q$963,'Formatted Data'!CR$2,FALSE)</f>
        <v>86</v>
      </c>
      <c r="CS82">
        <f>VLOOKUP($A82&amp;"|"&amp;$B82&amp;"|"&amp;$C82&amp;"|"&amp;$D82&amp;"|"&amp;CS$1,'Raw Data'!$G$4:$Q$963,'Formatted Data'!CS$2,FALSE)</f>
        <v>70</v>
      </c>
      <c r="CT82">
        <f>VLOOKUP($A82&amp;"|"&amp;$B82&amp;"|"&amp;$C82&amp;"|"&amp;$D82&amp;"|"&amp;CT$1,'Raw Data'!$G$4:$Q$963,'Formatted Data'!CT$2,FALSE)</f>
        <v>83</v>
      </c>
      <c r="CU82">
        <f>VLOOKUP($A82&amp;"|"&amp;$B82&amp;"|"&amp;$C82&amp;"|"&amp;$D82&amp;"|"&amp;CU$1,'Raw Data'!$G$4:$Q$963,'Formatted Data'!CU$2,FALSE)</f>
        <v>100</v>
      </c>
      <c r="CV82">
        <f>VLOOKUP($A82&amp;"|"&amp;$B82&amp;"|"&amp;$C82&amp;"|"&amp;$D82&amp;"|"&amp;CV$1,'Raw Data'!$G$4:$Q$963,'Formatted Data'!CV$2,FALSE)</f>
        <v>95</v>
      </c>
      <c r="CW82">
        <f>VLOOKUP($A82&amp;"|"&amp;$B82&amp;"|"&amp;$C82&amp;"|"&amp;$D82&amp;"|"&amp;CW$1,'Raw Data'!$G$4:$Q$963,'Formatted Data'!CW$2,FALSE)</f>
        <v>94</v>
      </c>
      <c r="CX82">
        <f>VLOOKUP($A82&amp;"|"&amp;$B82&amp;"|"&amp;$C82&amp;"|"&amp;$D82&amp;"|"&amp;CX$1,'Raw Data'!$G$4:$Q$963,'Formatted Data'!CX$2,FALSE)</f>
        <v>72</v>
      </c>
      <c r="CY82">
        <f>VLOOKUP($A82&amp;"|"&amp;$B82&amp;"|"&amp;$C82&amp;"|"&amp;$D82&amp;"|"&amp;CY$1,'Raw Data'!$G$4:$Q$963,'Formatted Data'!CY$2,FALSE)</f>
        <v>73</v>
      </c>
      <c r="CZ82">
        <f>VLOOKUP($A82&amp;"|"&amp;$B82&amp;"|"&amp;$C82&amp;"|"&amp;$D82&amp;"|"&amp;CZ$1,'Raw Data'!$G$4:$Q$963,'Formatted Data'!CZ$2,FALSE)</f>
        <v>80</v>
      </c>
      <c r="DA82">
        <f>VLOOKUP($A82&amp;"|"&amp;$B82&amp;"|"&amp;$C82&amp;"|"&amp;$D82&amp;"|"&amp;DA$1,'Raw Data'!$G$4:$Q$963,'Formatted Data'!DA$2,FALSE)</f>
        <v>61</v>
      </c>
      <c r="DB82">
        <f>VLOOKUP($A82&amp;"|"&amp;$B82&amp;"|"&amp;$C82&amp;"|"&amp;$D82&amp;"|"&amp;DB$1,'Raw Data'!$G$4:$Q$963,'Formatted Data'!DB$2,FALSE)</f>
        <v>57</v>
      </c>
      <c r="DC82">
        <f>VLOOKUP($A82&amp;"|"&amp;$B82&amp;"|"&amp;$C82&amp;"|"&amp;$D82&amp;"|"&amp;DC$1,'Raw Data'!$G$4:$Q$963,'Formatted Data'!DC$2,FALSE)</f>
        <v>56</v>
      </c>
      <c r="DD82">
        <f>VLOOKUP($A82&amp;"|"&amp;$B82&amp;"|"&amp;$C82&amp;"|"&amp;$D82&amp;"|"&amp;DD$1,'Raw Data'!$G$4:$Q$963,'Formatted Data'!DD$2,FALSE)</f>
        <v>62</v>
      </c>
      <c r="DE82">
        <f>VLOOKUP($A82&amp;"|"&amp;$B82&amp;"|"&amp;$C82&amp;"|"&amp;$D82&amp;"|"&amp;DE$1,'Raw Data'!$G$4:$Q$963,'Formatted Data'!DE$2,FALSE)</f>
        <v>72</v>
      </c>
      <c r="DF82">
        <f>VLOOKUP($A82&amp;"|"&amp;$B82&amp;"|"&amp;$C82&amp;"|"&amp;$D82&amp;"|"&amp;DF$1,'Raw Data'!$G$4:$Q$963,'Formatted Data'!DF$2,FALSE)</f>
        <v>94</v>
      </c>
      <c r="DG82">
        <f>VLOOKUP($A82&amp;"|"&amp;$B82&amp;"|"&amp;$C82&amp;"|"&amp;$D82&amp;"|"&amp;DG$1,'Raw Data'!$G$4:$Q$963,'Formatted Data'!DG$2,FALSE)</f>
        <v>76</v>
      </c>
      <c r="DH82">
        <f>VLOOKUP($A82&amp;"|"&amp;$B82&amp;"|"&amp;$C82&amp;"|"&amp;$D82&amp;"|"&amp;DH$1,'Raw Data'!$G$4:$Q$963,'Formatted Data'!DH$2,FALSE)</f>
        <v>81</v>
      </c>
      <c r="DI82">
        <f>VLOOKUP($A82&amp;"|"&amp;$B82&amp;"|"&amp;$C82&amp;"|"&amp;$D82&amp;"|"&amp;DI$1,'Raw Data'!$G$4:$Q$963,'Formatted Data'!DI$2,FALSE)</f>
        <v>103</v>
      </c>
      <c r="DJ82">
        <f>VLOOKUP($A82&amp;"|"&amp;$B82&amp;"|"&amp;$C82&amp;"|"&amp;$D82&amp;"|"&amp;DJ$1,'Raw Data'!$G$4:$Q$963,'Formatted Data'!DJ$2,FALSE)</f>
        <v>75</v>
      </c>
      <c r="DK82">
        <f>VLOOKUP($A82&amp;"|"&amp;$B82&amp;"|"&amp;$C82&amp;"|"&amp;$D82&amp;"|"&amp;DK$1,'Raw Data'!$G$4:$Q$963,'Formatted Data'!DK$2,FALSE)</f>
        <v>91</v>
      </c>
      <c r="DL82">
        <f>VLOOKUP($A82&amp;"|"&amp;$B82&amp;"|"&amp;$C82&amp;"|"&amp;$D82&amp;"|"&amp;DL$1,'Raw Data'!$G$4:$Q$963,'Formatted Data'!DL$2,FALSE)</f>
        <v>71</v>
      </c>
      <c r="DM82">
        <f>VLOOKUP($A82&amp;"|"&amp;$B82&amp;"|"&amp;$C82&amp;"|"&amp;$D82&amp;"|"&amp;DM$1,'Raw Data'!$G$4:$Q$963,'Formatted Data'!DM$2,FALSE)</f>
        <v>98</v>
      </c>
      <c r="DN82">
        <f>VLOOKUP($A82&amp;"|"&amp;$B82&amp;"|"&amp;$C82&amp;"|"&amp;$D82&amp;"|"&amp;DN$1,'Raw Data'!$G$4:$Q$963,'Formatted Data'!DN$2,FALSE)</f>
        <v>88</v>
      </c>
      <c r="DO82">
        <f>VLOOKUP($A82&amp;"|"&amp;$B82&amp;"|"&amp;$C82&amp;"|"&amp;$D82&amp;"|"&amp;DO$1,'Raw Data'!$G$4:$Q$963,'Formatted Data'!DO$2,FALSE)</f>
        <v>65</v>
      </c>
      <c r="DP82">
        <f>VLOOKUP($A82&amp;"|"&amp;$B82&amp;"|"&amp;$C82&amp;"|"&amp;$D82&amp;"|"&amp;DP$1,'Raw Data'!$G$4:$Q$963,'Formatted Data'!DP$2,FALSE)</f>
        <v>75</v>
      </c>
      <c r="DQ82">
        <f>VLOOKUP($A82&amp;"|"&amp;$B82&amp;"|"&amp;$C82&amp;"|"&amp;$D82&amp;"|"&amp;DQ$1,'Raw Data'!$G$4:$Q$963,'Formatted Data'!DQ$2,FALSE)</f>
        <v>78</v>
      </c>
      <c r="DR82">
        <f>VLOOKUP($A82&amp;"|"&amp;$B82&amp;"|"&amp;$C82&amp;"|"&amp;$D82&amp;"|"&amp;DR$1,'Raw Data'!$G$4:$Q$963,'Formatted Data'!DR$2,FALSE)</f>
        <v>78</v>
      </c>
      <c r="DS82">
        <f>VLOOKUP($A82&amp;"|"&amp;$B82&amp;"|"&amp;$C82&amp;"|"&amp;$D82&amp;"|"&amp;DS$1,'Raw Data'!$G$4:$Q$963,'Formatted Data'!DS$2,FALSE)</f>
        <v>81</v>
      </c>
      <c r="DT82">
        <f>VLOOKUP($A82&amp;"|"&amp;$B82&amp;"|"&amp;$C82&amp;"|"&amp;$D82&amp;"|"&amp;DT$1,'Raw Data'!$G$4:$Q$963,'Formatted Data'!DT$2,FALSE)</f>
        <v>96</v>
      </c>
    </row>
    <row r="83" spans="1:124" x14ac:dyDescent="0.2">
      <c r="A83" t="s">
        <v>35</v>
      </c>
      <c r="B83" t="s">
        <v>32</v>
      </c>
      <c r="C83" t="s">
        <v>31</v>
      </c>
      <c r="D83" t="s">
        <v>14</v>
      </c>
      <c r="E83">
        <f>VLOOKUP($A83&amp;"|"&amp;$B83&amp;"|"&amp;$C83&amp;"|"&amp;$D83&amp;"|"&amp;E$1,'Raw Data'!$G$4:$Q$963,'Formatted Data'!E$2,FALSE)</f>
        <v>54</v>
      </c>
      <c r="F83">
        <f>VLOOKUP($A83&amp;"|"&amp;$B83&amp;"|"&amp;$C83&amp;"|"&amp;$D83&amp;"|"&amp;F$1,'Raw Data'!$G$4:$Q$963,'Formatted Data'!F$2,FALSE)</f>
        <v>49</v>
      </c>
      <c r="G83">
        <f>VLOOKUP($A83&amp;"|"&amp;$B83&amp;"|"&amp;$C83&amp;"|"&amp;$D83&amp;"|"&amp;G$1,'Raw Data'!$G$4:$Q$963,'Formatted Data'!G$2,FALSE)</f>
        <v>45</v>
      </c>
      <c r="H83">
        <f>VLOOKUP($A83&amp;"|"&amp;$B83&amp;"|"&amp;$C83&amp;"|"&amp;$D83&amp;"|"&amp;H$1,'Raw Data'!$G$4:$Q$963,'Formatted Data'!H$2,FALSE)</f>
        <v>46</v>
      </c>
      <c r="I83">
        <f>VLOOKUP($A83&amp;"|"&amp;$B83&amp;"|"&amp;$C83&amp;"|"&amp;$D83&amp;"|"&amp;I$1,'Raw Data'!$G$4:$Q$963,'Formatted Data'!I$2,FALSE)</f>
        <v>41</v>
      </c>
      <c r="J83">
        <f>VLOOKUP($A83&amp;"|"&amp;$B83&amp;"|"&amp;$C83&amp;"|"&amp;$D83&amp;"|"&amp;J$1,'Raw Data'!$G$4:$Q$963,'Formatted Data'!J$2,FALSE)</f>
        <v>30</v>
      </c>
      <c r="K83">
        <f>VLOOKUP($A83&amp;"|"&amp;$B83&amp;"|"&amp;$C83&amp;"|"&amp;$D83&amp;"|"&amp;K$1,'Raw Data'!$G$4:$Q$963,'Formatted Data'!K$2,FALSE)</f>
        <v>42</v>
      </c>
      <c r="L83">
        <f>VLOOKUP($A83&amp;"|"&amp;$B83&amp;"|"&amp;$C83&amp;"|"&amp;$D83&amp;"|"&amp;L$1,'Raw Data'!$G$4:$Q$963,'Formatted Data'!L$2,FALSE)</f>
        <v>36</v>
      </c>
      <c r="M83">
        <f>VLOOKUP($A83&amp;"|"&amp;$B83&amp;"|"&amp;$C83&amp;"|"&amp;$D83&amp;"|"&amp;M$1,'Raw Data'!$G$4:$Q$963,'Formatted Data'!M$2,FALSE)</f>
        <v>38</v>
      </c>
      <c r="N83">
        <f>VLOOKUP($A83&amp;"|"&amp;$B83&amp;"|"&amp;$C83&amp;"|"&amp;$D83&amp;"|"&amp;N$1,'Raw Data'!$G$4:$Q$963,'Formatted Data'!N$2,FALSE)</f>
        <v>36</v>
      </c>
      <c r="O83">
        <f>VLOOKUP($A83&amp;"|"&amp;$B83&amp;"|"&amp;$C83&amp;"|"&amp;$D83&amp;"|"&amp;O$1,'Raw Data'!$G$4:$Q$963,'Formatted Data'!O$2,FALSE)</f>
        <v>36</v>
      </c>
      <c r="P83">
        <f>VLOOKUP($A83&amp;"|"&amp;$B83&amp;"|"&amp;$C83&amp;"|"&amp;$D83&amp;"|"&amp;P$1,'Raw Data'!$G$4:$Q$963,'Formatted Data'!P$2,FALSE)</f>
        <v>33</v>
      </c>
      <c r="Q83">
        <f>VLOOKUP($A83&amp;"|"&amp;$B83&amp;"|"&amp;$C83&amp;"|"&amp;$D83&amp;"|"&amp;Q$1,'Raw Data'!$G$4:$Q$963,'Formatted Data'!Q$2,FALSE)</f>
        <v>55</v>
      </c>
      <c r="R83">
        <f>VLOOKUP($A83&amp;"|"&amp;$B83&amp;"|"&amp;$C83&amp;"|"&amp;$D83&amp;"|"&amp;R$1,'Raw Data'!$G$4:$Q$963,'Formatted Data'!R$2,FALSE)</f>
        <v>52</v>
      </c>
      <c r="S83">
        <f>VLOOKUP($A83&amp;"|"&amp;$B83&amp;"|"&amp;$C83&amp;"|"&amp;$D83&amp;"|"&amp;S$1,'Raw Data'!$G$4:$Q$963,'Formatted Data'!S$2,FALSE)</f>
        <v>35</v>
      </c>
      <c r="T83">
        <f>VLOOKUP($A83&amp;"|"&amp;$B83&amp;"|"&amp;$C83&amp;"|"&amp;$D83&amp;"|"&amp;T$1,'Raw Data'!$G$4:$Q$963,'Formatted Data'!T$2,FALSE)</f>
        <v>46</v>
      </c>
      <c r="U83">
        <f>VLOOKUP($A83&amp;"|"&amp;$B83&amp;"|"&amp;$C83&amp;"|"&amp;$D83&amp;"|"&amp;U$1,'Raw Data'!$G$4:$Q$963,'Formatted Data'!U$2,FALSE)</f>
        <v>42</v>
      </c>
      <c r="V83">
        <f>VLOOKUP($A83&amp;"|"&amp;$B83&amp;"|"&amp;$C83&amp;"|"&amp;$D83&amp;"|"&amp;V$1,'Raw Data'!$G$4:$Q$963,'Formatted Data'!V$2,FALSE)</f>
        <v>40</v>
      </c>
      <c r="W83">
        <f>VLOOKUP($A83&amp;"|"&amp;$B83&amp;"|"&amp;$C83&amp;"|"&amp;$D83&amp;"|"&amp;W$1,'Raw Data'!$G$4:$Q$963,'Formatted Data'!W$2,FALSE)</f>
        <v>39</v>
      </c>
      <c r="X83">
        <f>VLOOKUP($A83&amp;"|"&amp;$B83&amp;"|"&amp;$C83&amp;"|"&amp;$D83&amp;"|"&amp;X$1,'Raw Data'!$G$4:$Q$963,'Formatted Data'!X$2,FALSE)</f>
        <v>40</v>
      </c>
      <c r="Y83">
        <f>VLOOKUP($A83&amp;"|"&amp;$B83&amp;"|"&amp;$C83&amp;"|"&amp;$D83&amp;"|"&amp;Y$1,'Raw Data'!$G$4:$Q$963,'Formatted Data'!Y$2,FALSE)</f>
        <v>45</v>
      </c>
      <c r="Z83">
        <f>VLOOKUP($A83&amp;"|"&amp;$B83&amp;"|"&amp;$C83&amp;"|"&amp;$D83&amp;"|"&amp;Z$1,'Raw Data'!$G$4:$Q$963,'Formatted Data'!Z$2,FALSE)</f>
        <v>42</v>
      </c>
      <c r="AA83">
        <f>VLOOKUP($A83&amp;"|"&amp;$B83&amp;"|"&amp;$C83&amp;"|"&amp;$D83&amp;"|"&amp;AA$1,'Raw Data'!$G$4:$Q$963,'Formatted Data'!AA$2,FALSE)</f>
        <v>59</v>
      </c>
      <c r="AB83">
        <f>VLOOKUP($A83&amp;"|"&amp;$B83&amp;"|"&amp;$C83&amp;"|"&amp;$D83&amp;"|"&amp;AB$1,'Raw Data'!$G$4:$Q$963,'Formatted Data'!AB$2,FALSE)</f>
        <v>46</v>
      </c>
      <c r="AC83">
        <f>VLOOKUP($A83&amp;"|"&amp;$B83&amp;"|"&amp;$C83&amp;"|"&amp;$D83&amp;"|"&amp;AC$1,'Raw Data'!$G$4:$Q$963,'Formatted Data'!AC$2,FALSE)</f>
        <v>58</v>
      </c>
      <c r="AD83">
        <f>VLOOKUP($A83&amp;"|"&amp;$B83&amp;"|"&amp;$C83&amp;"|"&amp;$D83&amp;"|"&amp;AD$1,'Raw Data'!$G$4:$Q$963,'Formatted Data'!AD$2,FALSE)</f>
        <v>72</v>
      </c>
      <c r="AE83">
        <f>VLOOKUP($A83&amp;"|"&amp;$B83&amp;"|"&amp;$C83&amp;"|"&amp;$D83&amp;"|"&amp;AE$1,'Raw Data'!$G$4:$Q$963,'Formatted Data'!AE$2,FALSE)</f>
        <v>60</v>
      </c>
      <c r="AF83">
        <f>VLOOKUP($A83&amp;"|"&amp;$B83&amp;"|"&amp;$C83&amp;"|"&amp;$D83&amp;"|"&amp;AF$1,'Raw Data'!$G$4:$Q$963,'Formatted Data'!AF$2,FALSE)</f>
        <v>52</v>
      </c>
      <c r="AG83">
        <f>VLOOKUP($A83&amp;"|"&amp;$B83&amp;"|"&amp;$C83&amp;"|"&amp;$D83&amp;"|"&amp;AG$1,'Raw Data'!$G$4:$Q$963,'Formatted Data'!AG$2,FALSE)</f>
        <v>53</v>
      </c>
      <c r="AH83">
        <f>VLOOKUP($A83&amp;"|"&amp;$B83&amp;"|"&amp;$C83&amp;"|"&amp;$D83&amp;"|"&amp;AH$1,'Raw Data'!$G$4:$Q$963,'Formatted Data'!AH$2,FALSE)</f>
        <v>50</v>
      </c>
      <c r="AI83">
        <f>VLOOKUP($A83&amp;"|"&amp;$B83&amp;"|"&amp;$C83&amp;"|"&amp;$D83&amp;"|"&amp;AI$1,'Raw Data'!$G$4:$Q$963,'Formatted Data'!AI$2,FALSE)</f>
        <v>48</v>
      </c>
      <c r="AJ83">
        <f>VLOOKUP($A83&amp;"|"&amp;$B83&amp;"|"&amp;$C83&amp;"|"&amp;$D83&amp;"|"&amp;AJ$1,'Raw Data'!$G$4:$Q$963,'Formatted Data'!AJ$2,FALSE)</f>
        <v>60</v>
      </c>
      <c r="AK83">
        <f>VLOOKUP($A83&amp;"|"&amp;$B83&amp;"|"&amp;$C83&amp;"|"&amp;$D83&amp;"|"&amp;AK$1,'Raw Data'!$G$4:$Q$963,'Formatted Data'!AK$2,FALSE)</f>
        <v>41</v>
      </c>
      <c r="AL83">
        <f>VLOOKUP($A83&amp;"|"&amp;$B83&amp;"|"&amp;$C83&amp;"|"&amp;$D83&amp;"|"&amp;AL$1,'Raw Data'!$G$4:$Q$963,'Formatted Data'!AL$2,FALSE)</f>
        <v>38</v>
      </c>
      <c r="AM83">
        <f>VLOOKUP($A83&amp;"|"&amp;$B83&amp;"|"&amp;$C83&amp;"|"&amp;$D83&amp;"|"&amp;AM$1,'Raw Data'!$G$4:$Q$963,'Formatted Data'!AM$2,FALSE)</f>
        <v>58</v>
      </c>
      <c r="AN83">
        <f>VLOOKUP($A83&amp;"|"&amp;$B83&amp;"|"&amp;$C83&amp;"|"&amp;$D83&amp;"|"&amp;AN$1,'Raw Data'!$G$4:$Q$963,'Formatted Data'!AN$2,FALSE)</f>
        <v>60</v>
      </c>
      <c r="AO83">
        <f>VLOOKUP($A83&amp;"|"&amp;$B83&amp;"|"&amp;$C83&amp;"|"&amp;$D83&amp;"|"&amp;AO$1,'Raw Data'!$G$4:$Q$963,'Formatted Data'!AO$2,FALSE)</f>
        <v>65</v>
      </c>
      <c r="AP83">
        <f>VLOOKUP($A83&amp;"|"&amp;$B83&amp;"|"&amp;$C83&amp;"|"&amp;$D83&amp;"|"&amp;AP$1,'Raw Data'!$G$4:$Q$963,'Formatted Data'!AP$2,FALSE)</f>
        <v>54</v>
      </c>
      <c r="AQ83">
        <f>VLOOKUP($A83&amp;"|"&amp;$B83&amp;"|"&amp;$C83&amp;"|"&amp;$D83&amp;"|"&amp;AQ$1,'Raw Data'!$G$4:$Q$963,'Formatted Data'!AQ$2,FALSE)</f>
        <v>52</v>
      </c>
      <c r="AR83">
        <f>VLOOKUP($A83&amp;"|"&amp;$B83&amp;"|"&amp;$C83&amp;"|"&amp;$D83&amp;"|"&amp;AR$1,'Raw Data'!$G$4:$Q$963,'Formatted Data'!AR$2,FALSE)</f>
        <v>54</v>
      </c>
      <c r="AS83">
        <f>VLOOKUP($A83&amp;"|"&amp;$B83&amp;"|"&amp;$C83&amp;"|"&amp;$D83&amp;"|"&amp;AS$1,'Raw Data'!$G$4:$Q$963,'Formatted Data'!AS$2,FALSE)</f>
        <v>48</v>
      </c>
      <c r="AT83">
        <f>VLOOKUP($A83&amp;"|"&amp;$B83&amp;"|"&amp;$C83&amp;"|"&amp;$D83&amp;"|"&amp;AT$1,'Raw Data'!$G$4:$Q$963,'Formatted Data'!AT$2,FALSE)</f>
        <v>46</v>
      </c>
      <c r="AU83">
        <f>VLOOKUP($A83&amp;"|"&amp;$B83&amp;"|"&amp;$C83&amp;"|"&amp;$D83&amp;"|"&amp;AU$1,'Raw Data'!$G$4:$Q$963,'Formatted Data'!AU$2,FALSE)</f>
        <v>42</v>
      </c>
      <c r="AV83">
        <f>VLOOKUP($A83&amp;"|"&amp;$B83&amp;"|"&amp;$C83&amp;"|"&amp;$D83&amp;"|"&amp;AV$1,'Raw Data'!$G$4:$Q$963,'Formatted Data'!AV$2,FALSE)</f>
        <v>45</v>
      </c>
      <c r="AW83">
        <f>VLOOKUP($A83&amp;"|"&amp;$B83&amp;"|"&amp;$C83&amp;"|"&amp;$D83&amp;"|"&amp;AW$1,'Raw Data'!$G$4:$Q$963,'Formatted Data'!AW$2,FALSE)</f>
        <v>43</v>
      </c>
      <c r="AX83">
        <f>VLOOKUP($A83&amp;"|"&amp;$B83&amp;"|"&amp;$C83&amp;"|"&amp;$D83&amp;"|"&amp;AX$1,'Raw Data'!$G$4:$Q$963,'Formatted Data'!AX$2,FALSE)</f>
        <v>59</v>
      </c>
      <c r="AY83">
        <f>VLOOKUP($A83&amp;"|"&amp;$B83&amp;"|"&amp;$C83&amp;"|"&amp;$D83&amp;"|"&amp;AY$1,'Raw Data'!$G$4:$Q$963,'Formatted Data'!AY$2,FALSE)</f>
        <v>54</v>
      </c>
      <c r="AZ83">
        <f>VLOOKUP($A83&amp;"|"&amp;$B83&amp;"|"&amp;$C83&amp;"|"&amp;$D83&amp;"|"&amp;AZ$1,'Raw Data'!$G$4:$Q$963,'Formatted Data'!AZ$2,FALSE)</f>
        <v>65</v>
      </c>
      <c r="BA83">
        <f>VLOOKUP($A83&amp;"|"&amp;$B83&amp;"|"&amp;$C83&amp;"|"&amp;$D83&amp;"|"&amp;BA$1,'Raw Data'!$G$4:$Q$963,'Formatted Data'!BA$2,FALSE)</f>
        <v>56</v>
      </c>
      <c r="BB83">
        <f>VLOOKUP($A83&amp;"|"&amp;$B83&amp;"|"&amp;$C83&amp;"|"&amp;$D83&amp;"|"&amp;BB$1,'Raw Data'!$G$4:$Q$963,'Formatted Data'!BB$2,FALSE)</f>
        <v>56</v>
      </c>
      <c r="BC83">
        <f>VLOOKUP($A83&amp;"|"&amp;$B83&amp;"|"&amp;$C83&amp;"|"&amp;$D83&amp;"|"&amp;BC$1,'Raw Data'!$G$4:$Q$963,'Formatted Data'!BC$2,FALSE)</f>
        <v>57</v>
      </c>
      <c r="BD83">
        <f>VLOOKUP($A83&amp;"|"&amp;$B83&amp;"|"&amp;$C83&amp;"|"&amp;$D83&amp;"|"&amp;BD$1,'Raw Data'!$G$4:$Q$963,'Formatted Data'!BD$2,FALSE)</f>
        <v>66</v>
      </c>
      <c r="BE83">
        <f>VLOOKUP($A83&amp;"|"&amp;$B83&amp;"|"&amp;$C83&amp;"|"&amp;$D83&amp;"|"&amp;BE$1,'Raw Data'!$G$4:$Q$963,'Formatted Data'!BE$2,FALSE)</f>
        <v>46</v>
      </c>
      <c r="BF83">
        <f>VLOOKUP($A83&amp;"|"&amp;$B83&amp;"|"&amp;$C83&amp;"|"&amp;$D83&amp;"|"&amp;BF$1,'Raw Data'!$G$4:$Q$963,'Formatted Data'!BF$2,FALSE)</f>
        <v>44</v>
      </c>
      <c r="BG83">
        <f>VLOOKUP($A83&amp;"|"&amp;$B83&amp;"|"&amp;$C83&amp;"|"&amp;$D83&amp;"|"&amp;BG$1,'Raw Data'!$G$4:$Q$963,'Formatted Data'!BG$2,FALSE)</f>
        <v>42</v>
      </c>
      <c r="BH83">
        <f>VLOOKUP($A83&amp;"|"&amp;$B83&amp;"|"&amp;$C83&amp;"|"&amp;$D83&amp;"|"&amp;BH$1,'Raw Data'!$G$4:$Q$963,'Formatted Data'!BH$2,FALSE)</f>
        <v>47</v>
      </c>
      <c r="BI83">
        <f>VLOOKUP($A83&amp;"|"&amp;$B83&amp;"|"&amp;$C83&amp;"|"&amp;$D83&amp;"|"&amp;BI$1,'Raw Data'!$G$4:$Q$963,'Formatted Data'!BI$2,FALSE)</f>
        <v>44</v>
      </c>
      <c r="BJ83">
        <f>VLOOKUP($A83&amp;"|"&amp;$B83&amp;"|"&amp;$C83&amp;"|"&amp;$D83&amp;"|"&amp;BJ$1,'Raw Data'!$G$4:$Q$963,'Formatted Data'!BJ$2,FALSE)</f>
        <v>55</v>
      </c>
      <c r="BK83">
        <f>VLOOKUP($A83&amp;"|"&amp;$B83&amp;"|"&amp;$C83&amp;"|"&amp;$D83&amp;"|"&amp;BK$1,'Raw Data'!$G$4:$Q$963,'Formatted Data'!BK$2,FALSE)</f>
        <v>59</v>
      </c>
      <c r="BL83">
        <f>VLOOKUP($A83&amp;"|"&amp;$B83&amp;"|"&amp;$C83&amp;"|"&amp;$D83&amp;"|"&amp;BL$1,'Raw Data'!$G$4:$Q$963,'Formatted Data'!BL$2,FALSE)</f>
        <v>69</v>
      </c>
      <c r="BM83">
        <f>VLOOKUP($A83&amp;"|"&amp;$B83&amp;"|"&amp;$C83&amp;"|"&amp;$D83&amp;"|"&amp;BM$1,'Raw Data'!$G$4:$Q$963,'Formatted Data'!BM$2,FALSE)</f>
        <v>65</v>
      </c>
      <c r="BN83">
        <f>VLOOKUP($A83&amp;"|"&amp;$B83&amp;"|"&amp;$C83&amp;"|"&amp;$D83&amp;"|"&amp;BN$1,'Raw Data'!$G$4:$Q$963,'Formatted Data'!BN$2,FALSE)</f>
        <v>68</v>
      </c>
      <c r="BO83">
        <f>VLOOKUP($A83&amp;"|"&amp;$B83&amp;"|"&amp;$C83&amp;"|"&amp;$D83&amp;"|"&amp;BO$1,'Raw Data'!$G$4:$Q$963,'Formatted Data'!BO$2,FALSE)</f>
        <v>72</v>
      </c>
      <c r="BP83">
        <f>VLOOKUP($A83&amp;"|"&amp;$B83&amp;"|"&amp;$C83&amp;"|"&amp;$D83&amp;"|"&amp;BP$1,'Raw Data'!$G$4:$Q$963,'Formatted Data'!BP$2,FALSE)</f>
        <v>55</v>
      </c>
      <c r="BQ83">
        <f>VLOOKUP($A83&amp;"|"&amp;$B83&amp;"|"&amp;$C83&amp;"|"&amp;$D83&amp;"|"&amp;BQ$1,'Raw Data'!$G$4:$Q$963,'Formatted Data'!BQ$2,FALSE)</f>
        <v>55</v>
      </c>
      <c r="BR83">
        <f>VLOOKUP($A83&amp;"|"&amp;$B83&amp;"|"&amp;$C83&amp;"|"&amp;$D83&amp;"|"&amp;BR$1,'Raw Data'!$G$4:$Q$963,'Formatted Data'!BR$2,FALSE)</f>
        <v>59</v>
      </c>
      <c r="BS83">
        <f>VLOOKUP($A83&amp;"|"&amp;$B83&amp;"|"&amp;$C83&amp;"|"&amp;$D83&amp;"|"&amp;BS$1,'Raw Data'!$G$4:$Q$963,'Formatted Data'!BS$2,FALSE)</f>
        <v>50</v>
      </c>
      <c r="BT83">
        <f>VLOOKUP($A83&amp;"|"&amp;$B83&amp;"|"&amp;$C83&amp;"|"&amp;$D83&amp;"|"&amp;BT$1,'Raw Data'!$G$4:$Q$963,'Formatted Data'!BT$2,FALSE)</f>
        <v>45</v>
      </c>
      <c r="BU83">
        <f>VLOOKUP($A83&amp;"|"&amp;$B83&amp;"|"&amp;$C83&amp;"|"&amp;$D83&amp;"|"&amp;BU$1,'Raw Data'!$G$4:$Q$963,'Formatted Data'!BU$2,FALSE)</f>
        <v>57</v>
      </c>
      <c r="BV83">
        <f>VLOOKUP($A83&amp;"|"&amp;$B83&amp;"|"&amp;$C83&amp;"|"&amp;$D83&amp;"|"&amp;BV$1,'Raw Data'!$G$4:$Q$963,'Formatted Data'!BV$2,FALSE)</f>
        <v>55</v>
      </c>
      <c r="BW83">
        <f>VLOOKUP($A83&amp;"|"&amp;$B83&amp;"|"&amp;$C83&amp;"|"&amp;$D83&amp;"|"&amp;BW$1,'Raw Data'!$G$4:$Q$963,'Formatted Data'!BW$2,FALSE)</f>
        <v>65</v>
      </c>
      <c r="BX83">
        <f>VLOOKUP($A83&amp;"|"&amp;$B83&amp;"|"&amp;$C83&amp;"|"&amp;$D83&amp;"|"&amp;BX$1,'Raw Data'!$G$4:$Q$963,'Formatted Data'!BX$2,FALSE)</f>
        <v>53</v>
      </c>
      <c r="BY83">
        <f>VLOOKUP($A83&amp;"|"&amp;$B83&amp;"|"&amp;$C83&amp;"|"&amp;$D83&amp;"|"&amp;BY$1,'Raw Data'!$G$4:$Q$963,'Formatted Data'!BY$2,FALSE)</f>
        <v>62</v>
      </c>
      <c r="BZ83">
        <f>VLOOKUP($A83&amp;"|"&amp;$B83&amp;"|"&amp;$C83&amp;"|"&amp;$D83&amp;"|"&amp;BZ$1,'Raw Data'!$G$4:$Q$963,'Formatted Data'!BZ$2,FALSE)</f>
        <v>54</v>
      </c>
      <c r="CA83">
        <f>VLOOKUP($A83&amp;"|"&amp;$B83&amp;"|"&amp;$C83&amp;"|"&amp;$D83&amp;"|"&amp;CA$1,'Raw Data'!$G$4:$Q$963,'Formatted Data'!CA$2,FALSE)</f>
        <v>57</v>
      </c>
      <c r="CB83">
        <f>VLOOKUP($A83&amp;"|"&amp;$B83&amp;"|"&amp;$C83&amp;"|"&amp;$D83&amp;"|"&amp;CB$1,'Raw Data'!$G$4:$Q$963,'Formatted Data'!CB$2,FALSE)</f>
        <v>58</v>
      </c>
      <c r="CC83">
        <f>VLOOKUP($A83&amp;"|"&amp;$B83&amp;"|"&amp;$C83&amp;"|"&amp;$D83&amp;"|"&amp;CC$1,'Raw Data'!$G$4:$Q$963,'Formatted Data'!CC$2,FALSE)</f>
        <v>59</v>
      </c>
      <c r="CD83">
        <f>VLOOKUP($A83&amp;"|"&amp;$B83&amp;"|"&amp;$C83&amp;"|"&amp;$D83&amp;"|"&amp;CD$1,'Raw Data'!$G$4:$Q$963,'Formatted Data'!CD$2,FALSE)</f>
        <v>43</v>
      </c>
      <c r="CE83">
        <f>VLOOKUP($A83&amp;"|"&amp;$B83&amp;"|"&amp;$C83&amp;"|"&amp;$D83&amp;"|"&amp;CE$1,'Raw Data'!$G$4:$Q$963,'Formatted Data'!CE$2,FALSE)</f>
        <v>51</v>
      </c>
      <c r="CF83">
        <f>VLOOKUP($A83&amp;"|"&amp;$B83&amp;"|"&amp;$C83&amp;"|"&amp;$D83&amp;"|"&amp;CF$1,'Raw Data'!$G$4:$Q$963,'Formatted Data'!CF$2,FALSE)</f>
        <v>50</v>
      </c>
      <c r="CG83">
        <f>VLOOKUP($A83&amp;"|"&amp;$B83&amp;"|"&amp;$C83&amp;"|"&amp;$D83&amp;"|"&amp;CG$1,'Raw Data'!$G$4:$Q$963,'Formatted Data'!CG$2,FALSE)</f>
        <v>58</v>
      </c>
      <c r="CH83">
        <f>VLOOKUP($A83&amp;"|"&amp;$B83&amp;"|"&amp;$C83&amp;"|"&amp;$D83&amp;"|"&amp;CH$1,'Raw Data'!$G$4:$Q$963,'Formatted Data'!CH$2,FALSE)</f>
        <v>64</v>
      </c>
      <c r="CI83">
        <f>VLOOKUP($A83&amp;"|"&amp;$B83&amp;"|"&amp;$C83&amp;"|"&amp;$D83&amp;"|"&amp;CI$1,'Raw Data'!$G$4:$Q$963,'Formatted Data'!CI$2,FALSE)</f>
        <v>54</v>
      </c>
      <c r="CJ83">
        <f>VLOOKUP($A83&amp;"|"&amp;$B83&amp;"|"&amp;$C83&amp;"|"&amp;$D83&amp;"|"&amp;CJ$1,'Raw Data'!$G$4:$Q$963,'Formatted Data'!CJ$2,FALSE)</f>
        <v>62</v>
      </c>
      <c r="CK83">
        <f>VLOOKUP($A83&amp;"|"&amp;$B83&amp;"|"&amp;$C83&amp;"|"&amp;$D83&amp;"|"&amp;CK$1,'Raw Data'!$G$4:$Q$963,'Formatted Data'!CK$2,FALSE)</f>
        <v>75</v>
      </c>
      <c r="CL83">
        <f>VLOOKUP($A83&amp;"|"&amp;$B83&amp;"|"&amp;$C83&amp;"|"&amp;$D83&amp;"|"&amp;CL$1,'Raw Data'!$G$4:$Q$963,'Formatted Data'!CL$2,FALSE)</f>
        <v>69</v>
      </c>
      <c r="CM83">
        <f>VLOOKUP($A83&amp;"|"&amp;$B83&amp;"|"&amp;$C83&amp;"|"&amp;$D83&amp;"|"&amp;CM$1,'Raw Data'!$G$4:$Q$963,'Formatted Data'!CM$2,FALSE)</f>
        <v>78</v>
      </c>
      <c r="CN83">
        <f>VLOOKUP($A83&amp;"|"&amp;$B83&amp;"|"&amp;$C83&amp;"|"&amp;$D83&amp;"|"&amp;CN$1,'Raw Data'!$G$4:$Q$963,'Formatted Data'!CN$2,FALSE)</f>
        <v>92</v>
      </c>
      <c r="CO83">
        <f>VLOOKUP($A83&amp;"|"&amp;$B83&amp;"|"&amp;$C83&amp;"|"&amp;$D83&amp;"|"&amp;CO$1,'Raw Data'!$G$4:$Q$963,'Formatted Data'!CO$2,FALSE)</f>
        <v>72</v>
      </c>
      <c r="CP83">
        <f>VLOOKUP($A83&amp;"|"&amp;$B83&amp;"|"&amp;$C83&amp;"|"&amp;$D83&amp;"|"&amp;CP$1,'Raw Data'!$G$4:$Q$963,'Formatted Data'!CP$2,FALSE)</f>
        <v>55</v>
      </c>
      <c r="CQ83">
        <f>VLOOKUP($A83&amp;"|"&amp;$B83&amp;"|"&amp;$C83&amp;"|"&amp;$D83&amp;"|"&amp;CQ$1,'Raw Data'!$G$4:$Q$963,'Formatted Data'!CQ$2,FALSE)</f>
        <v>67</v>
      </c>
      <c r="CR83">
        <f>VLOOKUP($A83&amp;"|"&amp;$B83&amp;"|"&amp;$C83&amp;"|"&amp;$D83&amp;"|"&amp;CR$1,'Raw Data'!$G$4:$Q$963,'Formatted Data'!CR$2,FALSE)</f>
        <v>45</v>
      </c>
      <c r="CS83">
        <f>VLOOKUP($A83&amp;"|"&amp;$B83&amp;"|"&amp;$C83&amp;"|"&amp;$D83&amp;"|"&amp;CS$1,'Raw Data'!$G$4:$Q$963,'Formatted Data'!CS$2,FALSE)</f>
        <v>60</v>
      </c>
      <c r="CT83">
        <f>VLOOKUP($A83&amp;"|"&amp;$B83&amp;"|"&amp;$C83&amp;"|"&amp;$D83&amp;"|"&amp;CT$1,'Raw Data'!$G$4:$Q$963,'Formatted Data'!CT$2,FALSE)</f>
        <v>68</v>
      </c>
      <c r="CU83">
        <f>VLOOKUP($A83&amp;"|"&amp;$B83&amp;"|"&amp;$C83&amp;"|"&amp;$D83&amp;"|"&amp;CU$1,'Raw Data'!$G$4:$Q$963,'Formatted Data'!CU$2,FALSE)</f>
        <v>84</v>
      </c>
      <c r="CV83">
        <f>VLOOKUP($A83&amp;"|"&amp;$B83&amp;"|"&amp;$C83&amp;"|"&amp;$D83&amp;"|"&amp;CV$1,'Raw Data'!$G$4:$Q$963,'Formatted Data'!CV$2,FALSE)</f>
        <v>110</v>
      </c>
      <c r="CW83">
        <f>VLOOKUP($A83&amp;"|"&amp;$B83&amp;"|"&amp;$C83&amp;"|"&amp;$D83&amp;"|"&amp;CW$1,'Raw Data'!$G$4:$Q$963,'Formatted Data'!CW$2,FALSE)</f>
        <v>103</v>
      </c>
      <c r="CX83">
        <f>VLOOKUP($A83&amp;"|"&amp;$B83&amp;"|"&amp;$C83&amp;"|"&amp;$D83&amp;"|"&amp;CX$1,'Raw Data'!$G$4:$Q$963,'Formatted Data'!CX$2,FALSE)</f>
        <v>68</v>
      </c>
      <c r="CY83">
        <f>VLOOKUP($A83&amp;"|"&amp;$B83&amp;"|"&amp;$C83&amp;"|"&amp;$D83&amp;"|"&amp;CY$1,'Raw Data'!$G$4:$Q$963,'Formatted Data'!CY$2,FALSE)</f>
        <v>65</v>
      </c>
      <c r="CZ83">
        <f>VLOOKUP($A83&amp;"|"&amp;$B83&amp;"|"&amp;$C83&amp;"|"&amp;$D83&amp;"|"&amp;CZ$1,'Raw Data'!$G$4:$Q$963,'Formatted Data'!CZ$2,FALSE)</f>
        <v>71</v>
      </c>
      <c r="DA83">
        <f>VLOOKUP($A83&amp;"|"&amp;$B83&amp;"|"&amp;$C83&amp;"|"&amp;$D83&amp;"|"&amp;DA$1,'Raw Data'!$G$4:$Q$963,'Formatted Data'!DA$2,FALSE)</f>
        <v>54</v>
      </c>
      <c r="DB83">
        <f>VLOOKUP($A83&amp;"|"&amp;$B83&amp;"|"&amp;$C83&amp;"|"&amp;$D83&amp;"|"&amp;DB$1,'Raw Data'!$G$4:$Q$963,'Formatted Data'!DB$2,FALSE)</f>
        <v>56</v>
      </c>
      <c r="DC83">
        <f>VLOOKUP($A83&amp;"|"&amp;$B83&amp;"|"&amp;$C83&amp;"|"&amp;$D83&amp;"|"&amp;DC$1,'Raw Data'!$G$4:$Q$963,'Formatted Data'!DC$2,FALSE)</f>
        <v>56</v>
      </c>
      <c r="DD83">
        <f>VLOOKUP($A83&amp;"|"&amp;$B83&amp;"|"&amp;$C83&amp;"|"&amp;$D83&amp;"|"&amp;DD$1,'Raw Data'!$G$4:$Q$963,'Formatted Data'!DD$2,FALSE)</f>
        <v>75</v>
      </c>
      <c r="DE83">
        <f>VLOOKUP($A83&amp;"|"&amp;$B83&amp;"|"&amp;$C83&amp;"|"&amp;$D83&amp;"|"&amp;DE$1,'Raw Data'!$G$4:$Q$963,'Formatted Data'!DE$2,FALSE)</f>
        <v>56</v>
      </c>
      <c r="DF83">
        <f>VLOOKUP($A83&amp;"|"&amp;$B83&amp;"|"&amp;$C83&amp;"|"&amp;$D83&amp;"|"&amp;DF$1,'Raw Data'!$G$4:$Q$963,'Formatted Data'!DF$2,FALSE)</f>
        <v>86</v>
      </c>
      <c r="DG83">
        <f>VLOOKUP($A83&amp;"|"&amp;$B83&amp;"|"&amp;$C83&amp;"|"&amp;$D83&amp;"|"&amp;DG$1,'Raw Data'!$G$4:$Q$963,'Formatted Data'!DG$2,FALSE)</f>
        <v>84</v>
      </c>
      <c r="DH83">
        <f>VLOOKUP($A83&amp;"|"&amp;$B83&amp;"|"&amp;$C83&amp;"|"&amp;$D83&amp;"|"&amp;DH$1,'Raw Data'!$G$4:$Q$963,'Formatted Data'!DH$2,FALSE)</f>
        <v>61</v>
      </c>
      <c r="DI83">
        <f>VLOOKUP($A83&amp;"|"&amp;$B83&amp;"|"&amp;$C83&amp;"|"&amp;$D83&amp;"|"&amp;DI$1,'Raw Data'!$G$4:$Q$963,'Formatted Data'!DI$2,FALSE)</f>
        <v>77</v>
      </c>
      <c r="DJ83">
        <f>VLOOKUP($A83&amp;"|"&amp;$B83&amp;"|"&amp;$C83&amp;"|"&amp;$D83&amp;"|"&amp;DJ$1,'Raw Data'!$G$4:$Q$963,'Formatted Data'!DJ$2,FALSE)</f>
        <v>100</v>
      </c>
      <c r="DK83">
        <f>VLOOKUP($A83&amp;"|"&amp;$B83&amp;"|"&amp;$C83&amp;"|"&amp;$D83&amp;"|"&amp;DK$1,'Raw Data'!$G$4:$Q$963,'Formatted Data'!DK$2,FALSE)</f>
        <v>84</v>
      </c>
      <c r="DL83">
        <f>VLOOKUP($A83&amp;"|"&amp;$B83&amp;"|"&amp;$C83&amp;"|"&amp;$D83&amp;"|"&amp;DL$1,'Raw Data'!$G$4:$Q$963,'Formatted Data'!DL$2,FALSE)</f>
        <v>68</v>
      </c>
      <c r="DM83">
        <f>VLOOKUP($A83&amp;"|"&amp;$B83&amp;"|"&amp;$C83&amp;"|"&amp;$D83&amp;"|"&amp;DM$1,'Raw Data'!$G$4:$Q$963,'Formatted Data'!DM$2,FALSE)</f>
        <v>69</v>
      </c>
      <c r="DN83">
        <f>VLOOKUP($A83&amp;"|"&amp;$B83&amp;"|"&amp;$C83&amp;"|"&amp;$D83&amp;"|"&amp;DN$1,'Raw Data'!$G$4:$Q$963,'Formatted Data'!DN$2,FALSE)</f>
        <v>60</v>
      </c>
      <c r="DO83">
        <f>VLOOKUP($A83&amp;"|"&amp;$B83&amp;"|"&amp;$C83&amp;"|"&amp;$D83&amp;"|"&amp;DO$1,'Raw Data'!$G$4:$Q$963,'Formatted Data'!DO$2,FALSE)</f>
        <v>63</v>
      </c>
      <c r="DP83">
        <f>VLOOKUP($A83&amp;"|"&amp;$B83&amp;"|"&amp;$C83&amp;"|"&amp;$D83&amp;"|"&amp;DP$1,'Raw Data'!$G$4:$Q$963,'Formatted Data'!DP$2,FALSE)</f>
        <v>59</v>
      </c>
      <c r="DQ83">
        <f>VLOOKUP($A83&amp;"|"&amp;$B83&amp;"|"&amp;$C83&amp;"|"&amp;$D83&amp;"|"&amp;DQ$1,'Raw Data'!$G$4:$Q$963,'Formatted Data'!DQ$2,FALSE)</f>
        <v>61</v>
      </c>
      <c r="DR83">
        <f>VLOOKUP($A83&amp;"|"&amp;$B83&amp;"|"&amp;$C83&amp;"|"&amp;$D83&amp;"|"&amp;DR$1,'Raw Data'!$G$4:$Q$963,'Formatted Data'!DR$2,FALSE)</f>
        <v>73</v>
      </c>
      <c r="DS83">
        <f>VLOOKUP($A83&amp;"|"&amp;$B83&amp;"|"&amp;$C83&amp;"|"&amp;$D83&amp;"|"&amp;DS$1,'Raw Data'!$G$4:$Q$963,'Formatted Data'!DS$2,FALSE)</f>
        <v>69</v>
      </c>
      <c r="DT83">
        <f>VLOOKUP($A83&amp;"|"&amp;$B83&amp;"|"&amp;$C83&amp;"|"&amp;$D83&amp;"|"&amp;DT$1,'Raw Data'!$G$4:$Q$963,'Formatted Data'!DT$2,FALSE)</f>
        <v>102</v>
      </c>
    </row>
    <row r="84" spans="1:124" x14ac:dyDescent="0.2">
      <c r="A84" t="s">
        <v>35</v>
      </c>
      <c r="B84" t="s">
        <v>32</v>
      </c>
      <c r="C84" t="s">
        <v>31</v>
      </c>
      <c r="D84" t="s">
        <v>27</v>
      </c>
      <c r="E84">
        <f>VLOOKUP($A84&amp;"|"&amp;$B84&amp;"|"&amp;$C84&amp;"|"&amp;$D84&amp;"|"&amp;E$1,'Raw Data'!$G$4:$Q$963,'Formatted Data'!E$2,FALSE)</f>
        <v>110</v>
      </c>
      <c r="F84">
        <f>VLOOKUP($A84&amp;"|"&amp;$B84&amp;"|"&amp;$C84&amp;"|"&amp;$D84&amp;"|"&amp;F$1,'Raw Data'!$G$4:$Q$963,'Formatted Data'!F$2,FALSE)</f>
        <v>82</v>
      </c>
      <c r="G84">
        <f>VLOOKUP($A84&amp;"|"&amp;$B84&amp;"|"&amp;$C84&amp;"|"&amp;$D84&amp;"|"&amp;G$1,'Raw Data'!$G$4:$Q$963,'Formatted Data'!G$2,FALSE)</f>
        <v>109</v>
      </c>
      <c r="H84">
        <f>VLOOKUP($A84&amp;"|"&amp;$B84&amp;"|"&amp;$C84&amp;"|"&amp;$D84&amp;"|"&amp;H$1,'Raw Data'!$G$4:$Q$963,'Formatted Data'!H$2,FALSE)</f>
        <v>97</v>
      </c>
      <c r="I84">
        <f>VLOOKUP($A84&amp;"|"&amp;$B84&amp;"|"&amp;$C84&amp;"|"&amp;$D84&amp;"|"&amp;I$1,'Raw Data'!$G$4:$Q$963,'Formatted Data'!I$2,FALSE)</f>
        <v>80</v>
      </c>
      <c r="J84">
        <f>VLOOKUP($A84&amp;"|"&amp;$B84&amp;"|"&amp;$C84&amp;"|"&amp;$D84&amp;"|"&amp;J$1,'Raw Data'!$G$4:$Q$963,'Formatted Data'!J$2,FALSE)</f>
        <v>74</v>
      </c>
      <c r="K84">
        <f>VLOOKUP($A84&amp;"|"&amp;$B84&amp;"|"&amp;$C84&amp;"|"&amp;$D84&amp;"|"&amp;K$1,'Raw Data'!$G$4:$Q$963,'Formatted Data'!K$2,FALSE)</f>
        <v>72</v>
      </c>
      <c r="L84">
        <f>VLOOKUP($A84&amp;"|"&amp;$B84&amp;"|"&amp;$C84&amp;"|"&amp;$D84&amp;"|"&amp;L$1,'Raw Data'!$G$4:$Q$963,'Formatted Data'!L$2,FALSE)</f>
        <v>78</v>
      </c>
      <c r="M84">
        <f>VLOOKUP($A84&amp;"|"&amp;$B84&amp;"|"&amp;$C84&amp;"|"&amp;$D84&amp;"|"&amp;M$1,'Raw Data'!$G$4:$Q$963,'Formatted Data'!M$2,FALSE)</f>
        <v>80</v>
      </c>
      <c r="N84">
        <f>VLOOKUP($A84&amp;"|"&amp;$B84&amp;"|"&amp;$C84&amp;"|"&amp;$D84&amp;"|"&amp;N$1,'Raw Data'!$G$4:$Q$963,'Formatted Data'!N$2,FALSE)</f>
        <v>83</v>
      </c>
      <c r="O84">
        <f>VLOOKUP($A84&amp;"|"&amp;$B84&amp;"|"&amp;$C84&amp;"|"&amp;$D84&amp;"|"&amp;O$1,'Raw Data'!$G$4:$Q$963,'Formatted Data'!O$2,FALSE)</f>
        <v>86</v>
      </c>
      <c r="P84">
        <f>VLOOKUP($A84&amp;"|"&amp;$B84&amp;"|"&amp;$C84&amp;"|"&amp;$D84&amp;"|"&amp;P$1,'Raw Data'!$G$4:$Q$963,'Formatted Data'!P$2,FALSE)</f>
        <v>80</v>
      </c>
      <c r="Q84">
        <f>VLOOKUP($A84&amp;"|"&amp;$B84&amp;"|"&amp;$C84&amp;"|"&amp;$D84&amp;"|"&amp;Q$1,'Raw Data'!$G$4:$Q$963,'Formatted Data'!Q$2,FALSE)</f>
        <v>98</v>
      </c>
      <c r="R84">
        <f>VLOOKUP($A84&amp;"|"&amp;$B84&amp;"|"&amp;$C84&amp;"|"&amp;$D84&amp;"|"&amp;R$1,'Raw Data'!$G$4:$Q$963,'Formatted Data'!R$2,FALSE)</f>
        <v>77</v>
      </c>
      <c r="S84">
        <f>VLOOKUP($A84&amp;"|"&amp;$B84&amp;"|"&amp;$C84&amp;"|"&amp;$D84&amp;"|"&amp;S$1,'Raw Data'!$G$4:$Q$963,'Formatted Data'!S$2,FALSE)</f>
        <v>86</v>
      </c>
      <c r="T84">
        <f>VLOOKUP($A84&amp;"|"&amp;$B84&amp;"|"&amp;$C84&amp;"|"&amp;$D84&amp;"|"&amp;T$1,'Raw Data'!$G$4:$Q$963,'Formatted Data'!T$2,FALSE)</f>
        <v>81</v>
      </c>
      <c r="U84">
        <f>VLOOKUP($A84&amp;"|"&amp;$B84&amp;"|"&amp;$C84&amp;"|"&amp;$D84&amp;"|"&amp;U$1,'Raw Data'!$G$4:$Q$963,'Formatted Data'!U$2,FALSE)</f>
        <v>82</v>
      </c>
      <c r="V84">
        <f>VLOOKUP($A84&amp;"|"&amp;$B84&amp;"|"&amp;$C84&amp;"|"&amp;$D84&amp;"|"&amp;V$1,'Raw Data'!$G$4:$Q$963,'Formatted Data'!V$2,FALSE)</f>
        <v>77</v>
      </c>
      <c r="W84">
        <f>VLOOKUP($A84&amp;"|"&amp;$B84&amp;"|"&amp;$C84&amp;"|"&amp;$D84&amp;"|"&amp;W$1,'Raw Data'!$G$4:$Q$963,'Formatted Data'!W$2,FALSE)</f>
        <v>106</v>
      </c>
      <c r="X84">
        <f>VLOOKUP($A84&amp;"|"&amp;$B84&amp;"|"&amp;$C84&amp;"|"&amp;$D84&amp;"|"&amp;X$1,'Raw Data'!$G$4:$Q$963,'Formatted Data'!X$2,FALSE)</f>
        <v>95</v>
      </c>
      <c r="Y84">
        <f>VLOOKUP($A84&amp;"|"&amp;$B84&amp;"|"&amp;$C84&amp;"|"&amp;$D84&amp;"|"&amp;Y$1,'Raw Data'!$G$4:$Q$963,'Formatted Data'!Y$2,FALSE)</f>
        <v>87</v>
      </c>
      <c r="Z84">
        <f>VLOOKUP($A84&amp;"|"&amp;$B84&amp;"|"&amp;$C84&amp;"|"&amp;$D84&amp;"|"&amp;Z$1,'Raw Data'!$G$4:$Q$963,'Formatted Data'!Z$2,FALSE)</f>
        <v>96</v>
      </c>
      <c r="AA84">
        <f>VLOOKUP($A84&amp;"|"&amp;$B84&amp;"|"&amp;$C84&amp;"|"&amp;$D84&amp;"|"&amp;AA$1,'Raw Data'!$G$4:$Q$963,'Formatted Data'!AA$2,FALSE)</f>
        <v>105</v>
      </c>
      <c r="AB84">
        <f>VLOOKUP($A84&amp;"|"&amp;$B84&amp;"|"&amp;$C84&amp;"|"&amp;$D84&amp;"|"&amp;AB$1,'Raw Data'!$G$4:$Q$963,'Formatted Data'!AB$2,FALSE)</f>
        <v>95</v>
      </c>
      <c r="AC84">
        <f>VLOOKUP($A84&amp;"|"&amp;$B84&amp;"|"&amp;$C84&amp;"|"&amp;$D84&amp;"|"&amp;AC$1,'Raw Data'!$G$4:$Q$963,'Formatted Data'!AC$2,FALSE)</f>
        <v>126</v>
      </c>
      <c r="AD84">
        <f>VLOOKUP($A84&amp;"|"&amp;$B84&amp;"|"&amp;$C84&amp;"|"&amp;$D84&amp;"|"&amp;AD$1,'Raw Data'!$G$4:$Q$963,'Formatted Data'!AD$2,FALSE)</f>
        <v>118</v>
      </c>
      <c r="AE84">
        <f>VLOOKUP($A84&amp;"|"&amp;$B84&amp;"|"&amp;$C84&amp;"|"&amp;$D84&amp;"|"&amp;AE$1,'Raw Data'!$G$4:$Q$963,'Formatted Data'!AE$2,FALSE)</f>
        <v>113</v>
      </c>
      <c r="AF84">
        <f>VLOOKUP($A84&amp;"|"&amp;$B84&amp;"|"&amp;$C84&amp;"|"&amp;$D84&amp;"|"&amp;AF$1,'Raw Data'!$G$4:$Q$963,'Formatted Data'!AF$2,FALSE)</f>
        <v>106</v>
      </c>
      <c r="AG84">
        <f>VLOOKUP($A84&amp;"|"&amp;$B84&amp;"|"&amp;$C84&amp;"|"&amp;$D84&amp;"|"&amp;AG$1,'Raw Data'!$G$4:$Q$963,'Formatted Data'!AG$2,FALSE)</f>
        <v>89</v>
      </c>
      <c r="AH84">
        <f>VLOOKUP($A84&amp;"|"&amp;$B84&amp;"|"&amp;$C84&amp;"|"&amp;$D84&amp;"|"&amp;AH$1,'Raw Data'!$G$4:$Q$963,'Formatted Data'!AH$2,FALSE)</f>
        <v>89</v>
      </c>
      <c r="AI84">
        <f>VLOOKUP($A84&amp;"|"&amp;$B84&amp;"|"&amp;$C84&amp;"|"&amp;$D84&amp;"|"&amp;AI$1,'Raw Data'!$G$4:$Q$963,'Formatted Data'!AI$2,FALSE)</f>
        <v>101</v>
      </c>
      <c r="AJ84">
        <f>VLOOKUP($A84&amp;"|"&amp;$B84&amp;"|"&amp;$C84&amp;"|"&amp;$D84&amp;"|"&amp;AJ$1,'Raw Data'!$G$4:$Q$963,'Formatted Data'!AJ$2,FALSE)</f>
        <v>87</v>
      </c>
      <c r="AK84">
        <f>VLOOKUP($A84&amp;"|"&amp;$B84&amp;"|"&amp;$C84&amp;"|"&amp;$D84&amp;"|"&amp;AK$1,'Raw Data'!$G$4:$Q$963,'Formatted Data'!AK$2,FALSE)</f>
        <v>92</v>
      </c>
      <c r="AL84">
        <f>VLOOKUP($A84&amp;"|"&amp;$B84&amp;"|"&amp;$C84&amp;"|"&amp;$D84&amp;"|"&amp;AL$1,'Raw Data'!$G$4:$Q$963,'Formatted Data'!AL$2,FALSE)</f>
        <v>110</v>
      </c>
      <c r="AM84">
        <f>VLOOKUP($A84&amp;"|"&amp;$B84&amp;"|"&amp;$C84&amp;"|"&amp;$D84&amp;"|"&amp;AM$1,'Raw Data'!$G$4:$Q$963,'Formatted Data'!AM$2,FALSE)</f>
        <v>94</v>
      </c>
      <c r="AN84">
        <f>VLOOKUP($A84&amp;"|"&amp;$B84&amp;"|"&amp;$C84&amp;"|"&amp;$D84&amp;"|"&amp;AN$1,'Raw Data'!$G$4:$Q$963,'Formatted Data'!AN$2,FALSE)</f>
        <v>103</v>
      </c>
      <c r="AO84">
        <f>VLOOKUP($A84&amp;"|"&amp;$B84&amp;"|"&amp;$C84&amp;"|"&amp;$D84&amp;"|"&amp;AO$1,'Raw Data'!$G$4:$Q$963,'Formatted Data'!AO$2,FALSE)</f>
        <v>114</v>
      </c>
      <c r="AP84">
        <f>VLOOKUP($A84&amp;"|"&amp;$B84&amp;"|"&amp;$C84&amp;"|"&amp;$D84&amp;"|"&amp;AP$1,'Raw Data'!$G$4:$Q$963,'Formatted Data'!AP$2,FALSE)</f>
        <v>80</v>
      </c>
      <c r="AQ84">
        <f>VLOOKUP($A84&amp;"|"&amp;$B84&amp;"|"&amp;$C84&amp;"|"&amp;$D84&amp;"|"&amp;AQ$1,'Raw Data'!$G$4:$Q$963,'Formatted Data'!AQ$2,FALSE)</f>
        <v>119</v>
      </c>
      <c r="AR84">
        <f>VLOOKUP($A84&amp;"|"&amp;$B84&amp;"|"&amp;$C84&amp;"|"&amp;$D84&amp;"|"&amp;AR$1,'Raw Data'!$G$4:$Q$963,'Formatted Data'!AR$2,FALSE)</f>
        <v>104</v>
      </c>
      <c r="AS84">
        <f>VLOOKUP($A84&amp;"|"&amp;$B84&amp;"|"&amp;$C84&amp;"|"&amp;$D84&amp;"|"&amp;AS$1,'Raw Data'!$G$4:$Q$963,'Formatted Data'!AS$2,FALSE)</f>
        <v>85</v>
      </c>
      <c r="AT84">
        <f>VLOOKUP($A84&amp;"|"&amp;$B84&amp;"|"&amp;$C84&amp;"|"&amp;$D84&amp;"|"&amp;AT$1,'Raw Data'!$G$4:$Q$963,'Formatted Data'!AT$2,FALSE)</f>
        <v>97</v>
      </c>
      <c r="AU84">
        <f>VLOOKUP($A84&amp;"|"&amp;$B84&amp;"|"&amp;$C84&amp;"|"&amp;$D84&amp;"|"&amp;AU$1,'Raw Data'!$G$4:$Q$963,'Formatted Data'!AU$2,FALSE)</f>
        <v>106</v>
      </c>
      <c r="AV84">
        <f>VLOOKUP($A84&amp;"|"&amp;$B84&amp;"|"&amp;$C84&amp;"|"&amp;$D84&amp;"|"&amp;AV$1,'Raw Data'!$G$4:$Q$963,'Formatted Data'!AV$2,FALSE)</f>
        <v>105</v>
      </c>
      <c r="AW84">
        <f>VLOOKUP($A84&amp;"|"&amp;$B84&amp;"|"&amp;$C84&amp;"|"&amp;$D84&amp;"|"&amp;AW$1,'Raw Data'!$G$4:$Q$963,'Formatted Data'!AW$2,FALSE)</f>
        <v>105</v>
      </c>
      <c r="AX84">
        <f>VLOOKUP($A84&amp;"|"&amp;$B84&amp;"|"&amp;$C84&amp;"|"&amp;$D84&amp;"|"&amp;AX$1,'Raw Data'!$G$4:$Q$963,'Formatted Data'!AX$2,FALSE)</f>
        <v>111</v>
      </c>
      <c r="AY84">
        <f>VLOOKUP($A84&amp;"|"&amp;$B84&amp;"|"&amp;$C84&amp;"|"&amp;$D84&amp;"|"&amp;AY$1,'Raw Data'!$G$4:$Q$963,'Formatted Data'!AY$2,FALSE)</f>
        <v>90</v>
      </c>
      <c r="AZ84">
        <f>VLOOKUP($A84&amp;"|"&amp;$B84&amp;"|"&amp;$C84&amp;"|"&amp;$D84&amp;"|"&amp;AZ$1,'Raw Data'!$G$4:$Q$963,'Formatted Data'!AZ$2,FALSE)</f>
        <v>119</v>
      </c>
      <c r="BA84">
        <f>VLOOKUP($A84&amp;"|"&amp;$B84&amp;"|"&amp;$C84&amp;"|"&amp;$D84&amp;"|"&amp;BA$1,'Raw Data'!$G$4:$Q$963,'Formatted Data'!BA$2,FALSE)</f>
        <v>134</v>
      </c>
      <c r="BB84">
        <f>VLOOKUP($A84&amp;"|"&amp;$B84&amp;"|"&amp;$C84&amp;"|"&amp;$D84&amp;"|"&amp;BB$1,'Raw Data'!$G$4:$Q$963,'Formatted Data'!BB$2,FALSE)</f>
        <v>130</v>
      </c>
      <c r="BC84">
        <f>VLOOKUP($A84&amp;"|"&amp;$B84&amp;"|"&amp;$C84&amp;"|"&amp;$D84&amp;"|"&amp;BC$1,'Raw Data'!$G$4:$Q$963,'Formatted Data'!BC$2,FALSE)</f>
        <v>110</v>
      </c>
      <c r="BD84">
        <f>VLOOKUP($A84&amp;"|"&amp;$B84&amp;"|"&amp;$C84&amp;"|"&amp;$D84&amp;"|"&amp;BD$1,'Raw Data'!$G$4:$Q$963,'Formatted Data'!BD$2,FALSE)</f>
        <v>110</v>
      </c>
      <c r="BE84">
        <f>VLOOKUP($A84&amp;"|"&amp;$B84&amp;"|"&amp;$C84&amp;"|"&amp;$D84&amp;"|"&amp;BE$1,'Raw Data'!$G$4:$Q$963,'Formatted Data'!BE$2,FALSE)</f>
        <v>100</v>
      </c>
      <c r="BF84">
        <f>VLOOKUP($A84&amp;"|"&amp;$B84&amp;"|"&amp;$C84&amp;"|"&amp;$D84&amp;"|"&amp;BF$1,'Raw Data'!$G$4:$Q$963,'Formatted Data'!BF$2,FALSE)</f>
        <v>95</v>
      </c>
      <c r="BG84">
        <f>VLOOKUP($A84&amp;"|"&amp;$B84&amp;"|"&amp;$C84&amp;"|"&amp;$D84&amp;"|"&amp;BG$1,'Raw Data'!$G$4:$Q$963,'Formatted Data'!BG$2,FALSE)</f>
        <v>98</v>
      </c>
      <c r="BH84">
        <f>VLOOKUP($A84&amp;"|"&amp;$B84&amp;"|"&amp;$C84&amp;"|"&amp;$D84&amp;"|"&amp;BH$1,'Raw Data'!$G$4:$Q$963,'Formatted Data'!BH$2,FALSE)</f>
        <v>93</v>
      </c>
      <c r="BI84">
        <f>VLOOKUP($A84&amp;"|"&amp;$B84&amp;"|"&amp;$C84&amp;"|"&amp;$D84&amp;"|"&amp;BI$1,'Raw Data'!$G$4:$Q$963,'Formatted Data'!BI$2,FALSE)</f>
        <v>97</v>
      </c>
      <c r="BJ84">
        <f>VLOOKUP($A84&amp;"|"&amp;$B84&amp;"|"&amp;$C84&amp;"|"&amp;$D84&amp;"|"&amp;BJ$1,'Raw Data'!$G$4:$Q$963,'Formatted Data'!BJ$2,FALSE)</f>
        <v>92</v>
      </c>
      <c r="BK84">
        <f>VLOOKUP($A84&amp;"|"&amp;$B84&amp;"|"&amp;$C84&amp;"|"&amp;$D84&amp;"|"&amp;BK$1,'Raw Data'!$G$4:$Q$963,'Formatted Data'!BK$2,FALSE)</f>
        <v>104</v>
      </c>
      <c r="BL84">
        <f>VLOOKUP($A84&amp;"|"&amp;$B84&amp;"|"&amp;$C84&amp;"|"&amp;$D84&amp;"|"&amp;BL$1,'Raw Data'!$G$4:$Q$963,'Formatted Data'!BL$2,FALSE)</f>
        <v>143</v>
      </c>
      <c r="BM84">
        <f>VLOOKUP($A84&amp;"|"&amp;$B84&amp;"|"&amp;$C84&amp;"|"&amp;$D84&amp;"|"&amp;BM$1,'Raw Data'!$G$4:$Q$963,'Formatted Data'!BM$2,FALSE)</f>
        <v>135</v>
      </c>
      <c r="BN84">
        <f>VLOOKUP($A84&amp;"|"&amp;$B84&amp;"|"&amp;$C84&amp;"|"&amp;$D84&amp;"|"&amp;BN$1,'Raw Data'!$G$4:$Q$963,'Formatted Data'!BN$2,FALSE)</f>
        <v>130</v>
      </c>
      <c r="BO84">
        <f>VLOOKUP($A84&amp;"|"&amp;$B84&amp;"|"&amp;$C84&amp;"|"&amp;$D84&amp;"|"&amp;BO$1,'Raw Data'!$G$4:$Q$963,'Formatted Data'!BO$2,FALSE)</f>
        <v>151</v>
      </c>
      <c r="BP84">
        <f>VLOOKUP($A84&amp;"|"&amp;$B84&amp;"|"&amp;$C84&amp;"|"&amp;$D84&amp;"|"&amp;BP$1,'Raw Data'!$G$4:$Q$963,'Formatted Data'!BP$2,FALSE)</f>
        <v>117</v>
      </c>
      <c r="BQ84">
        <f>VLOOKUP($A84&amp;"|"&amp;$B84&amp;"|"&amp;$C84&amp;"|"&amp;$D84&amp;"|"&amp;BQ$1,'Raw Data'!$G$4:$Q$963,'Formatted Data'!BQ$2,FALSE)</f>
        <v>102</v>
      </c>
      <c r="BR84">
        <f>VLOOKUP($A84&amp;"|"&amp;$B84&amp;"|"&amp;$C84&amp;"|"&amp;$D84&amp;"|"&amp;BR$1,'Raw Data'!$G$4:$Q$963,'Formatted Data'!BR$2,FALSE)</f>
        <v>99</v>
      </c>
      <c r="BS84">
        <f>VLOOKUP($A84&amp;"|"&amp;$B84&amp;"|"&amp;$C84&amp;"|"&amp;$D84&amp;"|"&amp;BS$1,'Raw Data'!$G$4:$Q$963,'Formatted Data'!BS$2,FALSE)</f>
        <v>118</v>
      </c>
      <c r="BT84">
        <f>VLOOKUP($A84&amp;"|"&amp;$B84&amp;"|"&amp;$C84&amp;"|"&amp;$D84&amp;"|"&amp;BT$1,'Raw Data'!$G$4:$Q$963,'Formatted Data'!BT$2,FALSE)</f>
        <v>99</v>
      </c>
      <c r="BU84">
        <f>VLOOKUP($A84&amp;"|"&amp;$B84&amp;"|"&amp;$C84&amp;"|"&amp;$D84&amp;"|"&amp;BU$1,'Raw Data'!$G$4:$Q$963,'Formatted Data'!BU$2,FALSE)</f>
        <v>93</v>
      </c>
      <c r="BV84">
        <f>VLOOKUP($A84&amp;"|"&amp;$B84&amp;"|"&amp;$C84&amp;"|"&amp;$D84&amp;"|"&amp;BV$1,'Raw Data'!$G$4:$Q$963,'Formatted Data'!BV$2,FALSE)</f>
        <v>96</v>
      </c>
      <c r="BW84">
        <f>VLOOKUP($A84&amp;"|"&amp;$B84&amp;"|"&amp;$C84&amp;"|"&amp;$D84&amp;"|"&amp;BW$1,'Raw Data'!$G$4:$Q$963,'Formatted Data'!BW$2,FALSE)</f>
        <v>113</v>
      </c>
      <c r="BX84">
        <f>VLOOKUP($A84&amp;"|"&amp;$B84&amp;"|"&amp;$C84&amp;"|"&amp;$D84&amp;"|"&amp;BX$1,'Raw Data'!$G$4:$Q$963,'Formatted Data'!BX$2,FALSE)</f>
        <v>117</v>
      </c>
      <c r="BY84">
        <f>VLOOKUP($A84&amp;"|"&amp;$B84&amp;"|"&amp;$C84&amp;"|"&amp;$D84&amp;"|"&amp;BY$1,'Raw Data'!$G$4:$Q$963,'Formatted Data'!BY$2,FALSE)</f>
        <v>127</v>
      </c>
      <c r="BZ84">
        <f>VLOOKUP($A84&amp;"|"&amp;$B84&amp;"|"&amp;$C84&amp;"|"&amp;$D84&amp;"|"&amp;BZ$1,'Raw Data'!$G$4:$Q$963,'Formatted Data'!BZ$2,FALSE)</f>
        <v>118</v>
      </c>
      <c r="CA84">
        <f>VLOOKUP($A84&amp;"|"&amp;$B84&amp;"|"&amp;$C84&amp;"|"&amp;$D84&amp;"|"&amp;CA$1,'Raw Data'!$G$4:$Q$963,'Formatted Data'!CA$2,FALSE)</f>
        <v>105</v>
      </c>
      <c r="CB84">
        <f>VLOOKUP($A84&amp;"|"&amp;$B84&amp;"|"&amp;$C84&amp;"|"&amp;$D84&amp;"|"&amp;CB$1,'Raw Data'!$G$4:$Q$963,'Formatted Data'!CB$2,FALSE)</f>
        <v>101</v>
      </c>
      <c r="CC84">
        <f>VLOOKUP($A84&amp;"|"&amp;$B84&amp;"|"&amp;$C84&amp;"|"&amp;$D84&amp;"|"&amp;CC$1,'Raw Data'!$G$4:$Q$963,'Formatted Data'!CC$2,FALSE)</f>
        <v>87</v>
      </c>
      <c r="CD84">
        <f>VLOOKUP($A84&amp;"|"&amp;$B84&amp;"|"&amp;$C84&amp;"|"&amp;$D84&amp;"|"&amp;CD$1,'Raw Data'!$G$4:$Q$963,'Formatted Data'!CD$2,FALSE)</f>
        <v>103</v>
      </c>
      <c r="CE84">
        <f>VLOOKUP($A84&amp;"|"&amp;$B84&amp;"|"&amp;$C84&amp;"|"&amp;$D84&amp;"|"&amp;CE$1,'Raw Data'!$G$4:$Q$963,'Formatted Data'!CE$2,FALSE)</f>
        <v>97</v>
      </c>
      <c r="CF84">
        <f>VLOOKUP($A84&amp;"|"&amp;$B84&amp;"|"&amp;$C84&amp;"|"&amp;$D84&amp;"|"&amp;CF$1,'Raw Data'!$G$4:$Q$963,'Formatted Data'!CF$2,FALSE)</f>
        <v>114</v>
      </c>
      <c r="CG84">
        <f>VLOOKUP($A84&amp;"|"&amp;$B84&amp;"|"&amp;$C84&amp;"|"&amp;$D84&amp;"|"&amp;CG$1,'Raw Data'!$G$4:$Q$963,'Formatted Data'!CG$2,FALSE)</f>
        <v>95</v>
      </c>
      <c r="CH84">
        <f>VLOOKUP($A84&amp;"|"&amp;$B84&amp;"|"&amp;$C84&amp;"|"&amp;$D84&amp;"|"&amp;CH$1,'Raw Data'!$G$4:$Q$963,'Formatted Data'!CH$2,FALSE)</f>
        <v>111</v>
      </c>
      <c r="CI84">
        <f>VLOOKUP($A84&amp;"|"&amp;$B84&amp;"|"&amp;$C84&amp;"|"&amp;$D84&amp;"|"&amp;CI$1,'Raw Data'!$G$4:$Q$963,'Formatted Data'!CI$2,FALSE)</f>
        <v>132</v>
      </c>
      <c r="CJ84">
        <f>VLOOKUP($A84&amp;"|"&amp;$B84&amp;"|"&amp;$C84&amp;"|"&amp;$D84&amp;"|"&amp;CJ$1,'Raw Data'!$G$4:$Q$963,'Formatted Data'!CJ$2,FALSE)</f>
        <v>117</v>
      </c>
      <c r="CK84">
        <f>VLOOKUP($A84&amp;"|"&amp;$B84&amp;"|"&amp;$C84&amp;"|"&amp;$D84&amp;"|"&amp;CK$1,'Raw Data'!$G$4:$Q$963,'Formatted Data'!CK$2,FALSE)</f>
        <v>121</v>
      </c>
      <c r="CL84">
        <f>VLOOKUP($A84&amp;"|"&amp;$B84&amp;"|"&amp;$C84&amp;"|"&amp;$D84&amp;"|"&amp;CL$1,'Raw Data'!$G$4:$Q$963,'Formatted Data'!CL$2,FALSE)</f>
        <v>121</v>
      </c>
      <c r="CM84">
        <f>VLOOKUP($A84&amp;"|"&amp;$B84&amp;"|"&amp;$C84&amp;"|"&amp;$D84&amp;"|"&amp;CM$1,'Raw Data'!$G$4:$Q$963,'Formatted Data'!CM$2,FALSE)</f>
        <v>133</v>
      </c>
      <c r="CN84">
        <f>VLOOKUP($A84&amp;"|"&amp;$B84&amp;"|"&amp;$C84&amp;"|"&amp;$D84&amp;"|"&amp;CN$1,'Raw Data'!$G$4:$Q$963,'Formatted Data'!CN$2,FALSE)</f>
        <v>156</v>
      </c>
      <c r="CO84">
        <f>VLOOKUP($A84&amp;"|"&amp;$B84&amp;"|"&amp;$C84&amp;"|"&amp;$D84&amp;"|"&amp;CO$1,'Raw Data'!$G$4:$Q$963,'Formatted Data'!CO$2,FALSE)</f>
        <v>110</v>
      </c>
      <c r="CP84">
        <f>VLOOKUP($A84&amp;"|"&amp;$B84&amp;"|"&amp;$C84&amp;"|"&amp;$D84&amp;"|"&amp;CP$1,'Raw Data'!$G$4:$Q$963,'Formatted Data'!CP$2,FALSE)</f>
        <v>130</v>
      </c>
      <c r="CQ84">
        <f>VLOOKUP($A84&amp;"|"&amp;$B84&amp;"|"&amp;$C84&amp;"|"&amp;$D84&amp;"|"&amp;CQ$1,'Raw Data'!$G$4:$Q$963,'Formatted Data'!CQ$2,FALSE)</f>
        <v>101</v>
      </c>
      <c r="CR84">
        <f>VLOOKUP($A84&amp;"|"&amp;$B84&amp;"|"&amp;$C84&amp;"|"&amp;$D84&amp;"|"&amp;CR$1,'Raw Data'!$G$4:$Q$963,'Formatted Data'!CR$2,FALSE)</f>
        <v>125</v>
      </c>
      <c r="CS84">
        <f>VLOOKUP($A84&amp;"|"&amp;$B84&amp;"|"&amp;$C84&amp;"|"&amp;$D84&amp;"|"&amp;CS$1,'Raw Data'!$G$4:$Q$963,'Formatted Data'!CS$2,FALSE)</f>
        <v>111</v>
      </c>
      <c r="CT84">
        <f>VLOOKUP($A84&amp;"|"&amp;$B84&amp;"|"&amp;$C84&amp;"|"&amp;$D84&amp;"|"&amp;CT$1,'Raw Data'!$G$4:$Q$963,'Formatted Data'!CT$2,FALSE)</f>
        <v>107</v>
      </c>
      <c r="CU84">
        <f>VLOOKUP($A84&amp;"|"&amp;$B84&amp;"|"&amp;$C84&amp;"|"&amp;$D84&amp;"|"&amp;CU$1,'Raw Data'!$G$4:$Q$963,'Formatted Data'!CU$2,FALSE)</f>
        <v>133</v>
      </c>
      <c r="CV84">
        <f>VLOOKUP($A84&amp;"|"&amp;$B84&amp;"|"&amp;$C84&amp;"|"&amp;$D84&amp;"|"&amp;CV$1,'Raw Data'!$G$4:$Q$963,'Formatted Data'!CV$2,FALSE)</f>
        <v>172</v>
      </c>
      <c r="CW84">
        <f>VLOOKUP($A84&amp;"|"&amp;$B84&amp;"|"&amp;$C84&amp;"|"&amp;$D84&amp;"|"&amp;CW$1,'Raw Data'!$G$4:$Q$963,'Formatted Data'!CW$2,FALSE)</f>
        <v>187</v>
      </c>
      <c r="CX84">
        <f>VLOOKUP($A84&amp;"|"&amp;$B84&amp;"|"&amp;$C84&amp;"|"&amp;$D84&amp;"|"&amp;CX$1,'Raw Data'!$G$4:$Q$963,'Formatted Data'!CX$2,FALSE)</f>
        <v>136</v>
      </c>
      <c r="CY84">
        <f>VLOOKUP($A84&amp;"|"&amp;$B84&amp;"|"&amp;$C84&amp;"|"&amp;$D84&amp;"|"&amp;CY$1,'Raw Data'!$G$4:$Q$963,'Formatted Data'!CY$2,FALSE)</f>
        <v>108</v>
      </c>
      <c r="CZ84">
        <f>VLOOKUP($A84&amp;"|"&amp;$B84&amp;"|"&amp;$C84&amp;"|"&amp;$D84&amp;"|"&amp;CZ$1,'Raw Data'!$G$4:$Q$963,'Formatted Data'!CZ$2,FALSE)</f>
        <v>108</v>
      </c>
      <c r="DA84">
        <f>VLOOKUP($A84&amp;"|"&amp;$B84&amp;"|"&amp;$C84&amp;"|"&amp;$D84&amp;"|"&amp;DA$1,'Raw Data'!$G$4:$Q$963,'Formatted Data'!DA$2,FALSE)</f>
        <v>93</v>
      </c>
      <c r="DB84">
        <f>VLOOKUP($A84&amp;"|"&amp;$B84&amp;"|"&amp;$C84&amp;"|"&amp;$D84&amp;"|"&amp;DB$1,'Raw Data'!$G$4:$Q$963,'Formatted Data'!DB$2,FALSE)</f>
        <v>107</v>
      </c>
      <c r="DC84">
        <f>VLOOKUP($A84&amp;"|"&amp;$B84&amp;"|"&amp;$C84&amp;"|"&amp;$D84&amp;"|"&amp;DC$1,'Raw Data'!$G$4:$Q$963,'Formatted Data'!DC$2,FALSE)</f>
        <v>122</v>
      </c>
      <c r="DD84">
        <f>VLOOKUP($A84&amp;"|"&amp;$B84&amp;"|"&amp;$C84&amp;"|"&amp;$D84&amp;"|"&amp;DD$1,'Raw Data'!$G$4:$Q$963,'Formatted Data'!DD$2,FALSE)</f>
        <v>102</v>
      </c>
      <c r="DE84">
        <f>VLOOKUP($A84&amp;"|"&amp;$B84&amp;"|"&amp;$C84&amp;"|"&amp;$D84&amp;"|"&amp;DE$1,'Raw Data'!$G$4:$Q$963,'Formatted Data'!DE$2,FALSE)</f>
        <v>110</v>
      </c>
      <c r="DF84">
        <f>VLOOKUP($A84&amp;"|"&amp;$B84&amp;"|"&amp;$C84&amp;"|"&amp;$D84&amp;"|"&amp;DF$1,'Raw Data'!$G$4:$Q$963,'Formatted Data'!DF$2,FALSE)</f>
        <v>131</v>
      </c>
      <c r="DG84">
        <f>VLOOKUP($A84&amp;"|"&amp;$B84&amp;"|"&amp;$C84&amp;"|"&amp;$D84&amp;"|"&amp;DG$1,'Raw Data'!$G$4:$Q$963,'Formatted Data'!DG$2,FALSE)</f>
        <v>141</v>
      </c>
      <c r="DH84">
        <f>VLOOKUP($A84&amp;"|"&amp;$B84&amp;"|"&amp;$C84&amp;"|"&amp;$D84&amp;"|"&amp;DH$1,'Raw Data'!$G$4:$Q$963,'Formatted Data'!DH$2,FALSE)</f>
        <v>155</v>
      </c>
      <c r="DI84">
        <f>VLOOKUP($A84&amp;"|"&amp;$B84&amp;"|"&amp;$C84&amp;"|"&amp;$D84&amp;"|"&amp;DI$1,'Raw Data'!$G$4:$Q$963,'Formatted Data'!DI$2,FALSE)</f>
        <v>182</v>
      </c>
      <c r="DJ84">
        <f>VLOOKUP($A84&amp;"|"&amp;$B84&amp;"|"&amp;$C84&amp;"|"&amp;$D84&amp;"|"&amp;DJ$1,'Raw Data'!$G$4:$Q$963,'Formatted Data'!DJ$2,FALSE)</f>
        <v>123</v>
      </c>
      <c r="DK84">
        <f>VLOOKUP($A84&amp;"|"&amp;$B84&amp;"|"&amp;$C84&amp;"|"&amp;$D84&amp;"|"&amp;DK$1,'Raw Data'!$G$4:$Q$963,'Formatted Data'!DK$2,FALSE)</f>
        <v>136</v>
      </c>
      <c r="DL84">
        <f>VLOOKUP($A84&amp;"|"&amp;$B84&amp;"|"&amp;$C84&amp;"|"&amp;$D84&amp;"|"&amp;DL$1,'Raw Data'!$G$4:$Q$963,'Formatted Data'!DL$2,FALSE)</f>
        <v>130</v>
      </c>
      <c r="DM84">
        <f>VLOOKUP($A84&amp;"|"&amp;$B84&amp;"|"&amp;$C84&amp;"|"&amp;$D84&amp;"|"&amp;DM$1,'Raw Data'!$G$4:$Q$963,'Formatted Data'!DM$2,FALSE)</f>
        <v>90</v>
      </c>
      <c r="DN84">
        <f>VLOOKUP($A84&amp;"|"&amp;$B84&amp;"|"&amp;$C84&amp;"|"&amp;$D84&amp;"|"&amp;DN$1,'Raw Data'!$G$4:$Q$963,'Formatted Data'!DN$2,FALSE)</f>
        <v>114</v>
      </c>
      <c r="DO84">
        <f>VLOOKUP($A84&amp;"|"&amp;$B84&amp;"|"&amp;$C84&amp;"|"&amp;$D84&amp;"|"&amp;DO$1,'Raw Data'!$G$4:$Q$963,'Formatted Data'!DO$2,FALSE)</f>
        <v>120</v>
      </c>
      <c r="DP84">
        <f>VLOOKUP($A84&amp;"|"&amp;$B84&amp;"|"&amp;$C84&amp;"|"&amp;$D84&amp;"|"&amp;DP$1,'Raw Data'!$G$4:$Q$963,'Formatted Data'!DP$2,FALSE)</f>
        <v>127</v>
      </c>
      <c r="DQ84">
        <f>VLOOKUP($A84&amp;"|"&amp;$B84&amp;"|"&amp;$C84&amp;"|"&amp;$D84&amp;"|"&amp;DQ$1,'Raw Data'!$G$4:$Q$963,'Formatted Data'!DQ$2,FALSE)</f>
        <v>124</v>
      </c>
      <c r="DR84">
        <f>VLOOKUP($A84&amp;"|"&amp;$B84&amp;"|"&amp;$C84&amp;"|"&amp;$D84&amp;"|"&amp;DR$1,'Raw Data'!$G$4:$Q$963,'Formatted Data'!DR$2,FALSE)</f>
        <v>118</v>
      </c>
      <c r="DS84">
        <f>VLOOKUP($A84&amp;"|"&amp;$B84&amp;"|"&amp;$C84&amp;"|"&amp;$D84&amp;"|"&amp;DS$1,'Raw Data'!$G$4:$Q$963,'Formatted Data'!DS$2,FALSE)</f>
        <v>137</v>
      </c>
      <c r="DT84">
        <f>VLOOKUP($A84&amp;"|"&amp;$B84&amp;"|"&amp;$C84&amp;"|"&amp;$D84&amp;"|"&amp;DT$1,'Raw Data'!$G$4:$Q$963,'Formatted Data'!DT$2,FALSE)</f>
        <v>141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2969-9EEB-D94D-8F47-DBFB5C271D3F}">
  <dimension ref="A2:B11"/>
  <sheetViews>
    <sheetView workbookViewId="0">
      <selection activeCell="A12" sqref="A12:B12"/>
    </sheetView>
  </sheetViews>
  <sheetFormatPr baseColWidth="10" defaultRowHeight="15" x14ac:dyDescent="0.2"/>
  <sheetData>
    <row r="2" spans="1:2" x14ac:dyDescent="0.2">
      <c r="A2" t="str">
        <f>"2013"</f>
        <v>2013</v>
      </c>
      <c r="B2">
        <f>2</f>
        <v>2</v>
      </c>
    </row>
    <row r="3" spans="1:2" x14ac:dyDescent="0.2">
      <c r="A3" t="str">
        <f>"2014"</f>
        <v>2014</v>
      </c>
      <c r="B3">
        <f>B2+1</f>
        <v>3</v>
      </c>
    </row>
    <row r="4" spans="1:2" x14ac:dyDescent="0.2">
      <c r="A4" t="str">
        <f>"2015"</f>
        <v>2015</v>
      </c>
      <c r="B4">
        <f t="shared" ref="B4:B11" si="0">B3+1</f>
        <v>4</v>
      </c>
    </row>
    <row r="5" spans="1:2" x14ac:dyDescent="0.2">
      <c r="A5" t="str">
        <f>"2016"</f>
        <v>2016</v>
      </c>
      <c r="B5">
        <f t="shared" si="0"/>
        <v>5</v>
      </c>
    </row>
    <row r="6" spans="1:2" x14ac:dyDescent="0.2">
      <c r="A6" t="str">
        <f>"2017"</f>
        <v>2017</v>
      </c>
      <c r="B6">
        <f t="shared" si="0"/>
        <v>6</v>
      </c>
    </row>
    <row r="7" spans="1:2" x14ac:dyDescent="0.2">
      <c r="A7" t="str">
        <f>"2018"</f>
        <v>2018</v>
      </c>
      <c r="B7">
        <f t="shared" si="0"/>
        <v>7</v>
      </c>
    </row>
    <row r="8" spans="1:2" x14ac:dyDescent="0.2">
      <c r="A8" t="str">
        <f>"2019"</f>
        <v>2019</v>
      </c>
      <c r="B8">
        <f t="shared" si="0"/>
        <v>8</v>
      </c>
    </row>
    <row r="9" spans="1:2" x14ac:dyDescent="0.2">
      <c r="A9" t="str">
        <f>"2020"</f>
        <v>2020</v>
      </c>
      <c r="B9">
        <f t="shared" si="0"/>
        <v>9</v>
      </c>
    </row>
    <row r="10" spans="1:2" x14ac:dyDescent="0.2">
      <c r="A10" t="str">
        <f>"2021"</f>
        <v>2021</v>
      </c>
      <c r="B10">
        <f t="shared" si="0"/>
        <v>10</v>
      </c>
    </row>
    <row r="11" spans="1:2" x14ac:dyDescent="0.2">
      <c r="A11" t="str">
        <f>"2022"</f>
        <v>2022</v>
      </c>
      <c r="B11">
        <f t="shared" si="0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Formatted Data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darragh spillane</cp:lastModifiedBy>
  <dcterms:created xsi:type="dcterms:W3CDTF">2023-11-16T15:32:52Z</dcterms:created>
  <dcterms:modified xsi:type="dcterms:W3CDTF">2023-11-21T20:18:56Z</dcterms:modified>
</cp:coreProperties>
</file>