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2300" activeTab="3"/>
  </bookViews>
  <sheets>
    <sheet name="gen" sheetId="1" r:id="rId1"/>
    <sheet name="Spine" sheetId="2" r:id="rId2"/>
    <sheet name="obj_unit_w_parameters" sheetId="12" r:id="rId3"/>
    <sheet name="obj_node_w_parameters" sheetId="25" r:id="rId4"/>
    <sheet name="rel_for_units_on_resolution" sheetId="20" r:id="rId5"/>
    <sheet name="rel_unit__direction_node" sheetId="17" r:id="rId6"/>
    <sheet name="rel_for_array_heatrates" sheetId="21" r:id="rId7"/>
    <sheet name="rel_for_renewable_source" sheetId="16" r:id="rId8"/>
    <sheet name="rel_u__d_n-bus_detailed" sheetId="18" r:id="rId9"/>
    <sheet name="rel_for_array_hr-bus_detailed" sheetId="22" r:id="rId10"/>
    <sheet name="rel_for_res-bus_detailed" sheetId="23" r:id="rId11"/>
    <sheet name="rel_for_emissions" sheetId="24" r:id="rId12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2" i="2"/>
  <c r="N5" i="24" l="1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4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76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3" i="24"/>
  <c r="N3" i="24"/>
  <c r="K76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3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77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AE2" i="2"/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3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3" i="22"/>
  <c r="AQ160" i="22"/>
  <c r="AP160" i="22"/>
  <c r="AO160" i="22"/>
  <c r="AN160" i="22"/>
  <c r="AM160" i="22"/>
  <c r="AQ159" i="22"/>
  <c r="AP159" i="22"/>
  <c r="AO159" i="22"/>
  <c r="AN159" i="22"/>
  <c r="AM159" i="22"/>
  <c r="AQ158" i="22"/>
  <c r="AP158" i="22"/>
  <c r="AO158" i="22"/>
  <c r="AN158" i="22"/>
  <c r="AM158" i="22"/>
  <c r="AQ157" i="22"/>
  <c r="AP157" i="22"/>
  <c r="AO157" i="22"/>
  <c r="AN157" i="22"/>
  <c r="AM157" i="22"/>
  <c r="AQ156" i="22"/>
  <c r="AP156" i="22"/>
  <c r="AO156" i="22"/>
  <c r="AN156" i="22"/>
  <c r="AM156" i="22"/>
  <c r="AQ155" i="22"/>
  <c r="AP155" i="22"/>
  <c r="AO155" i="22"/>
  <c r="AN155" i="22"/>
  <c r="AM155" i="22"/>
  <c r="AQ154" i="22"/>
  <c r="AP154" i="22"/>
  <c r="AO154" i="22"/>
  <c r="AN154" i="22"/>
  <c r="AM154" i="22"/>
  <c r="AQ153" i="22"/>
  <c r="AP153" i="22"/>
  <c r="AO153" i="22"/>
  <c r="AN153" i="22"/>
  <c r="AM153" i="22"/>
  <c r="AQ152" i="22"/>
  <c r="AP152" i="22"/>
  <c r="AO152" i="22"/>
  <c r="AN152" i="22"/>
  <c r="AM152" i="22"/>
  <c r="AQ151" i="22"/>
  <c r="AP151" i="22"/>
  <c r="AO151" i="22"/>
  <c r="AN151" i="22"/>
  <c r="AM151" i="22"/>
  <c r="AQ150" i="22"/>
  <c r="AP150" i="22"/>
  <c r="AO150" i="22"/>
  <c r="AN150" i="22"/>
  <c r="AM150" i="22"/>
  <c r="AQ149" i="22"/>
  <c r="AP149" i="22"/>
  <c r="AO149" i="22"/>
  <c r="AN149" i="22"/>
  <c r="AM149" i="22"/>
  <c r="AQ148" i="22"/>
  <c r="AP148" i="22"/>
  <c r="AO148" i="22"/>
  <c r="AN148" i="22"/>
  <c r="AM148" i="22"/>
  <c r="AQ147" i="22"/>
  <c r="AP147" i="22"/>
  <c r="AO147" i="22"/>
  <c r="AN147" i="22"/>
  <c r="AM147" i="22"/>
  <c r="AQ146" i="22"/>
  <c r="AP146" i="22"/>
  <c r="AO146" i="22"/>
  <c r="AN146" i="22"/>
  <c r="AM146" i="22"/>
  <c r="AQ145" i="22"/>
  <c r="AP145" i="22"/>
  <c r="AO145" i="22"/>
  <c r="AN145" i="22"/>
  <c r="AM145" i="22"/>
  <c r="AQ144" i="22"/>
  <c r="AP144" i="22"/>
  <c r="AO144" i="22"/>
  <c r="AN144" i="22"/>
  <c r="AM144" i="22"/>
  <c r="AQ143" i="22"/>
  <c r="AP143" i="22"/>
  <c r="AO143" i="22"/>
  <c r="AN143" i="22"/>
  <c r="AM143" i="22"/>
  <c r="AQ142" i="22"/>
  <c r="AP142" i="22"/>
  <c r="AO142" i="22"/>
  <c r="AN142" i="22"/>
  <c r="AM142" i="22"/>
  <c r="AQ141" i="22"/>
  <c r="AP141" i="22"/>
  <c r="AO141" i="22"/>
  <c r="AN141" i="22"/>
  <c r="AM141" i="22"/>
  <c r="AQ140" i="22"/>
  <c r="AP140" i="22"/>
  <c r="AO140" i="22"/>
  <c r="AN140" i="22"/>
  <c r="AM140" i="22"/>
  <c r="AK140" i="22"/>
  <c r="AJ140" i="22"/>
  <c r="AI140" i="22"/>
  <c r="AH140" i="22"/>
  <c r="AG140" i="22"/>
  <c r="AQ139" i="22"/>
  <c r="AP139" i="22"/>
  <c r="AO139" i="22"/>
  <c r="AN139" i="22"/>
  <c r="AM139" i="22"/>
  <c r="AK139" i="22"/>
  <c r="AJ139" i="22"/>
  <c r="AI139" i="22"/>
  <c r="AH139" i="22"/>
  <c r="AG139" i="22"/>
  <c r="AQ138" i="22"/>
  <c r="AP138" i="22"/>
  <c r="AO138" i="22"/>
  <c r="AN138" i="22"/>
  <c r="AM138" i="22"/>
  <c r="AK138" i="22"/>
  <c r="AJ138" i="22"/>
  <c r="AI138" i="22"/>
  <c r="AH138" i="22"/>
  <c r="AG138" i="22"/>
  <c r="AQ137" i="22"/>
  <c r="AP137" i="22"/>
  <c r="AO137" i="22"/>
  <c r="AN137" i="22"/>
  <c r="AM137" i="22"/>
  <c r="AK137" i="22"/>
  <c r="AJ137" i="22"/>
  <c r="AI137" i="22"/>
  <c r="AH137" i="22"/>
  <c r="AG137" i="22"/>
  <c r="AQ136" i="22"/>
  <c r="AP136" i="22"/>
  <c r="AO136" i="22"/>
  <c r="AN136" i="22"/>
  <c r="AM136" i="22"/>
  <c r="AK136" i="22"/>
  <c r="AJ136" i="22"/>
  <c r="AI136" i="22"/>
  <c r="AH136" i="22"/>
  <c r="AG136" i="22"/>
  <c r="AQ135" i="22"/>
  <c r="AP135" i="22"/>
  <c r="AO135" i="22"/>
  <c r="AN135" i="22"/>
  <c r="AM135" i="22"/>
  <c r="AK135" i="22"/>
  <c r="AJ135" i="22"/>
  <c r="AI135" i="22"/>
  <c r="AH135" i="22"/>
  <c r="AG135" i="22"/>
  <c r="AQ134" i="22"/>
  <c r="AP134" i="22"/>
  <c r="AO134" i="22"/>
  <c r="AN134" i="22"/>
  <c r="AM134" i="22"/>
  <c r="AK134" i="22"/>
  <c r="AJ134" i="22"/>
  <c r="AI134" i="22"/>
  <c r="AH134" i="22"/>
  <c r="AG134" i="22"/>
  <c r="AQ133" i="22"/>
  <c r="AP133" i="22"/>
  <c r="AO133" i="22"/>
  <c r="AN133" i="22"/>
  <c r="AM133" i="22"/>
  <c r="AK133" i="22"/>
  <c r="AJ133" i="22"/>
  <c r="AI133" i="22"/>
  <c r="AH133" i="22"/>
  <c r="AG133" i="22"/>
  <c r="AQ132" i="22"/>
  <c r="AP132" i="22"/>
  <c r="AO132" i="22"/>
  <c r="AN132" i="22"/>
  <c r="AM132" i="22"/>
  <c r="AK132" i="22"/>
  <c r="AJ132" i="22"/>
  <c r="AI132" i="22"/>
  <c r="AH132" i="22"/>
  <c r="AG132" i="22"/>
  <c r="AQ131" i="22"/>
  <c r="AP131" i="22"/>
  <c r="AO131" i="22"/>
  <c r="AN131" i="22"/>
  <c r="AM131" i="22"/>
  <c r="AK131" i="22"/>
  <c r="AJ131" i="22"/>
  <c r="AI131" i="22"/>
  <c r="AH131" i="22"/>
  <c r="AG131" i="22"/>
  <c r="AQ130" i="22"/>
  <c r="AP130" i="22"/>
  <c r="AO130" i="22"/>
  <c r="AN130" i="22"/>
  <c r="AM130" i="22"/>
  <c r="AK130" i="22"/>
  <c r="AJ130" i="22"/>
  <c r="AI130" i="22"/>
  <c r="AH130" i="22"/>
  <c r="AG130" i="22"/>
  <c r="AQ129" i="22"/>
  <c r="AP129" i="22"/>
  <c r="AO129" i="22"/>
  <c r="AN129" i="22"/>
  <c r="AM129" i="22"/>
  <c r="AK129" i="22"/>
  <c r="AJ129" i="22"/>
  <c r="AI129" i="22"/>
  <c r="AH129" i="22"/>
  <c r="AG129" i="22"/>
  <c r="AQ128" i="22"/>
  <c r="AP128" i="22"/>
  <c r="AO128" i="22"/>
  <c r="AN128" i="22"/>
  <c r="AM128" i="22"/>
  <c r="AK128" i="22"/>
  <c r="AJ128" i="22"/>
  <c r="AI128" i="22"/>
  <c r="AH128" i="22"/>
  <c r="AG128" i="22"/>
  <c r="AQ127" i="22"/>
  <c r="AP127" i="22"/>
  <c r="AO127" i="22"/>
  <c r="AN127" i="22"/>
  <c r="AM127" i="22"/>
  <c r="AK127" i="22"/>
  <c r="AJ127" i="22"/>
  <c r="AI127" i="22"/>
  <c r="AH127" i="22"/>
  <c r="AG127" i="22"/>
  <c r="AQ126" i="22"/>
  <c r="AP126" i="22"/>
  <c r="AO126" i="22"/>
  <c r="AN126" i="22"/>
  <c r="AM126" i="22"/>
  <c r="AK126" i="22"/>
  <c r="AJ126" i="22"/>
  <c r="AI126" i="22"/>
  <c r="AH126" i="22"/>
  <c r="AG126" i="22"/>
  <c r="AQ125" i="22"/>
  <c r="AP125" i="22"/>
  <c r="AO125" i="22"/>
  <c r="AN125" i="22"/>
  <c r="AM125" i="22"/>
  <c r="AK125" i="22"/>
  <c r="AJ125" i="22"/>
  <c r="AI125" i="22"/>
  <c r="AH125" i="22"/>
  <c r="AG125" i="22"/>
  <c r="AQ124" i="22"/>
  <c r="AP124" i="22"/>
  <c r="AO124" i="22"/>
  <c r="AN124" i="22"/>
  <c r="AM124" i="22"/>
  <c r="AK124" i="22"/>
  <c r="AJ124" i="22"/>
  <c r="AI124" i="22"/>
  <c r="AH124" i="22"/>
  <c r="AG124" i="22"/>
  <c r="AQ123" i="22"/>
  <c r="AP123" i="22"/>
  <c r="AO123" i="22"/>
  <c r="AN123" i="22"/>
  <c r="AM123" i="22"/>
  <c r="AK123" i="22"/>
  <c r="AJ123" i="22"/>
  <c r="AI123" i="22"/>
  <c r="AH123" i="22"/>
  <c r="AG123" i="22"/>
  <c r="AQ122" i="22"/>
  <c r="AP122" i="22"/>
  <c r="AO122" i="22"/>
  <c r="AN122" i="22"/>
  <c r="AM122" i="22"/>
  <c r="AK122" i="22"/>
  <c r="AJ122" i="22"/>
  <c r="AI122" i="22"/>
  <c r="AH122" i="22"/>
  <c r="AG122" i="22"/>
  <c r="AQ121" i="22"/>
  <c r="AP121" i="22"/>
  <c r="AO121" i="22"/>
  <c r="AN121" i="22"/>
  <c r="AM121" i="22"/>
  <c r="AK121" i="22"/>
  <c r="AJ121" i="22"/>
  <c r="AI121" i="22"/>
  <c r="AH121" i="22"/>
  <c r="AG121" i="22"/>
  <c r="AQ120" i="22"/>
  <c r="AP120" i="22"/>
  <c r="AO120" i="22"/>
  <c r="AN120" i="22"/>
  <c r="AM120" i="22"/>
  <c r="AK120" i="22"/>
  <c r="AJ120" i="22"/>
  <c r="AI120" i="22"/>
  <c r="AH120" i="22"/>
  <c r="AG120" i="22"/>
  <c r="AQ119" i="22"/>
  <c r="AP119" i="22"/>
  <c r="AO119" i="22"/>
  <c r="AN119" i="22"/>
  <c r="AM119" i="22"/>
  <c r="AK119" i="22"/>
  <c r="AJ119" i="22"/>
  <c r="AI119" i="22"/>
  <c r="AH119" i="22"/>
  <c r="AG119" i="22"/>
  <c r="AQ118" i="22"/>
  <c r="AP118" i="22"/>
  <c r="AO118" i="22"/>
  <c r="AN118" i="22"/>
  <c r="AM118" i="22"/>
  <c r="AK118" i="22"/>
  <c r="AJ118" i="22"/>
  <c r="AI118" i="22"/>
  <c r="AH118" i="22"/>
  <c r="AG118" i="22"/>
  <c r="AQ117" i="22"/>
  <c r="AP117" i="22"/>
  <c r="AO117" i="22"/>
  <c r="AN117" i="22"/>
  <c r="AM117" i="22"/>
  <c r="AK117" i="22"/>
  <c r="AJ117" i="22"/>
  <c r="AI117" i="22"/>
  <c r="AH117" i="22"/>
  <c r="AG117" i="22"/>
  <c r="AQ116" i="22"/>
  <c r="AP116" i="22"/>
  <c r="AO116" i="22"/>
  <c r="AN116" i="22"/>
  <c r="AM116" i="22"/>
  <c r="AK116" i="22"/>
  <c r="AJ116" i="22"/>
  <c r="AI116" i="22"/>
  <c r="AH116" i="22"/>
  <c r="AG116" i="22"/>
  <c r="AQ115" i="22"/>
  <c r="AP115" i="22"/>
  <c r="AO115" i="22"/>
  <c r="AN115" i="22"/>
  <c r="AM115" i="22"/>
  <c r="AK115" i="22"/>
  <c r="AJ115" i="22"/>
  <c r="AI115" i="22"/>
  <c r="AH115" i="22"/>
  <c r="AG115" i="22"/>
  <c r="AQ114" i="22"/>
  <c r="AP114" i="22"/>
  <c r="AO114" i="22"/>
  <c r="AN114" i="22"/>
  <c r="AM114" i="22"/>
  <c r="AK114" i="22"/>
  <c r="AJ114" i="22"/>
  <c r="AI114" i="22"/>
  <c r="AH114" i="22"/>
  <c r="AG114" i="22"/>
  <c r="AQ113" i="22"/>
  <c r="AP113" i="22"/>
  <c r="AO113" i="22"/>
  <c r="AN113" i="22"/>
  <c r="AM113" i="22"/>
  <c r="AK113" i="22"/>
  <c r="AJ113" i="22"/>
  <c r="AI113" i="22"/>
  <c r="AH113" i="22"/>
  <c r="AG113" i="22"/>
  <c r="AQ112" i="22"/>
  <c r="AP112" i="22"/>
  <c r="AO112" i="22"/>
  <c r="AN112" i="22"/>
  <c r="AM112" i="22"/>
  <c r="AK112" i="22"/>
  <c r="AJ112" i="22"/>
  <c r="AI112" i="22"/>
  <c r="AH112" i="22"/>
  <c r="AG112" i="22"/>
  <c r="AQ111" i="22"/>
  <c r="AP111" i="22"/>
  <c r="AO111" i="22"/>
  <c r="AN111" i="22"/>
  <c r="AM111" i="22"/>
  <c r="AK111" i="22"/>
  <c r="AJ111" i="22"/>
  <c r="AI111" i="22"/>
  <c r="AH111" i="22"/>
  <c r="AG111" i="22"/>
  <c r="AQ110" i="22"/>
  <c r="AP110" i="22"/>
  <c r="AO110" i="22"/>
  <c r="AN110" i="22"/>
  <c r="AM110" i="22"/>
  <c r="AK110" i="22"/>
  <c r="AJ110" i="22"/>
  <c r="AI110" i="22"/>
  <c r="AH110" i="22"/>
  <c r="AG110" i="22"/>
  <c r="AQ109" i="22"/>
  <c r="AP109" i="22"/>
  <c r="AO109" i="22"/>
  <c r="AN109" i="22"/>
  <c r="AM109" i="22"/>
  <c r="AK109" i="22"/>
  <c r="AJ109" i="22"/>
  <c r="AI109" i="22"/>
  <c r="AH109" i="22"/>
  <c r="AG109" i="22"/>
  <c r="AQ108" i="22"/>
  <c r="AP108" i="22"/>
  <c r="AO108" i="22"/>
  <c r="AN108" i="22"/>
  <c r="AM108" i="22"/>
  <c r="AK108" i="22"/>
  <c r="AJ108" i="22"/>
  <c r="AI108" i="22"/>
  <c r="AH108" i="22"/>
  <c r="AG108" i="22"/>
  <c r="AQ107" i="22"/>
  <c r="AP107" i="22"/>
  <c r="AO107" i="22"/>
  <c r="AN107" i="22"/>
  <c r="AM107" i="22"/>
  <c r="AK107" i="22"/>
  <c r="AJ107" i="22"/>
  <c r="AI107" i="22"/>
  <c r="AH107" i="22"/>
  <c r="AG107" i="22"/>
  <c r="AQ106" i="22"/>
  <c r="AP106" i="22"/>
  <c r="AO106" i="22"/>
  <c r="AN106" i="22"/>
  <c r="AM106" i="22"/>
  <c r="AK106" i="22"/>
  <c r="AJ106" i="22"/>
  <c r="AI106" i="22"/>
  <c r="AH106" i="22"/>
  <c r="AG106" i="22"/>
  <c r="AQ105" i="22"/>
  <c r="AP105" i="22"/>
  <c r="AO105" i="22"/>
  <c r="AN105" i="22"/>
  <c r="AM105" i="22"/>
  <c r="AK105" i="22"/>
  <c r="AJ105" i="22"/>
  <c r="AI105" i="22"/>
  <c r="AH105" i="22"/>
  <c r="AG105" i="22"/>
  <c r="AQ104" i="22"/>
  <c r="AP104" i="22"/>
  <c r="AO104" i="22"/>
  <c r="AN104" i="22"/>
  <c r="AM104" i="22"/>
  <c r="AK104" i="22"/>
  <c r="AJ104" i="22"/>
  <c r="AI104" i="22"/>
  <c r="AH104" i="22"/>
  <c r="AG104" i="22"/>
  <c r="AQ103" i="22"/>
  <c r="AP103" i="22"/>
  <c r="AO103" i="22"/>
  <c r="AN103" i="22"/>
  <c r="AM103" i="22"/>
  <c r="AK103" i="22"/>
  <c r="AJ103" i="22"/>
  <c r="AI103" i="22"/>
  <c r="AH103" i="22"/>
  <c r="AG103" i="22"/>
  <c r="AQ102" i="22"/>
  <c r="AP102" i="22"/>
  <c r="AO102" i="22"/>
  <c r="AN102" i="22"/>
  <c r="AM102" i="22"/>
  <c r="AK102" i="22"/>
  <c r="AJ102" i="22"/>
  <c r="AI102" i="22"/>
  <c r="AH102" i="22"/>
  <c r="AG102" i="22"/>
  <c r="AQ101" i="22"/>
  <c r="AP101" i="22"/>
  <c r="AO101" i="22"/>
  <c r="AN101" i="22"/>
  <c r="AM101" i="22"/>
  <c r="AK101" i="22"/>
  <c r="AJ101" i="22"/>
  <c r="AI101" i="22"/>
  <c r="AH101" i="22"/>
  <c r="AG101" i="22"/>
  <c r="AQ100" i="22"/>
  <c r="AP100" i="22"/>
  <c r="AO100" i="22"/>
  <c r="AN100" i="22"/>
  <c r="AM100" i="22"/>
  <c r="AK100" i="22"/>
  <c r="AJ100" i="22"/>
  <c r="AI100" i="22"/>
  <c r="AH100" i="22"/>
  <c r="AG100" i="22"/>
  <c r="AQ99" i="22"/>
  <c r="AP99" i="22"/>
  <c r="AO99" i="22"/>
  <c r="AN99" i="22"/>
  <c r="AM99" i="22"/>
  <c r="AK99" i="22"/>
  <c r="AJ99" i="22"/>
  <c r="AI99" i="22"/>
  <c r="AH99" i="22"/>
  <c r="AG99" i="22"/>
  <c r="AQ98" i="22"/>
  <c r="AP98" i="22"/>
  <c r="AO98" i="22"/>
  <c r="AN98" i="22"/>
  <c r="AM98" i="22"/>
  <c r="AK98" i="22"/>
  <c r="AJ98" i="22"/>
  <c r="AI98" i="22"/>
  <c r="AH98" i="22"/>
  <c r="AG98" i="22"/>
  <c r="AQ97" i="22"/>
  <c r="AP97" i="22"/>
  <c r="AO97" i="22"/>
  <c r="AN97" i="22"/>
  <c r="AM97" i="22"/>
  <c r="AK97" i="22"/>
  <c r="AJ97" i="22"/>
  <c r="AI97" i="22"/>
  <c r="AH97" i="22"/>
  <c r="AG97" i="22"/>
  <c r="AQ96" i="22"/>
  <c r="AP96" i="22"/>
  <c r="AO96" i="22"/>
  <c r="AN96" i="22"/>
  <c r="AM96" i="22"/>
  <c r="AK96" i="22"/>
  <c r="AJ96" i="22"/>
  <c r="AI96" i="22"/>
  <c r="AH96" i="22"/>
  <c r="AG96" i="22"/>
  <c r="AQ95" i="22"/>
  <c r="AP95" i="22"/>
  <c r="AO95" i="22"/>
  <c r="AN95" i="22"/>
  <c r="AM95" i="22"/>
  <c r="AK95" i="22"/>
  <c r="AJ95" i="22"/>
  <c r="AI95" i="22"/>
  <c r="AH95" i="22"/>
  <c r="AG95" i="22"/>
  <c r="AQ94" i="22"/>
  <c r="AP94" i="22"/>
  <c r="AO94" i="22"/>
  <c r="AN94" i="22"/>
  <c r="AM94" i="22"/>
  <c r="AK94" i="22"/>
  <c r="AJ94" i="22"/>
  <c r="AI94" i="22"/>
  <c r="AH94" i="22"/>
  <c r="AG94" i="22"/>
  <c r="AQ93" i="22"/>
  <c r="AP93" i="22"/>
  <c r="AO93" i="22"/>
  <c r="AN93" i="22"/>
  <c r="AM93" i="22"/>
  <c r="AK93" i="22"/>
  <c r="AJ93" i="22"/>
  <c r="AI93" i="22"/>
  <c r="AH93" i="22"/>
  <c r="AG93" i="22"/>
  <c r="AQ92" i="22"/>
  <c r="AP92" i="22"/>
  <c r="AO92" i="22"/>
  <c r="AN92" i="22"/>
  <c r="AM92" i="22"/>
  <c r="AK92" i="22"/>
  <c r="AJ92" i="22"/>
  <c r="AI92" i="22"/>
  <c r="AH92" i="22"/>
  <c r="AG92" i="22"/>
  <c r="AQ91" i="22"/>
  <c r="AP91" i="22"/>
  <c r="AO91" i="22"/>
  <c r="AN91" i="22"/>
  <c r="AM91" i="22"/>
  <c r="AK91" i="22"/>
  <c r="AJ91" i="22"/>
  <c r="AI91" i="22"/>
  <c r="AH91" i="22"/>
  <c r="AG91" i="22"/>
  <c r="AQ90" i="22"/>
  <c r="AP90" i="22"/>
  <c r="AO90" i="22"/>
  <c r="AN90" i="22"/>
  <c r="AM90" i="22"/>
  <c r="AK90" i="22"/>
  <c r="AJ90" i="22"/>
  <c r="AI90" i="22"/>
  <c r="AH90" i="22"/>
  <c r="AG90" i="22"/>
  <c r="AQ89" i="22"/>
  <c r="AP89" i="22"/>
  <c r="AO89" i="22"/>
  <c r="AN89" i="22"/>
  <c r="AM89" i="22"/>
  <c r="AK89" i="22"/>
  <c r="AJ89" i="22"/>
  <c r="AI89" i="22"/>
  <c r="AH89" i="22"/>
  <c r="AG89" i="22"/>
  <c r="AQ88" i="22"/>
  <c r="AP88" i="22"/>
  <c r="AO88" i="22"/>
  <c r="AN88" i="22"/>
  <c r="AM88" i="22"/>
  <c r="AK88" i="22"/>
  <c r="AJ88" i="22"/>
  <c r="AI88" i="22"/>
  <c r="AH88" i="22"/>
  <c r="AG88" i="22"/>
  <c r="AQ87" i="22"/>
  <c r="AP87" i="22"/>
  <c r="AO87" i="22"/>
  <c r="AN87" i="22"/>
  <c r="AM87" i="22"/>
  <c r="AK87" i="22"/>
  <c r="AJ87" i="22"/>
  <c r="AI87" i="22"/>
  <c r="AH87" i="22"/>
  <c r="AG87" i="22"/>
  <c r="AQ86" i="22"/>
  <c r="AP86" i="22"/>
  <c r="AO86" i="22"/>
  <c r="AN86" i="22"/>
  <c r="AM86" i="22"/>
  <c r="AK86" i="22"/>
  <c r="AJ86" i="22"/>
  <c r="AI86" i="22"/>
  <c r="AH86" i="22"/>
  <c r="AG86" i="22"/>
  <c r="AQ85" i="22"/>
  <c r="AP85" i="22"/>
  <c r="AO85" i="22"/>
  <c r="AN85" i="22"/>
  <c r="AM85" i="22"/>
  <c r="AK85" i="22"/>
  <c r="AJ85" i="22"/>
  <c r="AI85" i="22"/>
  <c r="AH85" i="22"/>
  <c r="AG85" i="22"/>
  <c r="AQ84" i="22"/>
  <c r="AP84" i="22"/>
  <c r="AO84" i="22"/>
  <c r="AN84" i="22"/>
  <c r="AM84" i="22"/>
  <c r="AK84" i="22"/>
  <c r="AJ84" i="22"/>
  <c r="AI84" i="22"/>
  <c r="AH84" i="22"/>
  <c r="AG84" i="22"/>
  <c r="AQ83" i="22"/>
  <c r="AP83" i="22"/>
  <c r="AO83" i="22"/>
  <c r="AN83" i="22"/>
  <c r="AM83" i="22"/>
  <c r="AK83" i="22"/>
  <c r="AJ83" i="22"/>
  <c r="AI83" i="22"/>
  <c r="AH83" i="22"/>
  <c r="AG83" i="22"/>
  <c r="AQ82" i="22"/>
  <c r="AP82" i="22"/>
  <c r="AO82" i="22"/>
  <c r="AN82" i="22"/>
  <c r="AM82" i="22"/>
  <c r="AK82" i="22"/>
  <c r="AJ82" i="22"/>
  <c r="AI82" i="22"/>
  <c r="AH82" i="22"/>
  <c r="AG82" i="22"/>
  <c r="AQ81" i="22"/>
  <c r="AP81" i="22"/>
  <c r="AO81" i="22"/>
  <c r="AN81" i="22"/>
  <c r="AM81" i="22"/>
  <c r="AK81" i="22"/>
  <c r="AJ81" i="22"/>
  <c r="AI81" i="22"/>
  <c r="AH81" i="22"/>
  <c r="AG81" i="22"/>
  <c r="AQ80" i="22"/>
  <c r="AP80" i="22"/>
  <c r="AO80" i="22"/>
  <c r="AN80" i="22"/>
  <c r="AM80" i="22"/>
  <c r="AK80" i="22"/>
  <c r="AJ80" i="22"/>
  <c r="AI80" i="22"/>
  <c r="AH80" i="22"/>
  <c r="AG80" i="22"/>
  <c r="AQ79" i="22"/>
  <c r="AP79" i="22"/>
  <c r="AO79" i="22"/>
  <c r="AN79" i="22"/>
  <c r="AM79" i="22"/>
  <c r="AK79" i="22"/>
  <c r="AJ79" i="22"/>
  <c r="AI79" i="22"/>
  <c r="AH79" i="22"/>
  <c r="AG79" i="22"/>
  <c r="AQ78" i="22"/>
  <c r="AP78" i="22"/>
  <c r="AO78" i="22"/>
  <c r="AN78" i="22"/>
  <c r="AM78" i="22"/>
  <c r="AK78" i="22"/>
  <c r="AJ78" i="22"/>
  <c r="AI78" i="22"/>
  <c r="AH78" i="22"/>
  <c r="AG78" i="22"/>
  <c r="AQ77" i="22"/>
  <c r="AP77" i="22"/>
  <c r="AO77" i="22"/>
  <c r="AN77" i="22"/>
  <c r="AM77" i="22"/>
  <c r="AK77" i="22"/>
  <c r="AJ77" i="22"/>
  <c r="AI77" i="22"/>
  <c r="AH77" i="22"/>
  <c r="AG77" i="22"/>
  <c r="AQ76" i="22"/>
  <c r="AP76" i="22"/>
  <c r="AO76" i="22"/>
  <c r="AN76" i="22"/>
  <c r="AM76" i="22"/>
  <c r="AK76" i="22"/>
  <c r="AJ76" i="22"/>
  <c r="AI76" i="22"/>
  <c r="AH76" i="22"/>
  <c r="AG76" i="22"/>
  <c r="AB76" i="22"/>
  <c r="AQ75" i="22"/>
  <c r="AP75" i="22"/>
  <c r="AO75" i="22"/>
  <c r="AN75" i="22"/>
  <c r="AM75" i="22"/>
  <c r="AK75" i="22"/>
  <c r="AJ75" i="22"/>
  <c r="AI75" i="22"/>
  <c r="AH75" i="22"/>
  <c r="AG75" i="22"/>
  <c r="AB75" i="22"/>
  <c r="AQ74" i="22"/>
  <c r="AP74" i="22"/>
  <c r="AO74" i="22"/>
  <c r="AN74" i="22"/>
  <c r="AM74" i="22"/>
  <c r="AK74" i="22"/>
  <c r="AJ74" i="22"/>
  <c r="AI74" i="22"/>
  <c r="AH74" i="22"/>
  <c r="AG74" i="22"/>
  <c r="AB74" i="22"/>
  <c r="AQ73" i="22"/>
  <c r="AP73" i="22"/>
  <c r="AO73" i="22"/>
  <c r="AN73" i="22"/>
  <c r="AM73" i="22"/>
  <c r="AK73" i="22"/>
  <c r="AJ73" i="22"/>
  <c r="AI73" i="22"/>
  <c r="AH73" i="22"/>
  <c r="AG73" i="22"/>
  <c r="AB73" i="22"/>
  <c r="AQ72" i="22"/>
  <c r="AP72" i="22"/>
  <c r="AO72" i="22"/>
  <c r="AN72" i="22"/>
  <c r="AM72" i="22"/>
  <c r="AK72" i="22"/>
  <c r="AJ72" i="22"/>
  <c r="AI72" i="22"/>
  <c r="AH72" i="22"/>
  <c r="AG72" i="22"/>
  <c r="AB72" i="22"/>
  <c r="AQ71" i="22"/>
  <c r="AP71" i="22"/>
  <c r="AO71" i="22"/>
  <c r="AN71" i="22"/>
  <c r="AM71" i="22"/>
  <c r="AK71" i="22"/>
  <c r="AJ71" i="22"/>
  <c r="AI71" i="22"/>
  <c r="AH71" i="22"/>
  <c r="AG71" i="22"/>
  <c r="AB71" i="22"/>
  <c r="AQ70" i="22"/>
  <c r="AP70" i="22"/>
  <c r="AO70" i="22"/>
  <c r="AN70" i="22"/>
  <c r="AM70" i="22"/>
  <c r="AK70" i="22"/>
  <c r="AJ70" i="22"/>
  <c r="AI70" i="22"/>
  <c r="AH70" i="22"/>
  <c r="AG70" i="22"/>
  <c r="AB70" i="22"/>
  <c r="AQ69" i="22"/>
  <c r="AP69" i="22"/>
  <c r="AO69" i="22"/>
  <c r="AN69" i="22"/>
  <c r="AM69" i="22"/>
  <c r="AK69" i="22"/>
  <c r="AJ69" i="22"/>
  <c r="AI69" i="22"/>
  <c r="AH69" i="22"/>
  <c r="AG69" i="22"/>
  <c r="AB69" i="22"/>
  <c r="AQ68" i="22"/>
  <c r="AP68" i="22"/>
  <c r="AO68" i="22"/>
  <c r="AN68" i="22"/>
  <c r="AM68" i="22"/>
  <c r="AK68" i="22"/>
  <c r="AJ68" i="22"/>
  <c r="AI68" i="22"/>
  <c r="AH68" i="22"/>
  <c r="AG68" i="22"/>
  <c r="AB68" i="22"/>
  <c r="AQ67" i="22"/>
  <c r="AP67" i="22"/>
  <c r="AO67" i="22"/>
  <c r="AN67" i="22"/>
  <c r="AM67" i="22"/>
  <c r="AK67" i="22"/>
  <c r="AJ67" i="22"/>
  <c r="AI67" i="22"/>
  <c r="AH67" i="22"/>
  <c r="AG67" i="22"/>
  <c r="AB67" i="22"/>
  <c r="AQ66" i="22"/>
  <c r="AP66" i="22"/>
  <c r="AO66" i="22"/>
  <c r="AN66" i="22"/>
  <c r="AM66" i="22"/>
  <c r="AK66" i="22"/>
  <c r="AJ66" i="22"/>
  <c r="AI66" i="22"/>
  <c r="AH66" i="22"/>
  <c r="AG66" i="22"/>
  <c r="AB66" i="22"/>
  <c r="AQ65" i="22"/>
  <c r="AP65" i="22"/>
  <c r="AO65" i="22"/>
  <c r="AN65" i="22"/>
  <c r="AM65" i="22"/>
  <c r="AK65" i="22"/>
  <c r="AJ65" i="22"/>
  <c r="AI65" i="22"/>
  <c r="AH65" i="22"/>
  <c r="AG65" i="22"/>
  <c r="AB65" i="22"/>
  <c r="AQ64" i="22"/>
  <c r="AP64" i="22"/>
  <c r="AO64" i="22"/>
  <c r="AN64" i="22"/>
  <c r="AM64" i="22"/>
  <c r="AK64" i="22"/>
  <c r="AJ64" i="22"/>
  <c r="AI64" i="22"/>
  <c r="AH64" i="22"/>
  <c r="AG64" i="22"/>
  <c r="AB64" i="22"/>
  <c r="AQ63" i="22"/>
  <c r="AP63" i="22"/>
  <c r="AO63" i="22"/>
  <c r="AN63" i="22"/>
  <c r="AM63" i="22"/>
  <c r="AK63" i="22"/>
  <c r="AJ63" i="22"/>
  <c r="AI63" i="22"/>
  <c r="AH63" i="22"/>
  <c r="AG63" i="22"/>
  <c r="AB63" i="22"/>
  <c r="AQ62" i="22"/>
  <c r="AP62" i="22"/>
  <c r="AO62" i="22"/>
  <c r="AN62" i="22"/>
  <c r="AM62" i="22"/>
  <c r="AK62" i="22"/>
  <c r="AJ62" i="22"/>
  <c r="AI62" i="22"/>
  <c r="AH62" i="22"/>
  <c r="AG62" i="22"/>
  <c r="AB62" i="22"/>
  <c r="AQ61" i="22"/>
  <c r="AP61" i="22"/>
  <c r="AO61" i="22"/>
  <c r="AN61" i="22"/>
  <c r="AM61" i="22"/>
  <c r="AK61" i="22"/>
  <c r="AJ61" i="22"/>
  <c r="AI61" i="22"/>
  <c r="AH61" i="22"/>
  <c r="AG61" i="22"/>
  <c r="AB61" i="22"/>
  <c r="AQ60" i="22"/>
  <c r="AP60" i="22"/>
  <c r="AO60" i="22"/>
  <c r="AN60" i="22"/>
  <c r="AM60" i="22"/>
  <c r="AK60" i="22"/>
  <c r="AJ60" i="22"/>
  <c r="AI60" i="22"/>
  <c r="AH60" i="22"/>
  <c r="AG60" i="22"/>
  <c r="AB60" i="22"/>
  <c r="AQ59" i="22"/>
  <c r="AP59" i="22"/>
  <c r="AO59" i="22"/>
  <c r="AN59" i="22"/>
  <c r="AM59" i="22"/>
  <c r="AK59" i="22"/>
  <c r="AJ59" i="22"/>
  <c r="AI59" i="22"/>
  <c r="AH59" i="22"/>
  <c r="AG59" i="22"/>
  <c r="AB59" i="22"/>
  <c r="AQ58" i="22"/>
  <c r="AP58" i="22"/>
  <c r="AO58" i="22"/>
  <c r="AN58" i="22"/>
  <c r="AM58" i="22"/>
  <c r="AK58" i="22"/>
  <c r="AJ58" i="22"/>
  <c r="AI58" i="22"/>
  <c r="AH58" i="22"/>
  <c r="AG58" i="22"/>
  <c r="AB58" i="22"/>
  <c r="AQ57" i="22"/>
  <c r="AP57" i="22"/>
  <c r="AO57" i="22"/>
  <c r="AN57" i="22"/>
  <c r="AM57" i="22"/>
  <c r="AK57" i="22"/>
  <c r="AJ57" i="22"/>
  <c r="AI57" i="22"/>
  <c r="AH57" i="22"/>
  <c r="AG57" i="22"/>
  <c r="AB57" i="22"/>
  <c r="AQ56" i="22"/>
  <c r="AP56" i="22"/>
  <c r="AO56" i="22"/>
  <c r="AN56" i="22"/>
  <c r="AM56" i="22"/>
  <c r="AK56" i="22"/>
  <c r="AJ56" i="22"/>
  <c r="AI56" i="22"/>
  <c r="AH56" i="22"/>
  <c r="AG56" i="22"/>
  <c r="AB56" i="22"/>
  <c r="AQ55" i="22"/>
  <c r="AP55" i="22"/>
  <c r="AO55" i="22"/>
  <c r="AN55" i="22"/>
  <c r="AM55" i="22"/>
  <c r="AK55" i="22"/>
  <c r="AJ55" i="22"/>
  <c r="AI55" i="22"/>
  <c r="AH55" i="22"/>
  <c r="AG55" i="22"/>
  <c r="AB55" i="22"/>
  <c r="AQ54" i="22"/>
  <c r="AP54" i="22"/>
  <c r="AO54" i="22"/>
  <c r="AN54" i="22"/>
  <c r="AM54" i="22"/>
  <c r="AK54" i="22"/>
  <c r="AJ54" i="22"/>
  <c r="AI54" i="22"/>
  <c r="AH54" i="22"/>
  <c r="AG54" i="22"/>
  <c r="AB54" i="22"/>
  <c r="AQ53" i="22"/>
  <c r="AP53" i="22"/>
  <c r="AO53" i="22"/>
  <c r="AN53" i="22"/>
  <c r="AM53" i="22"/>
  <c r="AK53" i="22"/>
  <c r="AJ53" i="22"/>
  <c r="AI53" i="22"/>
  <c r="AH53" i="22"/>
  <c r="AG53" i="22"/>
  <c r="AB53" i="22"/>
  <c r="AQ52" i="22"/>
  <c r="AP52" i="22"/>
  <c r="AO52" i="22"/>
  <c r="AN52" i="22"/>
  <c r="AM52" i="22"/>
  <c r="AK52" i="22"/>
  <c r="AJ52" i="22"/>
  <c r="AI52" i="22"/>
  <c r="AH52" i="22"/>
  <c r="AG52" i="22"/>
  <c r="AB52" i="22"/>
  <c r="AQ51" i="22"/>
  <c r="AP51" i="22"/>
  <c r="AO51" i="22"/>
  <c r="AN51" i="22"/>
  <c r="AM51" i="22"/>
  <c r="AK51" i="22"/>
  <c r="AJ51" i="22"/>
  <c r="AI51" i="22"/>
  <c r="AH51" i="22"/>
  <c r="AG51" i="22"/>
  <c r="AB51" i="22"/>
  <c r="AQ50" i="22"/>
  <c r="AP50" i="22"/>
  <c r="AO50" i="22"/>
  <c r="AN50" i="22"/>
  <c r="AM50" i="22"/>
  <c r="AK50" i="22"/>
  <c r="AJ50" i="22"/>
  <c r="AI50" i="22"/>
  <c r="AH50" i="22"/>
  <c r="AG50" i="22"/>
  <c r="AB50" i="22"/>
  <c r="AQ49" i="22"/>
  <c r="AP49" i="22"/>
  <c r="AO49" i="22"/>
  <c r="AN49" i="22"/>
  <c r="AM49" i="22"/>
  <c r="AK49" i="22"/>
  <c r="AJ49" i="22"/>
  <c r="AI49" i="22"/>
  <c r="AH49" i="22"/>
  <c r="AG49" i="22"/>
  <c r="AB49" i="22"/>
  <c r="AQ48" i="22"/>
  <c r="AP48" i="22"/>
  <c r="AO48" i="22"/>
  <c r="AN48" i="22"/>
  <c r="AM48" i="22"/>
  <c r="AK48" i="22"/>
  <c r="AJ48" i="22"/>
  <c r="AI48" i="22"/>
  <c r="AH48" i="22"/>
  <c r="AG48" i="22"/>
  <c r="AB48" i="22"/>
  <c r="AQ47" i="22"/>
  <c r="AP47" i="22"/>
  <c r="AO47" i="22"/>
  <c r="AN47" i="22"/>
  <c r="AM47" i="22"/>
  <c r="AK47" i="22"/>
  <c r="AJ47" i="22"/>
  <c r="AI47" i="22"/>
  <c r="AH47" i="22"/>
  <c r="AG47" i="22"/>
  <c r="AB47" i="22"/>
  <c r="AQ46" i="22"/>
  <c r="AP46" i="22"/>
  <c r="AO46" i="22"/>
  <c r="AN46" i="22"/>
  <c r="AM46" i="22"/>
  <c r="AK46" i="22"/>
  <c r="AJ46" i="22"/>
  <c r="AI46" i="22"/>
  <c r="AH46" i="22"/>
  <c r="AG46" i="22"/>
  <c r="AB46" i="22"/>
  <c r="AQ45" i="22"/>
  <c r="AP45" i="22"/>
  <c r="AO45" i="22"/>
  <c r="AN45" i="22"/>
  <c r="AM45" i="22"/>
  <c r="AK45" i="22"/>
  <c r="AJ45" i="22"/>
  <c r="AI45" i="22"/>
  <c r="AH45" i="22"/>
  <c r="AG45" i="22"/>
  <c r="AB45" i="22"/>
  <c r="AQ44" i="22"/>
  <c r="AP44" i="22"/>
  <c r="AO44" i="22"/>
  <c r="AN44" i="22"/>
  <c r="AM44" i="22"/>
  <c r="AK44" i="22"/>
  <c r="AJ44" i="22"/>
  <c r="AI44" i="22"/>
  <c r="AH44" i="22"/>
  <c r="AG44" i="22"/>
  <c r="AB44" i="22"/>
  <c r="AQ43" i="22"/>
  <c r="AP43" i="22"/>
  <c r="AO43" i="22"/>
  <c r="AN43" i="22"/>
  <c r="AM43" i="22"/>
  <c r="AK43" i="22"/>
  <c r="AJ43" i="22"/>
  <c r="AI43" i="22"/>
  <c r="AH43" i="22"/>
  <c r="AG43" i="22"/>
  <c r="AB43" i="22"/>
  <c r="AQ42" i="22"/>
  <c r="AP42" i="22"/>
  <c r="AO42" i="22"/>
  <c r="AN42" i="22"/>
  <c r="AM42" i="22"/>
  <c r="AK42" i="22"/>
  <c r="AJ42" i="22"/>
  <c r="AI42" i="22"/>
  <c r="AH42" i="22"/>
  <c r="AG42" i="22"/>
  <c r="AB42" i="22"/>
  <c r="AQ41" i="22"/>
  <c r="AP41" i="22"/>
  <c r="AO41" i="22"/>
  <c r="AN41" i="22"/>
  <c r="AM41" i="22"/>
  <c r="AK41" i="22"/>
  <c r="AJ41" i="22"/>
  <c r="AI41" i="22"/>
  <c r="AH41" i="22"/>
  <c r="AG41" i="22"/>
  <c r="AB41" i="22"/>
  <c r="AQ40" i="22"/>
  <c r="AP40" i="22"/>
  <c r="AO40" i="22"/>
  <c r="AN40" i="22"/>
  <c r="AM40" i="22"/>
  <c r="AK40" i="22"/>
  <c r="AJ40" i="22"/>
  <c r="AI40" i="22"/>
  <c r="AH40" i="22"/>
  <c r="AG40" i="22"/>
  <c r="AB40" i="22"/>
  <c r="AQ39" i="22"/>
  <c r="AP39" i="22"/>
  <c r="AO39" i="22"/>
  <c r="AN39" i="22"/>
  <c r="AM39" i="22"/>
  <c r="AK39" i="22"/>
  <c r="AJ39" i="22"/>
  <c r="AI39" i="22"/>
  <c r="AH39" i="22"/>
  <c r="AG39" i="22"/>
  <c r="AB39" i="22"/>
  <c r="AQ38" i="22"/>
  <c r="AP38" i="22"/>
  <c r="AO38" i="22"/>
  <c r="AN38" i="22"/>
  <c r="AM38" i="22"/>
  <c r="AK38" i="22"/>
  <c r="AJ38" i="22"/>
  <c r="AI38" i="22"/>
  <c r="AH38" i="22"/>
  <c r="AG38" i="22"/>
  <c r="AB38" i="22"/>
  <c r="AQ37" i="22"/>
  <c r="AP37" i="22"/>
  <c r="AO37" i="22"/>
  <c r="AN37" i="22"/>
  <c r="AM37" i="22"/>
  <c r="AK37" i="22"/>
  <c r="AJ37" i="22"/>
  <c r="AI37" i="22"/>
  <c r="AH37" i="22"/>
  <c r="AG37" i="22"/>
  <c r="AB37" i="22"/>
  <c r="AQ36" i="22"/>
  <c r="AP36" i="22"/>
  <c r="AO36" i="22"/>
  <c r="AN36" i="22"/>
  <c r="AM36" i="22"/>
  <c r="AK36" i="22"/>
  <c r="AJ36" i="22"/>
  <c r="AI36" i="22"/>
  <c r="AH36" i="22"/>
  <c r="AG36" i="22"/>
  <c r="AB36" i="22"/>
  <c r="AQ35" i="22"/>
  <c r="AP35" i="22"/>
  <c r="AO35" i="22"/>
  <c r="AN35" i="22"/>
  <c r="AM35" i="22"/>
  <c r="AK35" i="22"/>
  <c r="AJ35" i="22"/>
  <c r="AI35" i="22"/>
  <c r="AH35" i="22"/>
  <c r="AG35" i="22"/>
  <c r="AB35" i="22"/>
  <c r="AQ34" i="22"/>
  <c r="AP34" i="22"/>
  <c r="AO34" i="22"/>
  <c r="AN34" i="22"/>
  <c r="AM34" i="22"/>
  <c r="AK34" i="22"/>
  <c r="AJ34" i="22"/>
  <c r="AI34" i="22"/>
  <c r="AH34" i="22"/>
  <c r="AG34" i="22"/>
  <c r="AB34" i="22"/>
  <c r="AQ33" i="22"/>
  <c r="AP33" i="22"/>
  <c r="AO33" i="22"/>
  <c r="AN33" i="22"/>
  <c r="AM33" i="22"/>
  <c r="AK33" i="22"/>
  <c r="AJ33" i="22"/>
  <c r="AI33" i="22"/>
  <c r="AH33" i="22"/>
  <c r="AG33" i="22"/>
  <c r="AB33" i="22"/>
  <c r="AQ32" i="22"/>
  <c r="AP32" i="22"/>
  <c r="AO32" i="22"/>
  <c r="AN32" i="22"/>
  <c r="AM32" i="22"/>
  <c r="AK32" i="22"/>
  <c r="AJ32" i="22"/>
  <c r="AI32" i="22"/>
  <c r="AH32" i="22"/>
  <c r="AG32" i="22"/>
  <c r="AB32" i="22"/>
  <c r="AQ31" i="22"/>
  <c r="AP31" i="22"/>
  <c r="AO31" i="22"/>
  <c r="AN31" i="22"/>
  <c r="AM31" i="22"/>
  <c r="AK31" i="22"/>
  <c r="AJ31" i="22"/>
  <c r="AI31" i="22"/>
  <c r="AH31" i="22"/>
  <c r="AG31" i="22"/>
  <c r="AB31" i="22"/>
  <c r="AQ30" i="22"/>
  <c r="AP30" i="22"/>
  <c r="AO30" i="22"/>
  <c r="AN30" i="22"/>
  <c r="AM30" i="22"/>
  <c r="AK30" i="22"/>
  <c r="AJ30" i="22"/>
  <c r="AI30" i="22"/>
  <c r="AH30" i="22"/>
  <c r="AG30" i="22"/>
  <c r="AB30" i="22"/>
  <c r="AQ29" i="22"/>
  <c r="AP29" i="22"/>
  <c r="AO29" i="22"/>
  <c r="AN29" i="22"/>
  <c r="AM29" i="22"/>
  <c r="AK29" i="22"/>
  <c r="AJ29" i="22"/>
  <c r="AI29" i="22"/>
  <c r="AH29" i="22"/>
  <c r="AG29" i="22"/>
  <c r="AB29" i="22"/>
  <c r="AQ28" i="22"/>
  <c r="AP28" i="22"/>
  <c r="AO28" i="22"/>
  <c r="AN28" i="22"/>
  <c r="AM28" i="22"/>
  <c r="AK28" i="22"/>
  <c r="AJ28" i="22"/>
  <c r="AI28" i="22"/>
  <c r="AH28" i="22"/>
  <c r="AG28" i="22"/>
  <c r="AB28" i="22"/>
  <c r="AQ27" i="22"/>
  <c r="AP27" i="22"/>
  <c r="AO27" i="22"/>
  <c r="AN27" i="22"/>
  <c r="AM27" i="22"/>
  <c r="AK27" i="22"/>
  <c r="AJ27" i="22"/>
  <c r="AI27" i="22"/>
  <c r="AH27" i="22"/>
  <c r="AG27" i="22"/>
  <c r="AB27" i="22"/>
  <c r="AQ26" i="22"/>
  <c r="AP26" i="22"/>
  <c r="AO26" i="22"/>
  <c r="AN26" i="22"/>
  <c r="AM26" i="22"/>
  <c r="AK26" i="22"/>
  <c r="AJ26" i="22"/>
  <c r="AI26" i="22"/>
  <c r="AH26" i="22"/>
  <c r="AG26" i="22"/>
  <c r="AB26" i="22"/>
  <c r="AQ25" i="22"/>
  <c r="AP25" i="22"/>
  <c r="AO25" i="22"/>
  <c r="AN25" i="22"/>
  <c r="AM25" i="22"/>
  <c r="AK25" i="22"/>
  <c r="AJ25" i="22"/>
  <c r="AI25" i="22"/>
  <c r="AH25" i="22"/>
  <c r="AG25" i="22"/>
  <c r="AB25" i="22"/>
  <c r="AQ24" i="22"/>
  <c r="AP24" i="22"/>
  <c r="AO24" i="22"/>
  <c r="AN24" i="22"/>
  <c r="AM24" i="22"/>
  <c r="AK24" i="22"/>
  <c r="AJ24" i="22"/>
  <c r="AI24" i="22"/>
  <c r="AH24" i="22"/>
  <c r="AG24" i="22"/>
  <c r="AB24" i="22"/>
  <c r="AQ23" i="22"/>
  <c r="AP23" i="22"/>
  <c r="AO23" i="22"/>
  <c r="AN23" i="22"/>
  <c r="AM23" i="22"/>
  <c r="AK23" i="22"/>
  <c r="AJ23" i="22"/>
  <c r="AI23" i="22"/>
  <c r="AH23" i="22"/>
  <c r="AG23" i="22"/>
  <c r="AB23" i="22"/>
  <c r="AQ22" i="22"/>
  <c r="AP22" i="22"/>
  <c r="AO22" i="22"/>
  <c r="AN22" i="22"/>
  <c r="AM22" i="22"/>
  <c r="AK22" i="22"/>
  <c r="AJ22" i="22"/>
  <c r="AI22" i="22"/>
  <c r="AH22" i="22"/>
  <c r="AG22" i="22"/>
  <c r="AB22" i="22"/>
  <c r="AQ21" i="22"/>
  <c r="AP21" i="22"/>
  <c r="AO21" i="22"/>
  <c r="AN21" i="22"/>
  <c r="AM21" i="22"/>
  <c r="AK21" i="22"/>
  <c r="AJ21" i="22"/>
  <c r="AI21" i="22"/>
  <c r="AH21" i="22"/>
  <c r="AG21" i="22"/>
  <c r="AB21" i="22"/>
  <c r="AQ20" i="22"/>
  <c r="AP20" i="22"/>
  <c r="AO20" i="22"/>
  <c r="AN20" i="22"/>
  <c r="AM20" i="22"/>
  <c r="AK20" i="22"/>
  <c r="AJ20" i="22"/>
  <c r="AI20" i="22"/>
  <c r="AH20" i="22"/>
  <c r="AG20" i="22"/>
  <c r="AB20" i="22"/>
  <c r="AQ19" i="22"/>
  <c r="AP19" i="22"/>
  <c r="AO19" i="22"/>
  <c r="AN19" i="22"/>
  <c r="AM19" i="22"/>
  <c r="AK19" i="22"/>
  <c r="AJ19" i="22"/>
  <c r="AI19" i="22"/>
  <c r="AH19" i="22"/>
  <c r="AG19" i="22"/>
  <c r="AB19" i="22"/>
  <c r="AQ18" i="22"/>
  <c r="AP18" i="22"/>
  <c r="AO18" i="22"/>
  <c r="AN18" i="22"/>
  <c r="AM18" i="22"/>
  <c r="AK18" i="22"/>
  <c r="AJ18" i="22"/>
  <c r="AI18" i="22"/>
  <c r="AH18" i="22"/>
  <c r="AG18" i="22"/>
  <c r="AB18" i="22"/>
  <c r="AQ17" i="22"/>
  <c r="AP17" i="22"/>
  <c r="AO17" i="22"/>
  <c r="AN17" i="22"/>
  <c r="AM17" i="22"/>
  <c r="AK17" i="22"/>
  <c r="AJ17" i="22"/>
  <c r="AI17" i="22"/>
  <c r="AH17" i="22"/>
  <c r="AG17" i="22"/>
  <c r="AB17" i="22"/>
  <c r="AQ16" i="22"/>
  <c r="AP16" i="22"/>
  <c r="AO16" i="22"/>
  <c r="AN16" i="22"/>
  <c r="AM16" i="22"/>
  <c r="AK16" i="22"/>
  <c r="AJ16" i="22"/>
  <c r="AI16" i="22"/>
  <c r="AH16" i="22"/>
  <c r="AG16" i="22"/>
  <c r="AB16" i="22"/>
  <c r="AQ15" i="22"/>
  <c r="AP15" i="22"/>
  <c r="AO15" i="22"/>
  <c r="AN15" i="22"/>
  <c r="AM15" i="22"/>
  <c r="AK15" i="22"/>
  <c r="AJ15" i="22"/>
  <c r="AI15" i="22"/>
  <c r="AH15" i="22"/>
  <c r="AG15" i="22"/>
  <c r="AB15" i="22"/>
  <c r="AQ14" i="22"/>
  <c r="AP14" i="22"/>
  <c r="AO14" i="22"/>
  <c r="AN14" i="22"/>
  <c r="AM14" i="22"/>
  <c r="AK14" i="22"/>
  <c r="AJ14" i="22"/>
  <c r="AI14" i="22"/>
  <c r="AH14" i="22"/>
  <c r="AG14" i="22"/>
  <c r="AB14" i="22"/>
  <c r="AQ13" i="22"/>
  <c r="AP13" i="22"/>
  <c r="AO13" i="22"/>
  <c r="AN13" i="22"/>
  <c r="AM13" i="22"/>
  <c r="AK13" i="22"/>
  <c r="AJ13" i="22"/>
  <c r="AI13" i="22"/>
  <c r="AH13" i="22"/>
  <c r="AG13" i="22"/>
  <c r="AB13" i="22"/>
  <c r="AQ12" i="22"/>
  <c r="AP12" i="22"/>
  <c r="AO12" i="22"/>
  <c r="AN12" i="22"/>
  <c r="AM12" i="22"/>
  <c r="AK12" i="22"/>
  <c r="AJ12" i="22"/>
  <c r="AI12" i="22"/>
  <c r="AH12" i="22"/>
  <c r="AG12" i="22"/>
  <c r="AB12" i="22"/>
  <c r="AQ11" i="22"/>
  <c r="AP11" i="22"/>
  <c r="AO11" i="22"/>
  <c r="AN11" i="22"/>
  <c r="AM11" i="22"/>
  <c r="AK11" i="22"/>
  <c r="AJ11" i="22"/>
  <c r="AI11" i="22"/>
  <c r="AH11" i="22"/>
  <c r="AG11" i="22"/>
  <c r="AB11" i="22"/>
  <c r="AQ10" i="22"/>
  <c r="AP10" i="22"/>
  <c r="AO10" i="22"/>
  <c r="AN10" i="22"/>
  <c r="AM10" i="22"/>
  <c r="AK10" i="22"/>
  <c r="AJ10" i="22"/>
  <c r="AI10" i="22"/>
  <c r="AH10" i="22"/>
  <c r="AG10" i="22"/>
  <c r="AB10" i="22"/>
  <c r="AQ9" i="22"/>
  <c r="AP9" i="22"/>
  <c r="AO9" i="22"/>
  <c r="AN9" i="22"/>
  <c r="AM9" i="22"/>
  <c r="AK9" i="22"/>
  <c r="AJ9" i="22"/>
  <c r="AI9" i="22"/>
  <c r="AH9" i="22"/>
  <c r="AG9" i="22"/>
  <c r="AB9" i="22"/>
  <c r="AQ8" i="22"/>
  <c r="AP8" i="22"/>
  <c r="AO8" i="22"/>
  <c r="AN8" i="22"/>
  <c r="AM8" i="22"/>
  <c r="AK8" i="22"/>
  <c r="AJ8" i="22"/>
  <c r="AI8" i="22"/>
  <c r="AH8" i="22"/>
  <c r="AG8" i="22"/>
  <c r="AB8" i="22"/>
  <c r="AQ7" i="22"/>
  <c r="AP7" i="22"/>
  <c r="AO7" i="22"/>
  <c r="AN7" i="22"/>
  <c r="AM7" i="22"/>
  <c r="AK7" i="22"/>
  <c r="AJ7" i="22"/>
  <c r="AI7" i="22"/>
  <c r="AH7" i="22"/>
  <c r="AG7" i="22"/>
  <c r="AB7" i="22"/>
  <c r="AQ6" i="22"/>
  <c r="AP6" i="22"/>
  <c r="AO6" i="22"/>
  <c r="AN6" i="22"/>
  <c r="AM6" i="22"/>
  <c r="AK6" i="22"/>
  <c r="AJ6" i="22"/>
  <c r="AI6" i="22"/>
  <c r="AH6" i="22"/>
  <c r="AG6" i="22"/>
  <c r="AB6" i="22"/>
  <c r="AQ5" i="22"/>
  <c r="AP5" i="22"/>
  <c r="AO5" i="22"/>
  <c r="AN5" i="22"/>
  <c r="AM5" i="22"/>
  <c r="AK5" i="22"/>
  <c r="AJ5" i="22"/>
  <c r="AI5" i="22"/>
  <c r="AH5" i="22"/>
  <c r="AG5" i="22"/>
  <c r="AB5" i="22"/>
  <c r="AQ4" i="22"/>
  <c r="AP4" i="22"/>
  <c r="AO4" i="22"/>
  <c r="AN4" i="22"/>
  <c r="AM4" i="22"/>
  <c r="AK4" i="22"/>
  <c r="AJ4" i="22"/>
  <c r="AI4" i="22"/>
  <c r="AH4" i="22"/>
  <c r="AG4" i="22"/>
  <c r="AB4" i="22"/>
  <c r="AQ3" i="22"/>
  <c r="AP3" i="22"/>
  <c r="AO3" i="22"/>
  <c r="AN3" i="22"/>
  <c r="AM3" i="22"/>
  <c r="AK3" i="22"/>
  <c r="AJ3" i="22"/>
  <c r="AI3" i="22"/>
  <c r="AH3" i="22"/>
  <c r="AG3" i="22"/>
  <c r="AB3" i="22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4" i="21"/>
  <c r="AA3" i="2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3" i="18"/>
  <c r="AB7" i="21" l="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5" i="21"/>
  <c r="AB6" i="21"/>
  <c r="AB4" i="21"/>
  <c r="AB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M20" i="21" l="1"/>
  <c r="AN20" i="21"/>
  <c r="AO20" i="21"/>
  <c r="AP20" i="21"/>
  <c r="AQ20" i="21"/>
  <c r="AM21" i="21"/>
  <c r="AN21" i="21"/>
  <c r="AO21" i="21"/>
  <c r="AP21" i="21"/>
  <c r="AQ21" i="21"/>
  <c r="AM22" i="21"/>
  <c r="AN22" i="21"/>
  <c r="AO22" i="21"/>
  <c r="AP22" i="21"/>
  <c r="AQ22" i="21"/>
  <c r="AM23" i="21"/>
  <c r="AN23" i="21"/>
  <c r="AO23" i="21"/>
  <c r="AP23" i="21"/>
  <c r="AQ23" i="21"/>
  <c r="AM24" i="21"/>
  <c r="AN24" i="21"/>
  <c r="AO24" i="21"/>
  <c r="AP24" i="21"/>
  <c r="AQ24" i="21"/>
  <c r="AM25" i="21"/>
  <c r="AN25" i="21"/>
  <c r="AO25" i="21"/>
  <c r="AP25" i="21"/>
  <c r="AQ25" i="21"/>
  <c r="AM26" i="21"/>
  <c r="AN26" i="21"/>
  <c r="AO26" i="21"/>
  <c r="AP26" i="21"/>
  <c r="AQ26" i="21"/>
  <c r="AM27" i="21"/>
  <c r="AN27" i="21"/>
  <c r="AO27" i="21"/>
  <c r="AP27" i="21"/>
  <c r="AQ27" i="21"/>
  <c r="AM28" i="21"/>
  <c r="AN28" i="21"/>
  <c r="AO28" i="21"/>
  <c r="AP28" i="21"/>
  <c r="AQ28" i="21"/>
  <c r="AM29" i="21"/>
  <c r="AN29" i="21"/>
  <c r="AO29" i="21"/>
  <c r="AP29" i="21"/>
  <c r="AQ29" i="21"/>
  <c r="AM30" i="21"/>
  <c r="AN30" i="21"/>
  <c r="AO30" i="21"/>
  <c r="AP30" i="21"/>
  <c r="AQ30" i="21"/>
  <c r="AM31" i="21"/>
  <c r="AN31" i="21"/>
  <c r="AO31" i="21"/>
  <c r="AP31" i="21"/>
  <c r="AQ31" i="21"/>
  <c r="AM32" i="21"/>
  <c r="AN32" i="21"/>
  <c r="AO32" i="21"/>
  <c r="AP32" i="21"/>
  <c r="AQ32" i="21"/>
  <c r="AM33" i="21"/>
  <c r="AN33" i="21"/>
  <c r="AO33" i="21"/>
  <c r="AP33" i="21"/>
  <c r="AQ33" i="21"/>
  <c r="AM34" i="21"/>
  <c r="AN34" i="21"/>
  <c r="AO34" i="21"/>
  <c r="AP34" i="21"/>
  <c r="AQ34" i="21"/>
  <c r="AM35" i="21"/>
  <c r="AN35" i="21"/>
  <c r="AO35" i="21"/>
  <c r="AP35" i="21"/>
  <c r="AQ35" i="21"/>
  <c r="AM36" i="21"/>
  <c r="AN36" i="21"/>
  <c r="AO36" i="21"/>
  <c r="AP36" i="21"/>
  <c r="AQ36" i="21"/>
  <c r="AM37" i="21"/>
  <c r="AN37" i="21"/>
  <c r="AO37" i="21"/>
  <c r="AP37" i="21"/>
  <c r="AQ37" i="21"/>
  <c r="AM38" i="21"/>
  <c r="AN38" i="21"/>
  <c r="AO38" i="21"/>
  <c r="AP38" i="21"/>
  <c r="AQ38" i="21"/>
  <c r="AM39" i="21"/>
  <c r="AN39" i="21"/>
  <c r="AO39" i="21"/>
  <c r="AP39" i="21"/>
  <c r="AQ39" i="21"/>
  <c r="AM40" i="21"/>
  <c r="AN40" i="21"/>
  <c r="AO40" i="21"/>
  <c r="AP40" i="21"/>
  <c r="AQ40" i="21"/>
  <c r="AM41" i="21"/>
  <c r="AN41" i="21"/>
  <c r="AO41" i="21"/>
  <c r="AP41" i="21"/>
  <c r="AQ41" i="21"/>
  <c r="AM42" i="21"/>
  <c r="AN42" i="21"/>
  <c r="AO42" i="21"/>
  <c r="AP42" i="21"/>
  <c r="AQ42" i="21"/>
  <c r="AM43" i="21"/>
  <c r="AN43" i="21"/>
  <c r="AO43" i="21"/>
  <c r="AP43" i="21"/>
  <c r="AQ43" i="21"/>
  <c r="AM44" i="21"/>
  <c r="AN44" i="21"/>
  <c r="AO44" i="21"/>
  <c r="AP44" i="21"/>
  <c r="AQ44" i="21"/>
  <c r="AM45" i="21"/>
  <c r="AN45" i="21"/>
  <c r="AO45" i="21"/>
  <c r="AP45" i="21"/>
  <c r="AQ45" i="21"/>
  <c r="AM46" i="21"/>
  <c r="AN46" i="21"/>
  <c r="AO46" i="21"/>
  <c r="AP46" i="21"/>
  <c r="AQ46" i="21"/>
  <c r="AM47" i="21"/>
  <c r="AN47" i="21"/>
  <c r="AO47" i="21"/>
  <c r="AP47" i="21"/>
  <c r="AQ47" i="21"/>
  <c r="AM48" i="21"/>
  <c r="AN48" i="21"/>
  <c r="AO48" i="21"/>
  <c r="AP48" i="21"/>
  <c r="AQ48" i="21"/>
  <c r="AM49" i="21"/>
  <c r="AN49" i="21"/>
  <c r="AO49" i="21"/>
  <c r="AP49" i="21"/>
  <c r="AQ49" i="21"/>
  <c r="AM50" i="21"/>
  <c r="AN50" i="21"/>
  <c r="AO50" i="21"/>
  <c r="AP50" i="21"/>
  <c r="AQ50" i="21"/>
  <c r="AM51" i="21"/>
  <c r="AN51" i="21"/>
  <c r="AO51" i="21"/>
  <c r="AP51" i="21"/>
  <c r="AQ51" i="21"/>
  <c r="AM52" i="21"/>
  <c r="AN52" i="21"/>
  <c r="AO52" i="21"/>
  <c r="AP52" i="21"/>
  <c r="AQ52" i="21"/>
  <c r="AM53" i="21"/>
  <c r="AN53" i="21"/>
  <c r="AO53" i="21"/>
  <c r="AP53" i="21"/>
  <c r="AQ53" i="21"/>
  <c r="AM54" i="21"/>
  <c r="AN54" i="21"/>
  <c r="AO54" i="21"/>
  <c r="AP54" i="21"/>
  <c r="AQ54" i="21"/>
  <c r="AM55" i="21"/>
  <c r="AN55" i="21"/>
  <c r="AO55" i="21"/>
  <c r="AP55" i="21"/>
  <c r="AQ55" i="21"/>
  <c r="AM56" i="21"/>
  <c r="AN56" i="21"/>
  <c r="AO56" i="21"/>
  <c r="AP56" i="21"/>
  <c r="AQ56" i="21"/>
  <c r="AM57" i="21"/>
  <c r="AN57" i="21"/>
  <c r="AO57" i="21"/>
  <c r="AP57" i="21"/>
  <c r="AQ57" i="21"/>
  <c r="AM58" i="21"/>
  <c r="AN58" i="21"/>
  <c r="AO58" i="21"/>
  <c r="AP58" i="21"/>
  <c r="AQ58" i="21"/>
  <c r="AM59" i="21"/>
  <c r="AN59" i="21"/>
  <c r="AO59" i="21"/>
  <c r="AP59" i="21"/>
  <c r="AQ59" i="21"/>
  <c r="AM60" i="21"/>
  <c r="AN60" i="21"/>
  <c r="AO60" i="21"/>
  <c r="AP60" i="21"/>
  <c r="AQ60" i="21"/>
  <c r="AM61" i="21"/>
  <c r="AN61" i="21"/>
  <c r="AO61" i="21"/>
  <c r="AP61" i="21"/>
  <c r="AQ61" i="21"/>
  <c r="AM62" i="21"/>
  <c r="AN62" i="21"/>
  <c r="AO62" i="21"/>
  <c r="AP62" i="21"/>
  <c r="AQ62" i="21"/>
  <c r="AM63" i="21"/>
  <c r="AN63" i="21"/>
  <c r="AO63" i="21"/>
  <c r="AP63" i="21"/>
  <c r="AQ63" i="21"/>
  <c r="AM64" i="21"/>
  <c r="AN64" i="21"/>
  <c r="AO64" i="21"/>
  <c r="AP64" i="21"/>
  <c r="AQ64" i="21"/>
  <c r="AM65" i="21"/>
  <c r="AN65" i="21"/>
  <c r="AO65" i="21"/>
  <c r="AP65" i="21"/>
  <c r="AQ65" i="21"/>
  <c r="AM66" i="21"/>
  <c r="AN66" i="21"/>
  <c r="AO66" i="21"/>
  <c r="AP66" i="21"/>
  <c r="AQ66" i="21"/>
  <c r="AM67" i="21"/>
  <c r="AN67" i="21"/>
  <c r="AO67" i="21"/>
  <c r="AP67" i="21"/>
  <c r="AQ67" i="21"/>
  <c r="AM68" i="21"/>
  <c r="AN68" i="21"/>
  <c r="AO68" i="21"/>
  <c r="AP68" i="21"/>
  <c r="AQ68" i="21"/>
  <c r="AM69" i="21"/>
  <c r="AN69" i="21"/>
  <c r="AO69" i="21"/>
  <c r="AP69" i="21"/>
  <c r="AQ69" i="21"/>
  <c r="AM70" i="21"/>
  <c r="AN70" i="21"/>
  <c r="AO70" i="21"/>
  <c r="AP70" i="21"/>
  <c r="AQ70" i="21"/>
  <c r="AM71" i="21"/>
  <c r="AN71" i="21"/>
  <c r="AO71" i="21"/>
  <c r="AP71" i="21"/>
  <c r="AQ71" i="21"/>
  <c r="AM72" i="21"/>
  <c r="AN72" i="21"/>
  <c r="AO72" i="21"/>
  <c r="AP72" i="21"/>
  <c r="AQ72" i="21"/>
  <c r="AM73" i="21"/>
  <c r="AN73" i="21"/>
  <c r="AO73" i="21"/>
  <c r="AP73" i="21"/>
  <c r="AQ73" i="21"/>
  <c r="AM74" i="21"/>
  <c r="AN74" i="21"/>
  <c r="AO74" i="21"/>
  <c r="AP74" i="21"/>
  <c r="AQ74" i="21"/>
  <c r="AM75" i="21"/>
  <c r="AN75" i="21"/>
  <c r="AO75" i="21"/>
  <c r="AP75" i="21"/>
  <c r="AQ75" i="21"/>
  <c r="AM76" i="21"/>
  <c r="AN76" i="21"/>
  <c r="AO76" i="21"/>
  <c r="AP76" i="21"/>
  <c r="AQ76" i="21"/>
  <c r="AM77" i="21"/>
  <c r="AN77" i="21"/>
  <c r="AO77" i="21"/>
  <c r="AP77" i="21"/>
  <c r="AQ77" i="21"/>
  <c r="AM78" i="21"/>
  <c r="AN78" i="21"/>
  <c r="AO78" i="21"/>
  <c r="AP78" i="21"/>
  <c r="AQ78" i="21"/>
  <c r="AM79" i="21"/>
  <c r="AN79" i="21"/>
  <c r="AO79" i="21"/>
  <c r="AP79" i="21"/>
  <c r="AQ79" i="21"/>
  <c r="AM80" i="21"/>
  <c r="AN80" i="21"/>
  <c r="AO80" i="21"/>
  <c r="AP80" i="21"/>
  <c r="AQ80" i="21"/>
  <c r="AM81" i="21"/>
  <c r="AN81" i="21"/>
  <c r="AO81" i="21"/>
  <c r="AP81" i="21"/>
  <c r="AQ81" i="21"/>
  <c r="AM82" i="21"/>
  <c r="AN82" i="21"/>
  <c r="AO82" i="21"/>
  <c r="AP82" i="21"/>
  <c r="AQ82" i="21"/>
  <c r="AM83" i="21"/>
  <c r="AN83" i="21"/>
  <c r="AO83" i="21"/>
  <c r="AP83" i="21"/>
  <c r="AQ83" i="21"/>
  <c r="AM84" i="21"/>
  <c r="AN84" i="21"/>
  <c r="AO84" i="21"/>
  <c r="AP84" i="21"/>
  <c r="AQ84" i="21"/>
  <c r="AM85" i="21"/>
  <c r="AN85" i="21"/>
  <c r="AO85" i="21"/>
  <c r="AP85" i="21"/>
  <c r="AQ85" i="21"/>
  <c r="AM86" i="21"/>
  <c r="AN86" i="21"/>
  <c r="AO86" i="21"/>
  <c r="AP86" i="21"/>
  <c r="AQ86" i="21"/>
  <c r="AM87" i="21"/>
  <c r="AN87" i="21"/>
  <c r="AO87" i="21"/>
  <c r="AP87" i="21"/>
  <c r="AQ87" i="21"/>
  <c r="AM88" i="21"/>
  <c r="AN88" i="21"/>
  <c r="AO88" i="21"/>
  <c r="AP88" i="21"/>
  <c r="AQ88" i="21"/>
  <c r="AM89" i="21"/>
  <c r="AN89" i="21"/>
  <c r="AO89" i="21"/>
  <c r="AP89" i="21"/>
  <c r="AQ89" i="21"/>
  <c r="AM90" i="21"/>
  <c r="AN90" i="21"/>
  <c r="AO90" i="21"/>
  <c r="AP90" i="21"/>
  <c r="AQ90" i="21"/>
  <c r="AM91" i="21"/>
  <c r="AN91" i="21"/>
  <c r="AO91" i="21"/>
  <c r="AP91" i="21"/>
  <c r="AQ91" i="21"/>
  <c r="AM92" i="21"/>
  <c r="AN92" i="21"/>
  <c r="AO92" i="21"/>
  <c r="AP92" i="21"/>
  <c r="AQ92" i="21"/>
  <c r="AM93" i="21"/>
  <c r="AN93" i="21"/>
  <c r="AO93" i="21"/>
  <c r="AP93" i="21"/>
  <c r="AQ93" i="21"/>
  <c r="AM94" i="21"/>
  <c r="AN94" i="21"/>
  <c r="AO94" i="21"/>
  <c r="AP94" i="21"/>
  <c r="AQ94" i="21"/>
  <c r="AM95" i="21"/>
  <c r="AN95" i="21"/>
  <c r="AO95" i="21"/>
  <c r="AP95" i="21"/>
  <c r="AQ95" i="21"/>
  <c r="AM96" i="21"/>
  <c r="AN96" i="21"/>
  <c r="AO96" i="21"/>
  <c r="AP96" i="21"/>
  <c r="AQ96" i="21"/>
  <c r="AM97" i="21"/>
  <c r="AN97" i="21"/>
  <c r="AO97" i="21"/>
  <c r="AP97" i="21"/>
  <c r="AQ97" i="21"/>
  <c r="AM98" i="21"/>
  <c r="AN98" i="21"/>
  <c r="AO98" i="21"/>
  <c r="AP98" i="21"/>
  <c r="AQ98" i="21"/>
  <c r="AM99" i="21"/>
  <c r="AN99" i="21"/>
  <c r="AO99" i="21"/>
  <c r="AP99" i="21"/>
  <c r="AQ99" i="21"/>
  <c r="AM100" i="21"/>
  <c r="AN100" i="21"/>
  <c r="AO100" i="21"/>
  <c r="AP100" i="21"/>
  <c r="AQ100" i="21"/>
  <c r="AM101" i="21"/>
  <c r="AN101" i="21"/>
  <c r="AO101" i="21"/>
  <c r="AP101" i="21"/>
  <c r="AQ101" i="21"/>
  <c r="AM102" i="21"/>
  <c r="AN102" i="21"/>
  <c r="AO102" i="21"/>
  <c r="AP102" i="21"/>
  <c r="AQ102" i="21"/>
  <c r="AM103" i="21"/>
  <c r="AN103" i="21"/>
  <c r="AO103" i="21"/>
  <c r="AP103" i="21"/>
  <c r="AQ103" i="21"/>
  <c r="AM104" i="21"/>
  <c r="AN104" i="21"/>
  <c r="AO104" i="21"/>
  <c r="AP104" i="21"/>
  <c r="AQ104" i="21"/>
  <c r="AM105" i="21"/>
  <c r="AN105" i="21"/>
  <c r="AO105" i="21"/>
  <c r="AP105" i="21"/>
  <c r="AQ105" i="21"/>
  <c r="AM106" i="21"/>
  <c r="AN106" i="21"/>
  <c r="AO106" i="21"/>
  <c r="AP106" i="21"/>
  <c r="AQ106" i="21"/>
  <c r="AM107" i="21"/>
  <c r="AN107" i="21"/>
  <c r="AO107" i="21"/>
  <c r="AP107" i="21"/>
  <c r="AQ107" i="21"/>
  <c r="AM108" i="21"/>
  <c r="AN108" i="21"/>
  <c r="AO108" i="21"/>
  <c r="AP108" i="21"/>
  <c r="AQ108" i="21"/>
  <c r="AM109" i="21"/>
  <c r="AN109" i="21"/>
  <c r="AO109" i="21"/>
  <c r="AP109" i="21"/>
  <c r="AQ109" i="21"/>
  <c r="AM110" i="21"/>
  <c r="AN110" i="21"/>
  <c r="AO110" i="21"/>
  <c r="AP110" i="21"/>
  <c r="AQ110" i="21"/>
  <c r="AM111" i="21"/>
  <c r="AN111" i="21"/>
  <c r="AO111" i="21"/>
  <c r="AP111" i="21"/>
  <c r="AQ111" i="21"/>
  <c r="AM112" i="21"/>
  <c r="AN112" i="21"/>
  <c r="AO112" i="21"/>
  <c r="AP112" i="21"/>
  <c r="AQ112" i="21"/>
  <c r="AM113" i="21"/>
  <c r="AN113" i="21"/>
  <c r="AO113" i="21"/>
  <c r="AP113" i="21"/>
  <c r="AQ113" i="21"/>
  <c r="AM114" i="21"/>
  <c r="AN114" i="21"/>
  <c r="AO114" i="21"/>
  <c r="AP114" i="21"/>
  <c r="AQ114" i="21"/>
  <c r="AM115" i="21"/>
  <c r="AN115" i="21"/>
  <c r="AO115" i="21"/>
  <c r="AP115" i="21"/>
  <c r="AQ115" i="21"/>
  <c r="AM116" i="21"/>
  <c r="AN116" i="21"/>
  <c r="AO116" i="21"/>
  <c r="AP116" i="21"/>
  <c r="AQ116" i="21"/>
  <c r="AM117" i="21"/>
  <c r="AN117" i="21"/>
  <c r="AO117" i="21"/>
  <c r="AP117" i="21"/>
  <c r="AQ117" i="21"/>
  <c r="AM118" i="21"/>
  <c r="AN118" i="21"/>
  <c r="AO118" i="21"/>
  <c r="AP118" i="21"/>
  <c r="AQ118" i="21"/>
  <c r="AM119" i="21"/>
  <c r="AN119" i="21"/>
  <c r="AO119" i="21"/>
  <c r="AP119" i="21"/>
  <c r="AQ119" i="21"/>
  <c r="AM120" i="21"/>
  <c r="AN120" i="21"/>
  <c r="AO120" i="21"/>
  <c r="AP120" i="21"/>
  <c r="AQ120" i="21"/>
  <c r="AM121" i="21"/>
  <c r="AN121" i="21"/>
  <c r="AO121" i="21"/>
  <c r="AP121" i="21"/>
  <c r="AQ121" i="21"/>
  <c r="AM122" i="21"/>
  <c r="AN122" i="21"/>
  <c r="AO122" i="21"/>
  <c r="AP122" i="21"/>
  <c r="AQ122" i="21"/>
  <c r="AM123" i="21"/>
  <c r="AN123" i="21"/>
  <c r="AO123" i="21"/>
  <c r="AP123" i="21"/>
  <c r="AQ123" i="21"/>
  <c r="AM124" i="21"/>
  <c r="AN124" i="21"/>
  <c r="AO124" i="21"/>
  <c r="AP124" i="21"/>
  <c r="AQ124" i="21"/>
  <c r="AM125" i="21"/>
  <c r="AN125" i="21"/>
  <c r="AO125" i="21"/>
  <c r="AP125" i="21"/>
  <c r="AQ125" i="21"/>
  <c r="AM126" i="21"/>
  <c r="AN126" i="21"/>
  <c r="AO126" i="21"/>
  <c r="AP126" i="21"/>
  <c r="AQ126" i="21"/>
  <c r="AM127" i="21"/>
  <c r="AN127" i="21"/>
  <c r="AO127" i="21"/>
  <c r="AP127" i="21"/>
  <c r="AQ127" i="21"/>
  <c r="AM128" i="21"/>
  <c r="AN128" i="21"/>
  <c r="AO128" i="21"/>
  <c r="AP128" i="21"/>
  <c r="AQ128" i="21"/>
  <c r="AM129" i="21"/>
  <c r="AN129" i="21"/>
  <c r="AO129" i="21"/>
  <c r="AP129" i="21"/>
  <c r="AQ129" i="21"/>
  <c r="AM130" i="21"/>
  <c r="AN130" i="21"/>
  <c r="AO130" i="21"/>
  <c r="AP130" i="21"/>
  <c r="AQ130" i="21"/>
  <c r="AM131" i="21"/>
  <c r="AN131" i="21"/>
  <c r="AO131" i="21"/>
  <c r="AP131" i="21"/>
  <c r="AQ131" i="21"/>
  <c r="AM132" i="21"/>
  <c r="AN132" i="21"/>
  <c r="AO132" i="21"/>
  <c r="AP132" i="21"/>
  <c r="AQ132" i="21"/>
  <c r="AM133" i="21"/>
  <c r="AN133" i="21"/>
  <c r="AO133" i="21"/>
  <c r="AP133" i="21"/>
  <c r="AQ133" i="21"/>
  <c r="AM134" i="21"/>
  <c r="AN134" i="21"/>
  <c r="AO134" i="21"/>
  <c r="AP134" i="21"/>
  <c r="AQ134" i="21"/>
  <c r="AM135" i="21"/>
  <c r="AN135" i="21"/>
  <c r="AO135" i="21"/>
  <c r="AP135" i="21"/>
  <c r="AQ135" i="21"/>
  <c r="AM136" i="21"/>
  <c r="AN136" i="21"/>
  <c r="AO136" i="21"/>
  <c r="AP136" i="21"/>
  <c r="AQ136" i="21"/>
  <c r="AM137" i="21"/>
  <c r="AN137" i="21"/>
  <c r="AO137" i="21"/>
  <c r="AP137" i="21"/>
  <c r="AQ137" i="21"/>
  <c r="AM138" i="21"/>
  <c r="AN138" i="21"/>
  <c r="AO138" i="21"/>
  <c r="AP138" i="21"/>
  <c r="AQ138" i="21"/>
  <c r="AM139" i="21"/>
  <c r="AN139" i="21"/>
  <c r="AO139" i="21"/>
  <c r="AP139" i="21"/>
  <c r="AQ139" i="21"/>
  <c r="AM140" i="21"/>
  <c r="AN140" i="21"/>
  <c r="AO140" i="21"/>
  <c r="AP140" i="21"/>
  <c r="AQ140" i="21"/>
  <c r="AM141" i="21"/>
  <c r="AN141" i="21"/>
  <c r="AO141" i="21"/>
  <c r="AP141" i="21"/>
  <c r="AQ141" i="21"/>
  <c r="AM142" i="21"/>
  <c r="AN142" i="21"/>
  <c r="AO142" i="21"/>
  <c r="AP142" i="21"/>
  <c r="AQ142" i="21"/>
  <c r="AM143" i="21"/>
  <c r="AN143" i="21"/>
  <c r="AO143" i="21"/>
  <c r="AP143" i="21"/>
  <c r="AQ143" i="21"/>
  <c r="AM144" i="21"/>
  <c r="AN144" i="21"/>
  <c r="AO144" i="21"/>
  <c r="AP144" i="21"/>
  <c r="AQ144" i="21"/>
  <c r="AM145" i="21"/>
  <c r="AN145" i="21"/>
  <c r="AO145" i="21"/>
  <c r="AP145" i="21"/>
  <c r="AQ145" i="21"/>
  <c r="AM146" i="21"/>
  <c r="AN146" i="21"/>
  <c r="AO146" i="21"/>
  <c r="AP146" i="21"/>
  <c r="AQ146" i="21"/>
  <c r="AM147" i="21"/>
  <c r="AN147" i="21"/>
  <c r="AO147" i="21"/>
  <c r="AP147" i="21"/>
  <c r="AQ147" i="21"/>
  <c r="AM148" i="21"/>
  <c r="AN148" i="21"/>
  <c r="AO148" i="21"/>
  <c r="AP148" i="21"/>
  <c r="AQ148" i="21"/>
  <c r="AM149" i="21"/>
  <c r="AN149" i="21"/>
  <c r="AO149" i="21"/>
  <c r="AP149" i="21"/>
  <c r="AQ149" i="21"/>
  <c r="AM150" i="21"/>
  <c r="AN150" i="21"/>
  <c r="AO150" i="21"/>
  <c r="AP150" i="21"/>
  <c r="AQ150" i="21"/>
  <c r="AM151" i="21"/>
  <c r="AN151" i="21"/>
  <c r="AO151" i="21"/>
  <c r="AP151" i="21"/>
  <c r="AQ151" i="21"/>
  <c r="AM152" i="21"/>
  <c r="AN152" i="21"/>
  <c r="AO152" i="21"/>
  <c r="AP152" i="21"/>
  <c r="AQ152" i="21"/>
  <c r="AM153" i="21"/>
  <c r="AN153" i="21"/>
  <c r="AO153" i="21"/>
  <c r="AP153" i="21"/>
  <c r="AQ153" i="21"/>
  <c r="AM154" i="21"/>
  <c r="AN154" i="21"/>
  <c r="AO154" i="21"/>
  <c r="AP154" i="21"/>
  <c r="AQ154" i="21"/>
  <c r="AM155" i="21"/>
  <c r="AN155" i="21"/>
  <c r="AO155" i="21"/>
  <c r="AP155" i="21"/>
  <c r="AQ155" i="21"/>
  <c r="AM156" i="21"/>
  <c r="AN156" i="21"/>
  <c r="AO156" i="21"/>
  <c r="AP156" i="21"/>
  <c r="AQ156" i="21"/>
  <c r="AM157" i="21"/>
  <c r="AN157" i="21"/>
  <c r="AO157" i="21"/>
  <c r="AP157" i="21"/>
  <c r="AQ157" i="21"/>
  <c r="AM158" i="21"/>
  <c r="AN158" i="21"/>
  <c r="AO158" i="21"/>
  <c r="AP158" i="21"/>
  <c r="AQ158" i="21"/>
  <c r="AM159" i="21"/>
  <c r="AN159" i="21"/>
  <c r="AO159" i="21"/>
  <c r="AP159" i="21"/>
  <c r="AQ159" i="21"/>
  <c r="AM160" i="21"/>
  <c r="AN160" i="21"/>
  <c r="AO160" i="21"/>
  <c r="AP160" i="21"/>
  <c r="AQ160" i="21"/>
  <c r="AM4" i="21"/>
  <c r="AN4" i="21"/>
  <c r="AO4" i="21"/>
  <c r="AP4" i="21"/>
  <c r="AQ4" i="21"/>
  <c r="AM5" i="21"/>
  <c r="AN5" i="21"/>
  <c r="AO5" i="21"/>
  <c r="AP5" i="21"/>
  <c r="AQ5" i="21"/>
  <c r="AM6" i="21"/>
  <c r="AN6" i="21"/>
  <c r="AO6" i="21"/>
  <c r="AP6" i="21"/>
  <c r="AQ6" i="21"/>
  <c r="AM7" i="21"/>
  <c r="AN7" i="21"/>
  <c r="AO7" i="21"/>
  <c r="AP7" i="21"/>
  <c r="AQ7" i="21"/>
  <c r="AM8" i="21"/>
  <c r="AN8" i="21"/>
  <c r="AO8" i="21"/>
  <c r="AP8" i="21"/>
  <c r="AQ8" i="21"/>
  <c r="AM9" i="21"/>
  <c r="AN9" i="21"/>
  <c r="AO9" i="21"/>
  <c r="AP9" i="21"/>
  <c r="AQ9" i="21"/>
  <c r="AM10" i="21"/>
  <c r="AN10" i="21"/>
  <c r="AO10" i="21"/>
  <c r="AP10" i="21"/>
  <c r="AQ10" i="21"/>
  <c r="AM11" i="21"/>
  <c r="AN11" i="21"/>
  <c r="AO11" i="21"/>
  <c r="AP11" i="21"/>
  <c r="AQ11" i="21"/>
  <c r="AM12" i="21"/>
  <c r="AN12" i="21"/>
  <c r="AO12" i="21"/>
  <c r="AP12" i="21"/>
  <c r="AQ12" i="21"/>
  <c r="AM13" i="21"/>
  <c r="AN13" i="21"/>
  <c r="AO13" i="21"/>
  <c r="AP13" i="21"/>
  <c r="AQ13" i="21"/>
  <c r="AM14" i="21"/>
  <c r="AN14" i="21"/>
  <c r="AO14" i="21"/>
  <c r="AP14" i="21"/>
  <c r="AQ14" i="21"/>
  <c r="AM15" i="21"/>
  <c r="AN15" i="21"/>
  <c r="AO15" i="21"/>
  <c r="AP15" i="21"/>
  <c r="AQ15" i="21"/>
  <c r="AM16" i="21"/>
  <c r="AN16" i="21"/>
  <c r="AO16" i="21"/>
  <c r="AP16" i="21"/>
  <c r="AQ16" i="21"/>
  <c r="AM17" i="21"/>
  <c r="AN17" i="21"/>
  <c r="AO17" i="21"/>
  <c r="AP17" i="21"/>
  <c r="AQ17" i="21"/>
  <c r="AM18" i="21"/>
  <c r="AN18" i="21"/>
  <c r="AO18" i="21"/>
  <c r="AP18" i="21"/>
  <c r="AQ18" i="21"/>
  <c r="AM19" i="21"/>
  <c r="AN19" i="21"/>
  <c r="AO19" i="21"/>
  <c r="AP19" i="21"/>
  <c r="AQ19" i="21"/>
  <c r="AN3" i="21"/>
  <c r="AO3" i="21"/>
  <c r="AP3" i="21"/>
  <c r="AQ3" i="21"/>
  <c r="AM3" i="21"/>
  <c r="AG4" i="21"/>
  <c r="AH4" i="21"/>
  <c r="AI4" i="21"/>
  <c r="AJ4" i="21"/>
  <c r="AK4" i="21"/>
  <c r="AG5" i="21"/>
  <c r="AH5" i="21"/>
  <c r="AI5" i="21"/>
  <c r="AJ5" i="21"/>
  <c r="AK5" i="21"/>
  <c r="AG6" i="21"/>
  <c r="AH6" i="21"/>
  <c r="AI6" i="21"/>
  <c r="AJ6" i="21"/>
  <c r="AK6" i="21"/>
  <c r="AG7" i="21"/>
  <c r="AH7" i="21"/>
  <c r="AI7" i="21"/>
  <c r="AJ7" i="21"/>
  <c r="AK7" i="21"/>
  <c r="AG8" i="21"/>
  <c r="AH8" i="21"/>
  <c r="AI8" i="21"/>
  <c r="AJ8" i="21"/>
  <c r="AK8" i="21"/>
  <c r="AG9" i="21"/>
  <c r="AH9" i="21"/>
  <c r="AI9" i="21"/>
  <c r="AJ9" i="21"/>
  <c r="AK9" i="21"/>
  <c r="AG10" i="21"/>
  <c r="AH10" i="21"/>
  <c r="AI10" i="21"/>
  <c r="AJ10" i="21"/>
  <c r="AK10" i="21"/>
  <c r="AG11" i="21"/>
  <c r="AH11" i="21"/>
  <c r="AI11" i="21"/>
  <c r="AJ11" i="21"/>
  <c r="AK11" i="21"/>
  <c r="AG12" i="21"/>
  <c r="AH12" i="21"/>
  <c r="AI12" i="21"/>
  <c r="AJ12" i="21"/>
  <c r="AK12" i="21"/>
  <c r="AG13" i="21"/>
  <c r="AH13" i="21"/>
  <c r="AI13" i="21"/>
  <c r="AJ13" i="21"/>
  <c r="AK13" i="21"/>
  <c r="AG14" i="21"/>
  <c r="AH14" i="21"/>
  <c r="AI14" i="21"/>
  <c r="AJ14" i="21"/>
  <c r="AK14" i="21"/>
  <c r="AG15" i="21"/>
  <c r="AH15" i="21"/>
  <c r="AI15" i="21"/>
  <c r="AJ15" i="21"/>
  <c r="AK15" i="21"/>
  <c r="AG16" i="21"/>
  <c r="AH16" i="21"/>
  <c r="AI16" i="21"/>
  <c r="AJ16" i="21"/>
  <c r="AK16" i="21"/>
  <c r="AG17" i="21"/>
  <c r="AH17" i="21"/>
  <c r="AI17" i="21"/>
  <c r="AJ17" i="21"/>
  <c r="AK17" i="21"/>
  <c r="AG18" i="21"/>
  <c r="AH18" i="21"/>
  <c r="AI18" i="21"/>
  <c r="AJ18" i="21"/>
  <c r="AK18" i="21"/>
  <c r="AG19" i="21"/>
  <c r="AH19" i="21"/>
  <c r="AI19" i="21"/>
  <c r="AJ19" i="21"/>
  <c r="AK19" i="21"/>
  <c r="AG20" i="21"/>
  <c r="AH20" i="21"/>
  <c r="AI20" i="21"/>
  <c r="AJ20" i="21"/>
  <c r="AK20" i="21"/>
  <c r="AG21" i="21"/>
  <c r="AH21" i="21"/>
  <c r="AI21" i="21"/>
  <c r="AJ21" i="21"/>
  <c r="AK21" i="21"/>
  <c r="AG22" i="21"/>
  <c r="AH22" i="21"/>
  <c r="AI22" i="21"/>
  <c r="AJ22" i="21"/>
  <c r="AK22" i="21"/>
  <c r="AG23" i="21"/>
  <c r="AH23" i="21"/>
  <c r="AI23" i="21"/>
  <c r="AJ23" i="21"/>
  <c r="AK23" i="21"/>
  <c r="AG24" i="21"/>
  <c r="AH24" i="21"/>
  <c r="AI24" i="21"/>
  <c r="AJ24" i="21"/>
  <c r="AK24" i="21"/>
  <c r="AG25" i="21"/>
  <c r="AH25" i="21"/>
  <c r="AI25" i="21"/>
  <c r="AJ25" i="21"/>
  <c r="AK25" i="21"/>
  <c r="AG26" i="21"/>
  <c r="AH26" i="21"/>
  <c r="AI26" i="21"/>
  <c r="AJ26" i="21"/>
  <c r="AK26" i="21"/>
  <c r="AG27" i="21"/>
  <c r="AH27" i="21"/>
  <c r="AI27" i="21"/>
  <c r="AJ27" i="21"/>
  <c r="AK27" i="21"/>
  <c r="AG28" i="21"/>
  <c r="AH28" i="21"/>
  <c r="AI28" i="21"/>
  <c r="AJ28" i="21"/>
  <c r="AK28" i="21"/>
  <c r="AG29" i="21"/>
  <c r="AH29" i="21"/>
  <c r="AI29" i="21"/>
  <c r="AJ29" i="21"/>
  <c r="AK29" i="21"/>
  <c r="AG30" i="21"/>
  <c r="AH30" i="21"/>
  <c r="AI30" i="21"/>
  <c r="AJ30" i="21"/>
  <c r="AK30" i="21"/>
  <c r="AG31" i="21"/>
  <c r="AH31" i="21"/>
  <c r="AI31" i="21"/>
  <c r="AJ31" i="21"/>
  <c r="AK31" i="21"/>
  <c r="AG32" i="21"/>
  <c r="AH32" i="21"/>
  <c r="AI32" i="21"/>
  <c r="AJ32" i="21"/>
  <c r="AK32" i="21"/>
  <c r="AG33" i="21"/>
  <c r="AH33" i="21"/>
  <c r="AI33" i="21"/>
  <c r="AJ33" i="21"/>
  <c r="AK33" i="21"/>
  <c r="AG34" i="21"/>
  <c r="AH34" i="21"/>
  <c r="AI34" i="21"/>
  <c r="AJ34" i="21"/>
  <c r="AK34" i="21"/>
  <c r="AG35" i="21"/>
  <c r="AH35" i="21"/>
  <c r="AI35" i="21"/>
  <c r="AJ35" i="21"/>
  <c r="AK35" i="21"/>
  <c r="AG36" i="21"/>
  <c r="AH36" i="21"/>
  <c r="AI36" i="21"/>
  <c r="AJ36" i="21"/>
  <c r="AK36" i="21"/>
  <c r="AG37" i="21"/>
  <c r="AH37" i="21"/>
  <c r="AI37" i="21"/>
  <c r="AJ37" i="21"/>
  <c r="AK37" i="21"/>
  <c r="AG38" i="21"/>
  <c r="AH38" i="21"/>
  <c r="AI38" i="21"/>
  <c r="AJ38" i="21"/>
  <c r="AK38" i="21"/>
  <c r="AG39" i="21"/>
  <c r="AH39" i="21"/>
  <c r="AI39" i="21"/>
  <c r="AJ39" i="21"/>
  <c r="AK39" i="21"/>
  <c r="AG40" i="21"/>
  <c r="AH40" i="21"/>
  <c r="AI40" i="21"/>
  <c r="AJ40" i="21"/>
  <c r="AK40" i="21"/>
  <c r="AG41" i="21"/>
  <c r="AH41" i="21"/>
  <c r="AI41" i="21"/>
  <c r="AJ41" i="21"/>
  <c r="AK41" i="21"/>
  <c r="AG42" i="21"/>
  <c r="AH42" i="21"/>
  <c r="AI42" i="21"/>
  <c r="AJ42" i="21"/>
  <c r="AK42" i="21"/>
  <c r="AG43" i="21"/>
  <c r="AH43" i="21"/>
  <c r="AI43" i="21"/>
  <c r="AJ43" i="21"/>
  <c r="AK43" i="21"/>
  <c r="AG44" i="21"/>
  <c r="AH44" i="21"/>
  <c r="AI44" i="21"/>
  <c r="AJ44" i="21"/>
  <c r="AK44" i="21"/>
  <c r="AG45" i="21"/>
  <c r="AH45" i="21"/>
  <c r="AI45" i="21"/>
  <c r="AJ45" i="21"/>
  <c r="AK45" i="21"/>
  <c r="AG46" i="21"/>
  <c r="AH46" i="21"/>
  <c r="AI46" i="21"/>
  <c r="AJ46" i="21"/>
  <c r="AK46" i="21"/>
  <c r="AG47" i="21"/>
  <c r="AH47" i="21"/>
  <c r="AI47" i="21"/>
  <c r="AJ47" i="21"/>
  <c r="AK47" i="21"/>
  <c r="AG48" i="21"/>
  <c r="AH48" i="21"/>
  <c r="AI48" i="21"/>
  <c r="AJ48" i="21"/>
  <c r="AK48" i="21"/>
  <c r="AG49" i="21"/>
  <c r="AH49" i="21"/>
  <c r="AI49" i="21"/>
  <c r="AJ49" i="21"/>
  <c r="AK49" i="21"/>
  <c r="AG50" i="21"/>
  <c r="AH50" i="21"/>
  <c r="AI50" i="21"/>
  <c r="AJ50" i="21"/>
  <c r="AK50" i="21"/>
  <c r="AG51" i="21"/>
  <c r="AH51" i="21"/>
  <c r="AI51" i="21"/>
  <c r="AJ51" i="21"/>
  <c r="AK51" i="21"/>
  <c r="AG52" i="21"/>
  <c r="AH52" i="21"/>
  <c r="AI52" i="21"/>
  <c r="AJ52" i="21"/>
  <c r="AK52" i="21"/>
  <c r="AG53" i="21"/>
  <c r="AH53" i="21"/>
  <c r="AI53" i="21"/>
  <c r="AJ53" i="21"/>
  <c r="AK53" i="21"/>
  <c r="AG54" i="21"/>
  <c r="AH54" i="21"/>
  <c r="AI54" i="21"/>
  <c r="AJ54" i="21"/>
  <c r="AK54" i="21"/>
  <c r="AG55" i="21"/>
  <c r="AH55" i="21"/>
  <c r="AI55" i="21"/>
  <c r="AJ55" i="21"/>
  <c r="AK55" i="21"/>
  <c r="AG56" i="21"/>
  <c r="AH56" i="21"/>
  <c r="AI56" i="21"/>
  <c r="AJ56" i="21"/>
  <c r="AK56" i="21"/>
  <c r="AG57" i="21"/>
  <c r="AH57" i="21"/>
  <c r="AI57" i="21"/>
  <c r="AJ57" i="21"/>
  <c r="AK57" i="21"/>
  <c r="AG58" i="21"/>
  <c r="AH58" i="21"/>
  <c r="AI58" i="21"/>
  <c r="AJ58" i="21"/>
  <c r="AK58" i="21"/>
  <c r="AG59" i="21"/>
  <c r="AH59" i="21"/>
  <c r="AI59" i="21"/>
  <c r="AJ59" i="21"/>
  <c r="AK59" i="21"/>
  <c r="AG60" i="21"/>
  <c r="AH60" i="21"/>
  <c r="AI60" i="21"/>
  <c r="AJ60" i="21"/>
  <c r="AK60" i="21"/>
  <c r="AG61" i="21"/>
  <c r="AH61" i="21"/>
  <c r="AI61" i="21"/>
  <c r="AJ61" i="21"/>
  <c r="AK61" i="21"/>
  <c r="AG62" i="21"/>
  <c r="AH62" i="21"/>
  <c r="AI62" i="21"/>
  <c r="AJ62" i="21"/>
  <c r="AK62" i="21"/>
  <c r="AG63" i="21"/>
  <c r="AH63" i="21"/>
  <c r="AI63" i="21"/>
  <c r="AJ63" i="21"/>
  <c r="AK63" i="21"/>
  <c r="AG64" i="21"/>
  <c r="AH64" i="21"/>
  <c r="AI64" i="21"/>
  <c r="AJ64" i="21"/>
  <c r="AK64" i="21"/>
  <c r="AG65" i="21"/>
  <c r="AH65" i="21"/>
  <c r="AI65" i="21"/>
  <c r="AJ65" i="21"/>
  <c r="AK65" i="21"/>
  <c r="AG66" i="21"/>
  <c r="AH66" i="21"/>
  <c r="AI66" i="21"/>
  <c r="AJ66" i="21"/>
  <c r="AK66" i="21"/>
  <c r="AG67" i="21"/>
  <c r="AH67" i="21"/>
  <c r="AI67" i="21"/>
  <c r="AJ67" i="21"/>
  <c r="AK67" i="21"/>
  <c r="AG68" i="21"/>
  <c r="AH68" i="21"/>
  <c r="AI68" i="21"/>
  <c r="AJ68" i="21"/>
  <c r="AK68" i="21"/>
  <c r="AG69" i="21"/>
  <c r="AH69" i="21"/>
  <c r="AI69" i="21"/>
  <c r="AJ69" i="21"/>
  <c r="AK69" i="21"/>
  <c r="AG70" i="21"/>
  <c r="AH70" i="21"/>
  <c r="AI70" i="21"/>
  <c r="AJ70" i="21"/>
  <c r="AK70" i="21"/>
  <c r="AG71" i="21"/>
  <c r="AH71" i="21"/>
  <c r="AI71" i="21"/>
  <c r="AJ71" i="21"/>
  <c r="AK71" i="21"/>
  <c r="AG72" i="21"/>
  <c r="AH72" i="21"/>
  <c r="AI72" i="21"/>
  <c r="AJ72" i="21"/>
  <c r="AK72" i="21"/>
  <c r="AG73" i="21"/>
  <c r="AH73" i="21"/>
  <c r="AI73" i="21"/>
  <c r="AJ73" i="21"/>
  <c r="AK73" i="21"/>
  <c r="AG74" i="21"/>
  <c r="AH74" i="21"/>
  <c r="AI74" i="21"/>
  <c r="AJ74" i="21"/>
  <c r="AK74" i="21"/>
  <c r="AG75" i="21"/>
  <c r="AH75" i="21"/>
  <c r="AI75" i="21"/>
  <c r="AJ75" i="21"/>
  <c r="AK75" i="21"/>
  <c r="AG76" i="21"/>
  <c r="AH76" i="21"/>
  <c r="AI76" i="21"/>
  <c r="AJ76" i="21"/>
  <c r="AK76" i="21"/>
  <c r="AG77" i="21"/>
  <c r="AH77" i="21"/>
  <c r="AI77" i="21"/>
  <c r="AJ77" i="21"/>
  <c r="AK77" i="21"/>
  <c r="AG78" i="21"/>
  <c r="AH78" i="21"/>
  <c r="AI78" i="21"/>
  <c r="AJ78" i="21"/>
  <c r="AK78" i="21"/>
  <c r="AG79" i="21"/>
  <c r="AH79" i="21"/>
  <c r="AI79" i="21"/>
  <c r="AJ79" i="21"/>
  <c r="AK79" i="21"/>
  <c r="AG80" i="21"/>
  <c r="AH80" i="21"/>
  <c r="AI80" i="21"/>
  <c r="AJ80" i="21"/>
  <c r="AK80" i="21"/>
  <c r="AG81" i="21"/>
  <c r="AH81" i="21"/>
  <c r="AI81" i="21"/>
  <c r="AJ81" i="21"/>
  <c r="AK81" i="21"/>
  <c r="AG82" i="21"/>
  <c r="AH82" i="21"/>
  <c r="AI82" i="21"/>
  <c r="AJ82" i="21"/>
  <c r="AK82" i="21"/>
  <c r="AG83" i="21"/>
  <c r="AH83" i="21"/>
  <c r="AI83" i="21"/>
  <c r="AJ83" i="21"/>
  <c r="AK83" i="21"/>
  <c r="AG84" i="21"/>
  <c r="AH84" i="21"/>
  <c r="AI84" i="21"/>
  <c r="AJ84" i="21"/>
  <c r="AK84" i="21"/>
  <c r="AG85" i="21"/>
  <c r="AH85" i="21"/>
  <c r="AI85" i="21"/>
  <c r="AJ85" i="21"/>
  <c r="AK85" i="21"/>
  <c r="AG86" i="21"/>
  <c r="AH86" i="21"/>
  <c r="AI86" i="21"/>
  <c r="AJ86" i="21"/>
  <c r="AK86" i="21"/>
  <c r="AG87" i="21"/>
  <c r="AH87" i="21"/>
  <c r="AI87" i="21"/>
  <c r="AJ87" i="21"/>
  <c r="AK87" i="21"/>
  <c r="AG88" i="21"/>
  <c r="AH88" i="21"/>
  <c r="AI88" i="21"/>
  <c r="AJ88" i="21"/>
  <c r="AK88" i="21"/>
  <c r="AG89" i="21"/>
  <c r="AH89" i="21"/>
  <c r="AI89" i="21"/>
  <c r="AJ89" i="21"/>
  <c r="AK89" i="21"/>
  <c r="AG90" i="21"/>
  <c r="AH90" i="21"/>
  <c r="AI90" i="21"/>
  <c r="AJ90" i="21"/>
  <c r="AK90" i="21"/>
  <c r="AG91" i="21"/>
  <c r="AH91" i="21"/>
  <c r="AI91" i="21"/>
  <c r="AJ91" i="21"/>
  <c r="AK91" i="21"/>
  <c r="AG92" i="21"/>
  <c r="AH92" i="21"/>
  <c r="AI92" i="21"/>
  <c r="AJ92" i="21"/>
  <c r="AK92" i="21"/>
  <c r="AG93" i="21"/>
  <c r="AH93" i="21"/>
  <c r="AI93" i="21"/>
  <c r="AJ93" i="21"/>
  <c r="AK93" i="21"/>
  <c r="AG94" i="21"/>
  <c r="AH94" i="21"/>
  <c r="AI94" i="21"/>
  <c r="AJ94" i="21"/>
  <c r="AK94" i="21"/>
  <c r="AG95" i="21"/>
  <c r="AH95" i="21"/>
  <c r="AI95" i="21"/>
  <c r="AJ95" i="21"/>
  <c r="AK95" i="21"/>
  <c r="AG96" i="21"/>
  <c r="AH96" i="21"/>
  <c r="AI96" i="21"/>
  <c r="AJ96" i="21"/>
  <c r="AK96" i="21"/>
  <c r="AG97" i="21"/>
  <c r="AH97" i="21"/>
  <c r="AI97" i="21"/>
  <c r="AJ97" i="21"/>
  <c r="AK97" i="21"/>
  <c r="AG98" i="21"/>
  <c r="AH98" i="21"/>
  <c r="AI98" i="21"/>
  <c r="AJ98" i="21"/>
  <c r="AK98" i="21"/>
  <c r="AG99" i="21"/>
  <c r="AH99" i="21"/>
  <c r="AI99" i="21"/>
  <c r="AJ99" i="21"/>
  <c r="AK99" i="21"/>
  <c r="AG100" i="21"/>
  <c r="AH100" i="21"/>
  <c r="AI100" i="21"/>
  <c r="AJ100" i="21"/>
  <c r="AK100" i="21"/>
  <c r="AG101" i="21"/>
  <c r="AH101" i="21"/>
  <c r="AI101" i="21"/>
  <c r="AJ101" i="21"/>
  <c r="AK101" i="21"/>
  <c r="AG102" i="21"/>
  <c r="AH102" i="21"/>
  <c r="AI102" i="21"/>
  <c r="AJ102" i="21"/>
  <c r="AK102" i="21"/>
  <c r="AG103" i="21"/>
  <c r="AH103" i="21"/>
  <c r="AI103" i="21"/>
  <c r="AJ103" i="21"/>
  <c r="AK103" i="21"/>
  <c r="AG104" i="21"/>
  <c r="AH104" i="21"/>
  <c r="AI104" i="21"/>
  <c r="AJ104" i="21"/>
  <c r="AK104" i="21"/>
  <c r="AG105" i="21"/>
  <c r="AH105" i="21"/>
  <c r="AI105" i="21"/>
  <c r="AJ105" i="21"/>
  <c r="AK105" i="21"/>
  <c r="AG106" i="21"/>
  <c r="AH106" i="21"/>
  <c r="AI106" i="21"/>
  <c r="AJ106" i="21"/>
  <c r="AK106" i="21"/>
  <c r="AG107" i="21"/>
  <c r="AH107" i="21"/>
  <c r="AI107" i="21"/>
  <c r="AJ107" i="21"/>
  <c r="AK107" i="21"/>
  <c r="AG108" i="21"/>
  <c r="AH108" i="21"/>
  <c r="AI108" i="21"/>
  <c r="AJ108" i="21"/>
  <c r="AK108" i="21"/>
  <c r="AG109" i="21"/>
  <c r="AH109" i="21"/>
  <c r="AI109" i="21"/>
  <c r="AJ109" i="21"/>
  <c r="AK109" i="21"/>
  <c r="AG110" i="21"/>
  <c r="AH110" i="21"/>
  <c r="AI110" i="21"/>
  <c r="AJ110" i="21"/>
  <c r="AK110" i="21"/>
  <c r="AG111" i="21"/>
  <c r="AH111" i="21"/>
  <c r="AI111" i="21"/>
  <c r="AJ111" i="21"/>
  <c r="AK111" i="21"/>
  <c r="AG112" i="21"/>
  <c r="AH112" i="21"/>
  <c r="AI112" i="21"/>
  <c r="AJ112" i="21"/>
  <c r="AK112" i="21"/>
  <c r="AG113" i="21"/>
  <c r="AH113" i="21"/>
  <c r="AI113" i="21"/>
  <c r="AJ113" i="21"/>
  <c r="AK113" i="21"/>
  <c r="AG114" i="21"/>
  <c r="AH114" i="21"/>
  <c r="AI114" i="21"/>
  <c r="AJ114" i="21"/>
  <c r="AK114" i="21"/>
  <c r="AG115" i="21"/>
  <c r="AH115" i="21"/>
  <c r="AI115" i="21"/>
  <c r="AJ115" i="21"/>
  <c r="AK115" i="21"/>
  <c r="AG116" i="21"/>
  <c r="AH116" i="21"/>
  <c r="AI116" i="21"/>
  <c r="AJ116" i="21"/>
  <c r="AK116" i="21"/>
  <c r="AG117" i="21"/>
  <c r="AH117" i="21"/>
  <c r="AI117" i="21"/>
  <c r="AJ117" i="21"/>
  <c r="AK117" i="21"/>
  <c r="AG118" i="21"/>
  <c r="AH118" i="21"/>
  <c r="AI118" i="21"/>
  <c r="AJ118" i="21"/>
  <c r="AK118" i="21"/>
  <c r="AG119" i="21"/>
  <c r="AH119" i="21"/>
  <c r="AI119" i="21"/>
  <c r="AJ119" i="21"/>
  <c r="AK119" i="21"/>
  <c r="AG120" i="21"/>
  <c r="AH120" i="21"/>
  <c r="AI120" i="21"/>
  <c r="AJ120" i="21"/>
  <c r="AK120" i="21"/>
  <c r="AG121" i="21"/>
  <c r="AH121" i="21"/>
  <c r="AI121" i="21"/>
  <c r="AJ121" i="21"/>
  <c r="AK121" i="21"/>
  <c r="AG122" i="21"/>
  <c r="AH122" i="21"/>
  <c r="AI122" i="21"/>
  <c r="AJ122" i="21"/>
  <c r="AK122" i="21"/>
  <c r="AG123" i="21"/>
  <c r="AH123" i="21"/>
  <c r="AI123" i="21"/>
  <c r="AJ123" i="21"/>
  <c r="AK123" i="21"/>
  <c r="AG124" i="21"/>
  <c r="AH124" i="21"/>
  <c r="AI124" i="21"/>
  <c r="AJ124" i="21"/>
  <c r="AK124" i="21"/>
  <c r="AG125" i="21"/>
  <c r="AH125" i="21"/>
  <c r="AI125" i="21"/>
  <c r="AJ125" i="21"/>
  <c r="AK125" i="21"/>
  <c r="AG126" i="21"/>
  <c r="AH126" i="21"/>
  <c r="AI126" i="21"/>
  <c r="AJ126" i="21"/>
  <c r="AK126" i="21"/>
  <c r="AG127" i="21"/>
  <c r="AH127" i="21"/>
  <c r="AI127" i="21"/>
  <c r="AJ127" i="21"/>
  <c r="AK127" i="21"/>
  <c r="AG128" i="21"/>
  <c r="AH128" i="21"/>
  <c r="AI128" i="21"/>
  <c r="AJ128" i="21"/>
  <c r="AK128" i="21"/>
  <c r="AG129" i="21"/>
  <c r="AH129" i="21"/>
  <c r="AI129" i="21"/>
  <c r="AJ129" i="21"/>
  <c r="AK129" i="21"/>
  <c r="AG130" i="21"/>
  <c r="AH130" i="21"/>
  <c r="AI130" i="21"/>
  <c r="AJ130" i="21"/>
  <c r="AK130" i="21"/>
  <c r="AG131" i="21"/>
  <c r="AH131" i="21"/>
  <c r="AI131" i="21"/>
  <c r="AJ131" i="21"/>
  <c r="AK131" i="21"/>
  <c r="AG132" i="21"/>
  <c r="AH132" i="21"/>
  <c r="AI132" i="21"/>
  <c r="AJ132" i="21"/>
  <c r="AK132" i="21"/>
  <c r="AG133" i="21"/>
  <c r="AH133" i="21"/>
  <c r="AI133" i="21"/>
  <c r="AJ133" i="21"/>
  <c r="AK133" i="21"/>
  <c r="AG134" i="21"/>
  <c r="AH134" i="21"/>
  <c r="AI134" i="21"/>
  <c r="AJ134" i="21"/>
  <c r="AK134" i="21"/>
  <c r="AG135" i="21"/>
  <c r="AH135" i="21"/>
  <c r="AI135" i="21"/>
  <c r="AJ135" i="21"/>
  <c r="AK135" i="21"/>
  <c r="AG136" i="21"/>
  <c r="AH136" i="21"/>
  <c r="AI136" i="21"/>
  <c r="AJ136" i="21"/>
  <c r="AK136" i="21"/>
  <c r="AG137" i="21"/>
  <c r="AH137" i="21"/>
  <c r="AI137" i="21"/>
  <c r="AJ137" i="21"/>
  <c r="AK137" i="21"/>
  <c r="AG138" i="21"/>
  <c r="AH138" i="21"/>
  <c r="AI138" i="21"/>
  <c r="AJ138" i="21"/>
  <c r="AK138" i="21"/>
  <c r="AG139" i="21"/>
  <c r="AH139" i="21"/>
  <c r="AI139" i="21"/>
  <c r="AJ139" i="21"/>
  <c r="AK139" i="21"/>
  <c r="AG140" i="21"/>
  <c r="AH140" i="21"/>
  <c r="AI140" i="21"/>
  <c r="AJ140" i="21"/>
  <c r="AK140" i="21"/>
  <c r="AH3" i="21"/>
  <c r="AI3" i="21"/>
  <c r="AJ3" i="21"/>
  <c r="AK3" i="21"/>
  <c r="AG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2" i="2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H161" i="17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<sst xmlns="http://schemas.openxmlformats.org/spreadsheetml/2006/main" count="10976" uniqueCount="679">
  <si>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</si>
  <si>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</si>
  <si>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</si>
  <si>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</si>
  <si>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</si>
  <si>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</si>
  <si>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</si>
  <si>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</si>
  <si>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</si>
  <si>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</si>
  <si>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</si>
  <si>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</si>
  <si>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</si>
  <si>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</si>
  <si>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</si>
  <si>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</si>
  <si>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</si>
  <si>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</si>
  <si>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</si>
  <si>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</si>
  <si>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</si>
  <si>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</si>
  <si>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</si>
  <si>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</si>
  <si>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</si>
  <si>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</si>
  <si>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</si>
  <si>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</si>
  <si>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</si>
  <si>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</si>
  <si>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</si>
  <si>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</si>
  <si>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</si>
  <si>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</si>
  <si>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</si>
  <si>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</si>
  <si>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</si>
  <si>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</si>
  <si>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</si>
  <si>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</si>
  <si>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</si>
  <si>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</si>
  <si>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</si>
  <si>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</si>
  <si>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</si>
  <si>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</si>
  <si>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</si>
  <si>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</si>
  <si>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</si>
  <si>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</si>
  <si>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</si>
  <si>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</si>
  <si>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</si>
  <si>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</si>
  <si>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</si>
  <si>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</si>
  <si>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</si>
  <si>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</si>
  <si>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</si>
  <si>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</si>
  <si>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</si>
  <si>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</si>
  <si>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</si>
  <si>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</si>
  <si>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</si>
  <si>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</si>
  <si>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</si>
  <si>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</si>
  <si>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</si>
  <si>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</si>
  <si>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</si>
  <si>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</si>
  <si>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</si>
  <si>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</si>
  <si>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</si>
  <si>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</si>
  <si>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</si>
  <si>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</si>
  <si>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</si>
  <si>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</si>
  <si>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</si>
  <si>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</si>
  <si>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</si>
  <si>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</si>
  <si>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</si>
  <si>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</si>
  <si>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</si>
  <si>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</si>
  <si>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</si>
  <si>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</si>
  <si>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</si>
  <si>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</si>
  <si>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</si>
  <si>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</si>
  <si>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</si>
  <si>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</si>
  <si>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</si>
  <si>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</si>
  <si>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</si>
  <si>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</si>
  <si>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</si>
  <si>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</si>
  <si>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</si>
  <si>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</si>
  <si>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</si>
  <si>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</si>
  <si>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</si>
  <si>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</si>
  <si>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</si>
  <si>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</si>
  <si>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</si>
  <si>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</si>
  <si>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</si>
  <si>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</si>
  <si>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</si>
  <si>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</si>
  <si>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</si>
  <si>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</si>
  <si>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</si>
  <si>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</si>
  <si>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</si>
  <si>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</si>
  <si>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</si>
  <si>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</si>
  <si>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</si>
  <si>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</si>
  <si>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</si>
  <si>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</si>
  <si>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</si>
  <si>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</si>
  <si>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</si>
  <si>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</si>
  <si>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</si>
  <si>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</si>
  <si>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</si>
  <si>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</si>
  <si>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</si>
  <si>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</si>
  <si>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</si>
  <si>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</si>
  <si>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</si>
  <si>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</si>
  <si>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</si>
  <si>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</si>
  <si>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</si>
  <si>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</si>
  <si>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</si>
  <si>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</si>
  <si>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</si>
  <si>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</si>
  <si>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</si>
  <si>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</si>
  <si>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</si>
  <si>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</si>
  <si>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</si>
  <si>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</si>
  <si>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</si>
  <si>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</si>
  <si>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</si>
  <si>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</si>
  <si>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</si>
  <si>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</si>
  <si>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</si>
  <si>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</si>
  <si>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</si>
  <si>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</si>
  <si>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</si>
  <si>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</si>
  <si>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</si>
  <si>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</si>
  <si>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</si>
  <si>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</si>
  <si>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</si>
  <si>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</si>
  <si>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</si>
  <si>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</si>
  <si>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</si>
  <si>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</si>
  <si>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</si>
  <si>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</si>
  <si>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</si>
  <si>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</si>
  <si>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</si>
  <si>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</si>
  <si>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</si>
  <si>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</si>
  <si>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</si>
  <si>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</si>
  <si>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</si>
  <si>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</si>
  <si>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</si>
  <si>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</si>
  <si>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</si>
  <si>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</si>
  <si>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</si>
  <si>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</si>
  <si>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</si>
  <si>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</si>
  <si>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</si>
  <si>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</si>
  <si>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</si>
  <si>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</si>
  <si>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</si>
  <si>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</si>
  <si>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</si>
  <si>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</si>
  <si>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</si>
  <si>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</si>
  <si>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</si>
  <si>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</si>
  <si>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</si>
  <si>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</si>
  <si>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</si>
  <si>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</si>
  <si>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</si>
  <si>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</si>
  <si>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</si>
  <si>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</si>
  <si>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</si>
  <si>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</si>
  <si>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</si>
  <si>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</si>
  <si>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</si>
  <si>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</si>
  <si>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</si>
  <si>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</si>
  <si>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</si>
  <si>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</si>
  <si>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</si>
  <si>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</si>
  <si>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</si>
  <si>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</si>
  <si>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</si>
  <si>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</si>
  <si>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</si>
  <si>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</si>
  <si>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</si>
  <si>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</si>
  <si>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</si>
  <si>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</si>
  <si>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</si>
  <si>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</si>
  <si>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</si>
  <si>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</si>
  <si>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</si>
  <si>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</si>
  <si>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</si>
  <si>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</si>
  <si>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</si>
  <si>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</si>
  <si>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</si>
  <si>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</si>
  <si>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</si>
  <si>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</si>
  <si>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</si>
  <si>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</si>
  <si>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</si>
  <si>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</si>
  <si>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</si>
  <si>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</si>
  <si>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</si>
  <si>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</si>
  <si>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</si>
  <si>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</si>
  <si>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</si>
  <si>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</si>
  <si>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</si>
  <si>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</si>
  <si>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</si>
  <si>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</si>
  <si>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</si>
  <si>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</si>
  <si>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</si>
  <si>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</si>
  <si>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</si>
  <si>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</si>
  <si>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</si>
  <si>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</si>
  <si>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</si>
  <si>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</si>
  <si>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</si>
  <si>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</si>
  <si>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</si>
  <si>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</si>
  <si>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</si>
  <si>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</si>
  <si>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</si>
  <si>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</si>
  <si>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</si>
  <si>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</si>
  <si>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</si>
  <si>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</si>
  <si>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</si>
  <si>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</si>
  <si>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</si>
  <si>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</si>
  <si>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</si>
  <si>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</si>
  <si>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</si>
  <si>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</si>
  <si>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</si>
  <si>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</si>
  <si>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</si>
  <si>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</si>
  <si>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</si>
  <si>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</si>
  <si>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</si>
  <si>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</si>
  <si>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</si>
  <si>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</si>
  <si>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</si>
  <si>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</si>
  <si>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</si>
  <si>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</si>
  <si>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</si>
  <si>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</si>
  <si>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</si>
  <si>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</si>
  <si>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</si>
  <si>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</si>
  <si>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</si>
  <si>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</si>
  <si>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</si>
  <si>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</si>
  <si>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</si>
  <si>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</si>
  <si>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</si>
  <si>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</si>
  <si>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</si>
  <si>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</si>
  <si>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</si>
  <si>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</si>
  <si>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</si>
  <si>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</si>
  <si>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</si>
  <si>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</si>
  <si>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</si>
  <si>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</si>
  <si>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</si>
  <si>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</si>
  <si>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</si>
  <si>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</si>
  <si>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</si>
  <si>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</si>
  <si>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</si>
  <si>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</si>
  <si>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</si>
  <si>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</si>
  <si>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</si>
  <si>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</si>
  <si>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</si>
  <si>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</si>
  <si>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</si>
  <si>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</si>
  <si>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</si>
  <si>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</si>
  <si>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</si>
  <si>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</si>
  <si>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</si>
  <si>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</si>
  <si>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</si>
  <si>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</si>
  <si>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</si>
  <si>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</si>
  <si>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</si>
  <si>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</si>
  <si>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</si>
  <si>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</si>
  <si>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</si>
  <si>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</si>
  <si>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</si>
  <si>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</si>
  <si>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</si>
  <si>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</si>
  <si>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</si>
  <si>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</si>
  <si>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</si>
  <si>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</si>
  <si>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</si>
  <si>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</si>
  <si>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</si>
  <si>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</si>
  <si>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</si>
  <si>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</si>
  <si>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</si>
  <si>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</si>
  <si>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</si>
  <si>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</si>
  <si>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</si>
  <si>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</si>
  <si>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</si>
  <si>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</si>
  <si>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</si>
  <si>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</si>
  <si>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</si>
  <si>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</si>
  <si>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</si>
  <si>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</si>
  <si>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bus-121</t>
  </si>
  <si>
    <t>bus-122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</si>
  <si>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</si>
  <si>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</si>
  <si>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</si>
  <si>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</si>
  <si>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</si>
  <si>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</si>
  <si>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</si>
  <si>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</si>
  <si>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</si>
  <si>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</si>
  <si>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</si>
  <si>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</si>
  <si>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</si>
  <si>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</si>
  <si>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</si>
  <si>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</si>
  <si>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</si>
  <si>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</si>
  <si>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</si>
  <si>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</si>
  <si>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</si>
  <si>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</si>
  <si>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</si>
  <si>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</si>
  <si>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</si>
  <si>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</si>
  <si>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</si>
  <si>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</si>
  <si>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</si>
  <si>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</si>
  <si>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</si>
  <si>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</si>
  <si>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</si>
  <si>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</si>
  <si>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</si>
  <si>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</si>
  <si>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</si>
  <si>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</si>
  <si>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</si>
  <si>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</si>
  <si>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</si>
  <si>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</si>
  <si>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</si>
  <si>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</si>
  <si>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</si>
  <si>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</si>
  <si>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</si>
  <si>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</si>
  <si>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</si>
  <si>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</si>
  <si>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</si>
  <si>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</si>
  <si>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</si>
  <si>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</si>
  <si>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</si>
  <si>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</si>
  <si>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</si>
  <si>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</si>
  <si>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</si>
  <si>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</si>
  <si>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</si>
  <si>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</si>
  <si>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</si>
  <si>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</si>
  <si>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</si>
  <si>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</si>
  <si>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</si>
  <si>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</si>
  <si>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</si>
  <si>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</si>
  <si>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</si>
  <si>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</si>
  <si>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</si>
  <si>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</si>
  <si>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</si>
  <si>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</si>
  <si>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</si>
  <si>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blk_t1</t>
  </si>
  <si>
    <t>blk_t2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</si>
  <si>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</si>
  <si>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</si>
  <si>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</si>
  <si>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</si>
  <si>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</si>
  <si>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</si>
  <si>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</si>
  <si>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</si>
  <si>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</si>
  <si>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</si>
  <si>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</si>
  <si>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</si>
  <si>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</si>
  <si>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</si>
  <si>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</si>
  <si>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</si>
  <si>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</si>
  <si>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</si>
  <si>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</si>
  <si>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</si>
  <si>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</si>
  <si>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</si>
  <si>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</si>
  <si>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</si>
  <si>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</si>
  <si>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</si>
  <si>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</si>
  <si>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</si>
  <si>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</si>
  <si>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</si>
  <si>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</si>
  <si>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</si>
  <si>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</si>
  <si>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</si>
  <si>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</si>
  <si>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</si>
  <si>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</si>
  <si>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</si>
  <si>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</si>
  <si>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</si>
  <si>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</si>
  <si>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</si>
  <si>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</si>
  <si>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</si>
  <si>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</si>
  <si>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</si>
  <si>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</si>
  <si>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</si>
  <si>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</si>
  <si>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</si>
  <si>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</si>
  <si>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</si>
  <si>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</si>
  <si>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</si>
  <si>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</si>
  <si>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</si>
  <si>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</si>
  <si>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</si>
  <si>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</si>
  <si>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</si>
  <si>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</si>
  <si>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</si>
  <si>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</si>
  <si>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</si>
  <si>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</si>
  <si>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</si>
  <si>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</si>
  <si>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</si>
  <si>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</si>
  <si>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</si>
  <si>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</si>
  <si>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</si>
  <si>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</si>
  <si>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</si>
  <si>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</si>
  <si>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</si>
  <si>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</si>
  <si>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</si>
  <si>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</si>
  <si>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</si>
  <si>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</si>
  <si>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</si>
  <si>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</si>
  <si>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</si>
  <si>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</si>
  <si>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</si>
  <si>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</si>
  <si>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</si>
  <si>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</si>
  <si>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</si>
  <si>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</si>
  <si>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</si>
  <si>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</si>
  <si>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</si>
  <si>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</si>
  <si>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</si>
  <si>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</si>
  <si>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</si>
  <si>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</si>
  <si>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</si>
  <si>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</si>
  <si>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</si>
  <si>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</si>
  <si>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</si>
  <si>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</si>
  <si>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</si>
  <si>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</si>
  <si>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</si>
  <si>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</si>
  <si>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</si>
  <si>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</si>
  <si>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</si>
  <si>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</si>
  <si>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</si>
  <si>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</si>
  <si>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</si>
  <si>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</si>
  <si>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</si>
  <si>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</si>
  <si>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</si>
  <si>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</si>
  <si>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</si>
  <si>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</si>
  <si>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</si>
  <si>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</si>
  <si>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</si>
  <si>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</si>
  <si>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</si>
  <si>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</si>
  <si>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</si>
  <si>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</si>
  <si>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</si>
  <si>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</si>
  <si>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</si>
  <si>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</si>
  <si>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</si>
  <si>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</si>
  <si>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</si>
  <si>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</si>
  <si>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</si>
  <si>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</si>
  <si>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</si>
  <si>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</si>
  <si>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</si>
  <si>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</si>
  <si>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</si>
  <si>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</si>
  <si>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</si>
  <si>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</si>
  <si>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</si>
  <si>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</si>
  <si>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</si>
  <si>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</si>
  <si>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</si>
  <si>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</si>
  <si>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</si>
  <si>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</si>
  <si>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</si>
  <si>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</si>
  <si>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</si>
  <si>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</si>
  <si>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</si>
  <si>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</si>
  <si>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</si>
  <si>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</si>
  <si>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</si>
  <si>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</si>
  <si>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</si>
  <si>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</si>
  <si>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</si>
  <si>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</si>
  <si>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</si>
  <si>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</si>
  <si>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</si>
  <si>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</si>
  <si>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</si>
  <si>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</si>
  <si>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</si>
  <si>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</si>
  <si>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</si>
  <si>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</si>
  <si>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</si>
  <si>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</si>
  <si>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</si>
  <si>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</si>
  <si>
    <t>formula for unit's node</t>
  </si>
  <si>
    <t>formula: cutailment units</t>
  </si>
  <si>
    <t>bus-114</t>
  </si>
  <si>
    <t>bus-214</t>
  </si>
  <si>
    <t>para_name_11 (CO2 emission per fuel inflow)</t>
  </si>
  <si>
    <t>formula: parameter from Spine sheet</t>
  </si>
  <si>
    <t>formula: unit under designed order</t>
  </si>
  <si>
    <t>formula: fuel nodes-inflow</t>
  </si>
  <si>
    <t>formula: emission node-outflow</t>
  </si>
  <si>
    <t>Emission_CO2_taker</t>
  </si>
  <si>
    <t>Emission_CO2_sink</t>
  </si>
  <si>
    <t>demand</t>
  </si>
  <si>
    <t>value [tonne/MMBTU]</t>
  </si>
  <si>
    <t>$/tonne CO2</t>
  </si>
  <si>
    <t>tax_out_unit_flow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</si>
</sst>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T2" sqref="AT2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44" max="44" width="25.7109375" bestFit="1" customWidth="1"/>
    <col min="45" max="46" width="25.1406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438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76" sqref="F3:F76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3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502</v>
      </c>
      <c r="F1" t="s">
        <v>493</v>
      </c>
      <c r="G1" t="s">
        <v>494</v>
      </c>
      <c r="H1" t="s">
        <v>495</v>
      </c>
      <c r="I1" s="1" t="s">
        <v>496</v>
      </c>
      <c r="J1" t="s">
        <v>467</v>
      </c>
      <c r="K1" t="s">
        <v>468</v>
      </c>
      <c r="L1" t="s">
        <v>492</v>
      </c>
      <c r="Q1" t="s">
        <v>497</v>
      </c>
      <c r="R1" t="s">
        <v>469</v>
      </c>
      <c r="V1" t="s">
        <v>500</v>
      </c>
      <c r="X1" t="s">
        <v>483</v>
      </c>
      <c r="Y1" t="s">
        <v>484</v>
      </c>
      <c r="AD1" t="s">
        <v>488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490</v>
      </c>
      <c r="E2" t="s">
        <v>491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498</v>
      </c>
      <c r="X2" t="s">
        <v>479</v>
      </c>
      <c r="Y2" t="s">
        <v>485</v>
      </c>
      <c r="AA2" t="s">
        <v>465</v>
      </c>
      <c r="AB2" t="s">
        <v>508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489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408</v>
      </c>
      <c r="I3" s="9" t="s">
        <v>509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CONCATENATE("bus-",LEFT(F3,3))</f>
        <v>bus-212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489</v>
      </c>
      <c r="C4" t="s">
        <v>426</v>
      </c>
      <c r="D4" t="s">
        <v>471</v>
      </c>
      <c r="E4" t="s">
        <v>475</v>
      </c>
      <c r="F4" s="1" t="s">
        <v>56</v>
      </c>
      <c r="G4" t="s">
        <v>487</v>
      </c>
      <c r="H4" t="s">
        <v>371</v>
      </c>
      <c r="I4" t="s">
        <v>510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 t="shared" ref="AA4:AA67" si="0">CONCATENATE("bus-",LEFT(F4,3))</f>
        <v>bus-101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489</v>
      </c>
      <c r="C5" t="s">
        <v>426</v>
      </c>
      <c r="D5" t="s">
        <v>471</v>
      </c>
      <c r="E5" t="s">
        <v>475</v>
      </c>
      <c r="F5" t="s">
        <v>62</v>
      </c>
      <c r="G5" t="s">
        <v>487</v>
      </c>
      <c r="H5" t="s">
        <v>371</v>
      </c>
      <c r="I5" t="s">
        <v>511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si="0"/>
        <v>bus-101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489</v>
      </c>
      <c r="C6" t="s">
        <v>426</v>
      </c>
      <c r="D6" t="s">
        <v>471</v>
      </c>
      <c r="E6" t="s">
        <v>475</v>
      </c>
      <c r="F6" t="s">
        <v>63</v>
      </c>
      <c r="G6" t="s">
        <v>487</v>
      </c>
      <c r="H6" t="s">
        <v>371</v>
      </c>
      <c r="I6" t="s">
        <v>512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bus-101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489</v>
      </c>
      <c r="C7" t="s">
        <v>426</v>
      </c>
      <c r="D7" t="s">
        <v>471</v>
      </c>
      <c r="E7" t="s">
        <v>475</v>
      </c>
      <c r="F7" t="s">
        <v>68</v>
      </c>
      <c r="G7" t="s">
        <v>487</v>
      </c>
      <c r="H7" t="s">
        <v>371</v>
      </c>
      <c r="I7" t="s">
        <v>513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bus-101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489</v>
      </c>
      <c r="C8" t="s">
        <v>426</v>
      </c>
      <c r="D8" t="s">
        <v>471</v>
      </c>
      <c r="E8" t="s">
        <v>475</v>
      </c>
      <c r="F8" t="s">
        <v>69</v>
      </c>
      <c r="G8" t="s">
        <v>487</v>
      </c>
      <c r="H8" t="s">
        <v>372</v>
      </c>
      <c r="I8" t="s">
        <v>514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bus-102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489</v>
      </c>
      <c r="C9" t="s">
        <v>426</v>
      </c>
      <c r="D9" t="s">
        <v>471</v>
      </c>
      <c r="E9" t="s">
        <v>475</v>
      </c>
      <c r="F9" t="s">
        <v>70</v>
      </c>
      <c r="G9" t="s">
        <v>487</v>
      </c>
      <c r="H9" t="s">
        <v>372</v>
      </c>
      <c r="I9" t="s">
        <v>515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bus-102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489</v>
      </c>
      <c r="C10" t="s">
        <v>426</v>
      </c>
      <c r="D10" t="s">
        <v>471</v>
      </c>
      <c r="E10" t="s">
        <v>475</v>
      </c>
      <c r="F10" t="s">
        <v>71</v>
      </c>
      <c r="G10" t="s">
        <v>487</v>
      </c>
      <c r="H10" t="s">
        <v>372</v>
      </c>
      <c r="I10" t="s">
        <v>516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bus-102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489</v>
      </c>
      <c r="C11" t="s">
        <v>426</v>
      </c>
      <c r="D11" t="s">
        <v>471</v>
      </c>
      <c r="E11" t="s">
        <v>475</v>
      </c>
      <c r="F11" t="s">
        <v>72</v>
      </c>
      <c r="G11" t="s">
        <v>487</v>
      </c>
      <c r="H11" t="s">
        <v>372</v>
      </c>
      <c r="I11" t="s">
        <v>517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bus-102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489</v>
      </c>
      <c r="C12" t="s">
        <v>426</v>
      </c>
      <c r="D12" t="s">
        <v>471</v>
      </c>
      <c r="E12" t="s">
        <v>475</v>
      </c>
      <c r="F12" t="s">
        <v>73</v>
      </c>
      <c r="G12" t="s">
        <v>487</v>
      </c>
      <c r="H12" t="s">
        <v>373</v>
      </c>
      <c r="I12" t="s">
        <v>518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bus-107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489</v>
      </c>
      <c r="C13" t="s">
        <v>426</v>
      </c>
      <c r="D13" t="s">
        <v>471</v>
      </c>
      <c r="E13" t="s">
        <v>475</v>
      </c>
      <c r="F13" t="s">
        <v>78</v>
      </c>
      <c r="G13" t="s">
        <v>487</v>
      </c>
      <c r="H13" t="s">
        <v>374</v>
      </c>
      <c r="I13" t="s">
        <v>519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bus-113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489</v>
      </c>
      <c r="C14" t="s">
        <v>426</v>
      </c>
      <c r="D14" t="s">
        <v>471</v>
      </c>
      <c r="E14" t="s">
        <v>475</v>
      </c>
      <c r="F14" t="s">
        <v>81</v>
      </c>
      <c r="G14" t="s">
        <v>487</v>
      </c>
      <c r="H14" t="s">
        <v>374</v>
      </c>
      <c r="I14" t="s">
        <v>520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bus-113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489</v>
      </c>
      <c r="C15" t="s">
        <v>426</v>
      </c>
      <c r="D15" t="s">
        <v>471</v>
      </c>
      <c r="E15" t="s">
        <v>475</v>
      </c>
      <c r="F15" t="s">
        <v>82</v>
      </c>
      <c r="G15" t="s">
        <v>487</v>
      </c>
      <c r="H15" t="s">
        <v>374</v>
      </c>
      <c r="I15" t="s">
        <v>521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bus-113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489</v>
      </c>
      <c r="C16" t="s">
        <v>426</v>
      </c>
      <c r="D16" t="s">
        <v>471</v>
      </c>
      <c r="E16" t="s">
        <v>475</v>
      </c>
      <c r="F16" t="s">
        <v>83</v>
      </c>
      <c r="G16" t="s">
        <v>487</v>
      </c>
      <c r="H16" t="s">
        <v>374</v>
      </c>
      <c r="I16" t="s">
        <v>522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bus-113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489</v>
      </c>
      <c r="C17" t="s">
        <v>426</v>
      </c>
      <c r="D17" t="s">
        <v>471</v>
      </c>
      <c r="E17" t="s">
        <v>475</v>
      </c>
      <c r="F17" t="s">
        <v>84</v>
      </c>
      <c r="G17" t="s">
        <v>487</v>
      </c>
      <c r="H17" t="s">
        <v>375</v>
      </c>
      <c r="I17" t="s">
        <v>523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bus-115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489</v>
      </c>
      <c r="C18" t="s">
        <v>426</v>
      </c>
      <c r="D18" t="s">
        <v>471</v>
      </c>
      <c r="E18" t="s">
        <v>475</v>
      </c>
      <c r="F18" t="s">
        <v>88</v>
      </c>
      <c r="G18" t="s">
        <v>487</v>
      </c>
      <c r="H18" t="s">
        <v>375</v>
      </c>
      <c r="I18" t="s">
        <v>524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bus-115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489</v>
      </c>
      <c r="C19" t="s">
        <v>426</v>
      </c>
      <c r="D19" t="s">
        <v>471</v>
      </c>
      <c r="E19" t="s">
        <v>475</v>
      </c>
      <c r="F19" t="s">
        <v>89</v>
      </c>
      <c r="G19" t="s">
        <v>487</v>
      </c>
      <c r="H19" t="s">
        <v>375</v>
      </c>
      <c r="I19" t="s">
        <v>525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bus-115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489</v>
      </c>
      <c r="C20" t="s">
        <v>426</v>
      </c>
      <c r="D20" t="s">
        <v>471</v>
      </c>
      <c r="E20" t="s">
        <v>475</v>
      </c>
      <c r="F20" t="s">
        <v>91</v>
      </c>
      <c r="G20" t="s">
        <v>487</v>
      </c>
      <c r="H20" t="s">
        <v>376</v>
      </c>
      <c r="I20" t="s">
        <v>526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bus-116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489</v>
      </c>
      <c r="C21" t="s">
        <v>426</v>
      </c>
      <c r="D21" t="s">
        <v>471</v>
      </c>
      <c r="E21" t="s">
        <v>475</v>
      </c>
      <c r="F21" t="s">
        <v>92</v>
      </c>
      <c r="G21" t="s">
        <v>487</v>
      </c>
      <c r="H21" t="s">
        <v>377</v>
      </c>
      <c r="I21" t="s">
        <v>527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bus-118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489</v>
      </c>
      <c r="C22" t="s">
        <v>426</v>
      </c>
      <c r="D22" t="s">
        <v>471</v>
      </c>
      <c r="E22" t="s">
        <v>475</v>
      </c>
      <c r="F22" t="s">
        <v>93</v>
      </c>
      <c r="G22" t="s">
        <v>487</v>
      </c>
      <c r="H22" t="s">
        <v>378</v>
      </c>
      <c r="I22" t="s">
        <v>528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bus-123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489</v>
      </c>
      <c r="C23" t="s">
        <v>426</v>
      </c>
      <c r="D23" t="s">
        <v>471</v>
      </c>
      <c r="E23" t="s">
        <v>475</v>
      </c>
      <c r="F23" t="s">
        <v>94</v>
      </c>
      <c r="G23" t="s">
        <v>487</v>
      </c>
      <c r="H23" t="s">
        <v>378</v>
      </c>
      <c r="I23" t="s">
        <v>529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bus-123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489</v>
      </c>
      <c r="C24" t="s">
        <v>426</v>
      </c>
      <c r="D24" t="s">
        <v>471</v>
      </c>
      <c r="E24" t="s">
        <v>475</v>
      </c>
      <c r="F24" t="s">
        <v>96</v>
      </c>
      <c r="G24" t="s">
        <v>487</v>
      </c>
      <c r="H24" t="s">
        <v>378</v>
      </c>
      <c r="I24" t="s">
        <v>530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bus-123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489</v>
      </c>
      <c r="C25" t="s">
        <v>426</v>
      </c>
      <c r="D25" t="s">
        <v>471</v>
      </c>
      <c r="E25" t="s">
        <v>475</v>
      </c>
      <c r="F25" t="s">
        <v>97</v>
      </c>
      <c r="G25" t="s">
        <v>487</v>
      </c>
      <c r="H25" t="s">
        <v>378</v>
      </c>
      <c r="I25" t="s">
        <v>531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bus-123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489</v>
      </c>
      <c r="C26" t="s">
        <v>426</v>
      </c>
      <c r="D26" t="s">
        <v>471</v>
      </c>
      <c r="E26" t="s">
        <v>475</v>
      </c>
      <c r="F26" t="s">
        <v>98</v>
      </c>
      <c r="G26" t="s">
        <v>487</v>
      </c>
      <c r="H26" t="s">
        <v>378</v>
      </c>
      <c r="I26" t="s">
        <v>532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bus-123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489</v>
      </c>
      <c r="C27" t="s">
        <v>426</v>
      </c>
      <c r="D27" t="s">
        <v>471</v>
      </c>
      <c r="E27" t="s">
        <v>475</v>
      </c>
      <c r="F27" t="s">
        <v>99</v>
      </c>
      <c r="G27" t="s">
        <v>487</v>
      </c>
      <c r="H27" t="s">
        <v>379</v>
      </c>
      <c r="I27" t="s">
        <v>533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bus-201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489</v>
      </c>
      <c r="C28" t="s">
        <v>426</v>
      </c>
      <c r="D28" t="s">
        <v>471</v>
      </c>
      <c r="E28" t="s">
        <v>475</v>
      </c>
      <c r="F28" t="s">
        <v>100</v>
      </c>
      <c r="G28" t="s">
        <v>487</v>
      </c>
      <c r="H28" t="s">
        <v>379</v>
      </c>
      <c r="I28" t="s">
        <v>534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bus-201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489</v>
      </c>
      <c r="C29" t="s">
        <v>426</v>
      </c>
      <c r="D29" t="s">
        <v>471</v>
      </c>
      <c r="E29" t="s">
        <v>475</v>
      </c>
      <c r="F29" t="s">
        <v>101</v>
      </c>
      <c r="G29" t="s">
        <v>487</v>
      </c>
      <c r="H29" t="s">
        <v>379</v>
      </c>
      <c r="I29" t="s">
        <v>535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bus-201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489</v>
      </c>
      <c r="C30" t="s">
        <v>426</v>
      </c>
      <c r="D30" t="s">
        <v>471</v>
      </c>
      <c r="E30" t="s">
        <v>475</v>
      </c>
      <c r="F30" t="s">
        <v>102</v>
      </c>
      <c r="G30" t="s">
        <v>487</v>
      </c>
      <c r="H30" t="s">
        <v>380</v>
      </c>
      <c r="I30" t="s">
        <v>536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bus-202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489</v>
      </c>
      <c r="C31" t="s">
        <v>426</v>
      </c>
      <c r="D31" t="s">
        <v>471</v>
      </c>
      <c r="E31" t="s">
        <v>475</v>
      </c>
      <c r="F31" t="s">
        <v>103</v>
      </c>
      <c r="G31" t="s">
        <v>487</v>
      </c>
      <c r="H31" t="s">
        <v>380</v>
      </c>
      <c r="I31" t="s">
        <v>537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bus-202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489</v>
      </c>
      <c r="C32" t="s">
        <v>426</v>
      </c>
      <c r="D32" t="s">
        <v>471</v>
      </c>
      <c r="E32" t="s">
        <v>475</v>
      </c>
      <c r="F32" t="s">
        <v>104</v>
      </c>
      <c r="G32" t="s">
        <v>487</v>
      </c>
      <c r="H32" t="s">
        <v>380</v>
      </c>
      <c r="I32" t="s">
        <v>538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bus-202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489</v>
      </c>
      <c r="C33" t="s">
        <v>426</v>
      </c>
      <c r="D33" t="s">
        <v>471</v>
      </c>
      <c r="E33" t="s">
        <v>475</v>
      </c>
      <c r="F33" t="s">
        <v>105</v>
      </c>
      <c r="G33" t="s">
        <v>487</v>
      </c>
      <c r="H33" t="s">
        <v>380</v>
      </c>
      <c r="I33" t="s">
        <v>539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bus-202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489</v>
      </c>
      <c r="C34" t="s">
        <v>426</v>
      </c>
      <c r="D34" t="s">
        <v>471</v>
      </c>
      <c r="E34" t="s">
        <v>475</v>
      </c>
      <c r="F34" t="s">
        <v>106</v>
      </c>
      <c r="G34" t="s">
        <v>487</v>
      </c>
      <c r="H34" t="s">
        <v>381</v>
      </c>
      <c r="I34" t="s">
        <v>540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bus-207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489</v>
      </c>
      <c r="C35" t="s">
        <v>426</v>
      </c>
      <c r="D35" t="s">
        <v>471</v>
      </c>
      <c r="E35" t="s">
        <v>475</v>
      </c>
      <c r="F35" t="s">
        <v>107</v>
      </c>
      <c r="G35" t="s">
        <v>487</v>
      </c>
      <c r="H35" t="s">
        <v>381</v>
      </c>
      <c r="I35" t="s">
        <v>541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bus-207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489</v>
      </c>
      <c r="C36" t="s">
        <v>426</v>
      </c>
      <c r="D36" t="s">
        <v>471</v>
      </c>
      <c r="E36" t="s">
        <v>475</v>
      </c>
      <c r="F36" t="s">
        <v>108</v>
      </c>
      <c r="G36" t="s">
        <v>487</v>
      </c>
      <c r="H36" t="s">
        <v>382</v>
      </c>
      <c r="I36" t="s">
        <v>542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bus-213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489</v>
      </c>
      <c r="C37" t="s">
        <v>426</v>
      </c>
      <c r="D37" t="s">
        <v>471</v>
      </c>
      <c r="E37" t="s">
        <v>475</v>
      </c>
      <c r="F37" t="s">
        <v>109</v>
      </c>
      <c r="G37" t="s">
        <v>487</v>
      </c>
      <c r="H37" t="s">
        <v>382</v>
      </c>
      <c r="I37" t="s">
        <v>543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bus-213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489</v>
      </c>
      <c r="C38" t="s">
        <v>426</v>
      </c>
      <c r="D38" t="s">
        <v>471</v>
      </c>
      <c r="E38" t="s">
        <v>475</v>
      </c>
      <c r="F38" t="s">
        <v>110</v>
      </c>
      <c r="G38" t="s">
        <v>487</v>
      </c>
      <c r="H38" t="s">
        <v>382</v>
      </c>
      <c r="I38" t="s">
        <v>544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bus-213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489</v>
      </c>
      <c r="C39" t="s">
        <v>426</v>
      </c>
      <c r="D39" t="s">
        <v>471</v>
      </c>
      <c r="E39" t="s">
        <v>475</v>
      </c>
      <c r="F39" t="s">
        <v>111</v>
      </c>
      <c r="G39" t="s">
        <v>487</v>
      </c>
      <c r="H39" t="s">
        <v>383</v>
      </c>
      <c r="I39" t="s">
        <v>545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bus-215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489</v>
      </c>
      <c r="C40" t="s">
        <v>426</v>
      </c>
      <c r="D40" t="s">
        <v>471</v>
      </c>
      <c r="E40" t="s">
        <v>475</v>
      </c>
      <c r="F40" t="s">
        <v>112</v>
      </c>
      <c r="G40" t="s">
        <v>487</v>
      </c>
      <c r="H40" t="s">
        <v>383</v>
      </c>
      <c r="I40" t="s">
        <v>546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bus-215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489</v>
      </c>
      <c r="C41" t="s">
        <v>426</v>
      </c>
      <c r="D41" t="s">
        <v>471</v>
      </c>
      <c r="E41" t="s">
        <v>475</v>
      </c>
      <c r="F41" t="s">
        <v>113</v>
      </c>
      <c r="G41" t="s">
        <v>487</v>
      </c>
      <c r="H41" t="s">
        <v>384</v>
      </c>
      <c r="I41" t="s">
        <v>547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bus-216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489</v>
      </c>
      <c r="C42" t="s">
        <v>426</v>
      </c>
      <c r="D42" t="s">
        <v>471</v>
      </c>
      <c r="E42" t="s">
        <v>475</v>
      </c>
      <c r="F42" t="s">
        <v>114</v>
      </c>
      <c r="G42" t="s">
        <v>487</v>
      </c>
      <c r="H42" t="s">
        <v>385</v>
      </c>
      <c r="I42" t="s">
        <v>548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bus-218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489</v>
      </c>
      <c r="C43" t="s">
        <v>426</v>
      </c>
      <c r="D43" t="s">
        <v>471</v>
      </c>
      <c r="E43" t="s">
        <v>475</v>
      </c>
      <c r="F43" t="s">
        <v>115</v>
      </c>
      <c r="G43" t="s">
        <v>487</v>
      </c>
      <c r="H43" t="s">
        <v>386</v>
      </c>
      <c r="I43" t="s">
        <v>549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bus-221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489</v>
      </c>
      <c r="C44" t="s">
        <v>426</v>
      </c>
      <c r="D44" t="s">
        <v>471</v>
      </c>
      <c r="E44" t="s">
        <v>475</v>
      </c>
      <c r="F44" t="s">
        <v>116</v>
      </c>
      <c r="G44" t="s">
        <v>487</v>
      </c>
      <c r="H44" t="s">
        <v>387</v>
      </c>
      <c r="I44" t="s">
        <v>550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bus-223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489</v>
      </c>
      <c r="C45" t="s">
        <v>426</v>
      </c>
      <c r="D45" t="s">
        <v>471</v>
      </c>
      <c r="E45" t="s">
        <v>475</v>
      </c>
      <c r="F45" t="s">
        <v>117</v>
      </c>
      <c r="G45" t="s">
        <v>487</v>
      </c>
      <c r="H45" t="s">
        <v>387</v>
      </c>
      <c r="I45" t="s">
        <v>551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bus-223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489</v>
      </c>
      <c r="C46" t="s">
        <v>426</v>
      </c>
      <c r="D46" t="s">
        <v>471</v>
      </c>
      <c r="E46" t="s">
        <v>475</v>
      </c>
      <c r="F46" t="s">
        <v>118</v>
      </c>
      <c r="G46" t="s">
        <v>487</v>
      </c>
      <c r="H46" t="s">
        <v>387</v>
      </c>
      <c r="I46" t="s">
        <v>552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bus-223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489</v>
      </c>
      <c r="C47" t="s">
        <v>426</v>
      </c>
      <c r="D47" t="s">
        <v>471</v>
      </c>
      <c r="E47" t="s">
        <v>475</v>
      </c>
      <c r="F47" t="s">
        <v>119</v>
      </c>
      <c r="G47" t="s">
        <v>487</v>
      </c>
      <c r="H47" t="s">
        <v>387</v>
      </c>
      <c r="I47" t="s">
        <v>553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bus-223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489</v>
      </c>
      <c r="C48" t="s">
        <v>426</v>
      </c>
      <c r="D48" t="s">
        <v>471</v>
      </c>
      <c r="E48" t="s">
        <v>475</v>
      </c>
      <c r="F48" t="s">
        <v>120</v>
      </c>
      <c r="G48" t="s">
        <v>487</v>
      </c>
      <c r="H48" t="s">
        <v>387</v>
      </c>
      <c r="I48" t="s">
        <v>554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bus-223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489</v>
      </c>
      <c r="C49" t="s">
        <v>426</v>
      </c>
      <c r="D49" t="s">
        <v>471</v>
      </c>
      <c r="E49" t="s">
        <v>475</v>
      </c>
      <c r="F49" t="s">
        <v>121</v>
      </c>
      <c r="G49" t="s">
        <v>487</v>
      </c>
      <c r="H49" t="s">
        <v>387</v>
      </c>
      <c r="I49" t="s">
        <v>555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bus-223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489</v>
      </c>
      <c r="C50" t="s">
        <v>426</v>
      </c>
      <c r="D50" t="s">
        <v>471</v>
      </c>
      <c r="E50" t="s">
        <v>475</v>
      </c>
      <c r="F50" t="s">
        <v>122</v>
      </c>
      <c r="G50" t="s">
        <v>487</v>
      </c>
      <c r="H50" t="s">
        <v>388</v>
      </c>
      <c r="I50" t="s">
        <v>556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bus-301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489</v>
      </c>
      <c r="C51" t="s">
        <v>426</v>
      </c>
      <c r="D51" t="s">
        <v>471</v>
      </c>
      <c r="E51" t="s">
        <v>475</v>
      </c>
      <c r="F51" t="s">
        <v>123</v>
      </c>
      <c r="G51" t="s">
        <v>487</v>
      </c>
      <c r="H51" t="s">
        <v>388</v>
      </c>
      <c r="I51" t="s">
        <v>557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bus-301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489</v>
      </c>
      <c r="C52" t="s">
        <v>426</v>
      </c>
      <c r="D52" t="s">
        <v>471</v>
      </c>
      <c r="E52" t="s">
        <v>475</v>
      </c>
      <c r="F52" t="s">
        <v>124</v>
      </c>
      <c r="G52" t="s">
        <v>487</v>
      </c>
      <c r="H52" t="s">
        <v>388</v>
      </c>
      <c r="I52" t="s">
        <v>558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bus-301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489</v>
      </c>
      <c r="C53" t="s">
        <v>426</v>
      </c>
      <c r="D53" t="s">
        <v>471</v>
      </c>
      <c r="E53" t="s">
        <v>475</v>
      </c>
      <c r="F53" t="s">
        <v>125</v>
      </c>
      <c r="G53" t="s">
        <v>487</v>
      </c>
      <c r="H53" t="s">
        <v>388</v>
      </c>
      <c r="I53" t="s">
        <v>559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bus-301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489</v>
      </c>
      <c r="C54" t="s">
        <v>426</v>
      </c>
      <c r="D54" t="s">
        <v>471</v>
      </c>
      <c r="E54" t="s">
        <v>475</v>
      </c>
      <c r="F54" t="s">
        <v>126</v>
      </c>
      <c r="G54" t="s">
        <v>487</v>
      </c>
      <c r="H54" t="s">
        <v>389</v>
      </c>
      <c r="I54" t="s">
        <v>560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bus-302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489</v>
      </c>
      <c r="C55" t="s">
        <v>426</v>
      </c>
      <c r="D55" t="s">
        <v>471</v>
      </c>
      <c r="E55" t="s">
        <v>475</v>
      </c>
      <c r="F55" t="s">
        <v>127</v>
      </c>
      <c r="G55" t="s">
        <v>487</v>
      </c>
      <c r="H55" t="s">
        <v>389</v>
      </c>
      <c r="I55" t="s">
        <v>561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bus-302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489</v>
      </c>
      <c r="C56" t="s">
        <v>426</v>
      </c>
      <c r="D56" t="s">
        <v>471</v>
      </c>
      <c r="E56" t="s">
        <v>475</v>
      </c>
      <c r="F56" t="s">
        <v>128</v>
      </c>
      <c r="G56" t="s">
        <v>487</v>
      </c>
      <c r="H56" t="s">
        <v>389</v>
      </c>
      <c r="I56" t="s">
        <v>562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bus-302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489</v>
      </c>
      <c r="C57" t="s">
        <v>426</v>
      </c>
      <c r="D57" t="s">
        <v>471</v>
      </c>
      <c r="E57" t="s">
        <v>475</v>
      </c>
      <c r="F57" t="s">
        <v>129</v>
      </c>
      <c r="G57" t="s">
        <v>487</v>
      </c>
      <c r="H57" t="s">
        <v>389</v>
      </c>
      <c r="I57" t="s">
        <v>563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bus-302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489</v>
      </c>
      <c r="C58" t="s">
        <v>426</v>
      </c>
      <c r="D58" t="s">
        <v>471</v>
      </c>
      <c r="E58" t="s">
        <v>475</v>
      </c>
      <c r="F58" t="s">
        <v>130</v>
      </c>
      <c r="G58" t="s">
        <v>487</v>
      </c>
      <c r="H58" t="s">
        <v>390</v>
      </c>
      <c r="I58" t="s">
        <v>564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bus-307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489</v>
      </c>
      <c r="C59" t="s">
        <v>426</v>
      </c>
      <c r="D59" t="s">
        <v>471</v>
      </c>
      <c r="E59" t="s">
        <v>475</v>
      </c>
      <c r="F59" t="s">
        <v>131</v>
      </c>
      <c r="G59" t="s">
        <v>487</v>
      </c>
      <c r="H59" t="s">
        <v>390</v>
      </c>
      <c r="I59" t="s">
        <v>565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bus-307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489</v>
      </c>
      <c r="C60" t="s">
        <v>426</v>
      </c>
      <c r="D60" t="s">
        <v>471</v>
      </c>
      <c r="E60" t="s">
        <v>475</v>
      </c>
      <c r="F60" t="s">
        <v>132</v>
      </c>
      <c r="G60" t="s">
        <v>487</v>
      </c>
      <c r="H60" t="s">
        <v>391</v>
      </c>
      <c r="I60" t="s">
        <v>566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bus-313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489</v>
      </c>
      <c r="C61" t="s">
        <v>426</v>
      </c>
      <c r="D61" t="s">
        <v>471</v>
      </c>
      <c r="E61" t="s">
        <v>475</v>
      </c>
      <c r="F61" t="s">
        <v>133</v>
      </c>
      <c r="G61" t="s">
        <v>487</v>
      </c>
      <c r="H61" t="s">
        <v>392</v>
      </c>
      <c r="I61" t="s">
        <v>567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bus-315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489</v>
      </c>
      <c r="C62" t="s">
        <v>426</v>
      </c>
      <c r="D62" t="s">
        <v>471</v>
      </c>
      <c r="E62" t="s">
        <v>475</v>
      </c>
      <c r="F62" t="s">
        <v>134</v>
      </c>
      <c r="G62" t="s">
        <v>487</v>
      </c>
      <c r="H62" t="s">
        <v>392</v>
      </c>
      <c r="I62" t="s">
        <v>568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bus-315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489</v>
      </c>
      <c r="C63" t="s">
        <v>426</v>
      </c>
      <c r="D63" t="s">
        <v>471</v>
      </c>
      <c r="E63" t="s">
        <v>475</v>
      </c>
      <c r="F63" t="s">
        <v>135</v>
      </c>
      <c r="G63" t="s">
        <v>487</v>
      </c>
      <c r="H63" t="s">
        <v>392</v>
      </c>
      <c r="I63" t="s">
        <v>569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bus-315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489</v>
      </c>
      <c r="C64" t="s">
        <v>426</v>
      </c>
      <c r="D64" t="s">
        <v>471</v>
      </c>
      <c r="E64" t="s">
        <v>475</v>
      </c>
      <c r="F64" t="s">
        <v>136</v>
      </c>
      <c r="G64" t="s">
        <v>487</v>
      </c>
      <c r="H64" t="s">
        <v>392</v>
      </c>
      <c r="I64" t="s">
        <v>570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bus-315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489</v>
      </c>
      <c r="C65" t="s">
        <v>426</v>
      </c>
      <c r="D65" t="s">
        <v>471</v>
      </c>
      <c r="E65" t="s">
        <v>475</v>
      </c>
      <c r="F65" t="s">
        <v>137</v>
      </c>
      <c r="G65" t="s">
        <v>487</v>
      </c>
      <c r="H65" t="s">
        <v>392</v>
      </c>
      <c r="I65" t="s">
        <v>571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bus-315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489</v>
      </c>
      <c r="C66" t="s">
        <v>426</v>
      </c>
      <c r="D66" t="s">
        <v>471</v>
      </c>
      <c r="E66" t="s">
        <v>475</v>
      </c>
      <c r="F66" t="s">
        <v>138</v>
      </c>
      <c r="G66" t="s">
        <v>487</v>
      </c>
      <c r="H66" t="s">
        <v>392</v>
      </c>
      <c r="I66" t="s">
        <v>572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bus-315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489</v>
      </c>
      <c r="C67" t="s">
        <v>426</v>
      </c>
      <c r="D67" t="s">
        <v>471</v>
      </c>
      <c r="E67" t="s">
        <v>475</v>
      </c>
      <c r="F67" t="s">
        <v>139</v>
      </c>
      <c r="G67" t="s">
        <v>487</v>
      </c>
      <c r="H67" t="s">
        <v>392</v>
      </c>
      <c r="I67" t="s">
        <v>573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bus-315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489</v>
      </c>
      <c r="C68" t="s">
        <v>426</v>
      </c>
      <c r="D68" t="s">
        <v>471</v>
      </c>
      <c r="E68" t="s">
        <v>475</v>
      </c>
      <c r="F68" t="s">
        <v>140</v>
      </c>
      <c r="G68" t="s">
        <v>487</v>
      </c>
      <c r="H68" t="s">
        <v>392</v>
      </c>
      <c r="I68" t="s">
        <v>574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ref="AA68:AA76" si="2">CONCATENATE("bus-",LEFT(F68,3))</f>
        <v>bus-315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489</v>
      </c>
      <c r="C69" t="s">
        <v>426</v>
      </c>
      <c r="D69" t="s">
        <v>471</v>
      </c>
      <c r="E69" t="s">
        <v>475</v>
      </c>
      <c r="F69" t="s">
        <v>141</v>
      </c>
      <c r="G69" t="s">
        <v>487</v>
      </c>
      <c r="H69" t="s">
        <v>393</v>
      </c>
      <c r="I69" t="s">
        <v>575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si="2"/>
        <v>bus-316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489</v>
      </c>
      <c r="C70" t="s">
        <v>426</v>
      </c>
      <c r="D70" t="s">
        <v>471</v>
      </c>
      <c r="E70" t="s">
        <v>475</v>
      </c>
      <c r="F70" t="s">
        <v>142</v>
      </c>
      <c r="G70" t="s">
        <v>487</v>
      </c>
      <c r="H70" t="s">
        <v>394</v>
      </c>
      <c r="I70" t="s">
        <v>576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bus-318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489</v>
      </c>
      <c r="C71" t="s">
        <v>426</v>
      </c>
      <c r="D71" t="s">
        <v>471</v>
      </c>
      <c r="E71" t="s">
        <v>475</v>
      </c>
      <c r="F71" t="s">
        <v>143</v>
      </c>
      <c r="G71" t="s">
        <v>487</v>
      </c>
      <c r="H71" t="s">
        <v>395</v>
      </c>
      <c r="I71" t="s">
        <v>577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bus-321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489</v>
      </c>
      <c r="C72" t="s">
        <v>426</v>
      </c>
      <c r="D72" t="s">
        <v>471</v>
      </c>
      <c r="E72" t="s">
        <v>475</v>
      </c>
      <c r="F72" t="s">
        <v>144</v>
      </c>
      <c r="G72" t="s">
        <v>487</v>
      </c>
      <c r="H72" t="s">
        <v>396</v>
      </c>
      <c r="I72" t="s">
        <v>578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bus-322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489</v>
      </c>
      <c r="C73" t="s">
        <v>426</v>
      </c>
      <c r="D73" t="s">
        <v>471</v>
      </c>
      <c r="E73" t="s">
        <v>475</v>
      </c>
      <c r="F73" t="s">
        <v>145</v>
      </c>
      <c r="G73" t="s">
        <v>487</v>
      </c>
      <c r="H73" t="s">
        <v>396</v>
      </c>
      <c r="I73" t="s">
        <v>579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bus-322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489</v>
      </c>
      <c r="C74" t="s">
        <v>426</v>
      </c>
      <c r="D74" t="s">
        <v>471</v>
      </c>
      <c r="E74" t="s">
        <v>475</v>
      </c>
      <c r="F74" t="s">
        <v>146</v>
      </c>
      <c r="G74" t="s">
        <v>487</v>
      </c>
      <c r="H74" t="s">
        <v>397</v>
      </c>
      <c r="I74" t="s">
        <v>580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bus-323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489</v>
      </c>
      <c r="C75" t="s">
        <v>426</v>
      </c>
      <c r="D75" t="s">
        <v>471</v>
      </c>
      <c r="E75" t="s">
        <v>475</v>
      </c>
      <c r="F75" t="s">
        <v>147</v>
      </c>
      <c r="G75" t="s">
        <v>487</v>
      </c>
      <c r="H75" t="s">
        <v>397</v>
      </c>
      <c r="I75" t="s">
        <v>581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bus-323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489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487</v>
      </c>
      <c r="H76" s="9" t="s">
        <v>398</v>
      </c>
      <c r="I76" s="9" t="s">
        <v>582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bus-121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506</v>
      </c>
      <c r="D1" s="1" t="s">
        <v>507</v>
      </c>
      <c r="E1" s="1" t="s">
        <v>506</v>
      </c>
      <c r="F1" t="s">
        <v>494</v>
      </c>
      <c r="G1" t="s">
        <v>467</v>
      </c>
      <c r="I1" t="s">
        <v>483</v>
      </c>
      <c r="J1" t="s">
        <v>484</v>
      </c>
    </row>
    <row r="2" spans="1:13" x14ac:dyDescent="0.25">
      <c r="A2" t="s">
        <v>480</v>
      </c>
      <c r="B2" t="s">
        <v>481</v>
      </c>
      <c r="C2" t="s">
        <v>262</v>
      </c>
      <c r="D2" t="s">
        <v>262</v>
      </c>
      <c r="E2" t="s">
        <v>277</v>
      </c>
      <c r="F2" t="s">
        <v>277</v>
      </c>
      <c r="G2" t="s">
        <v>584</v>
      </c>
      <c r="I2" t="s">
        <v>479</v>
      </c>
      <c r="J2" t="s">
        <v>485</v>
      </c>
      <c r="L2" t="s">
        <v>465</v>
      </c>
      <c r="M2" t="s">
        <v>665</v>
      </c>
    </row>
    <row r="3" spans="1:13" x14ac:dyDescent="0.25">
      <c r="B3" t="s">
        <v>427</v>
      </c>
      <c r="C3" t="s">
        <v>203</v>
      </c>
      <c r="D3" t="s">
        <v>503</v>
      </c>
      <c r="E3" t="s">
        <v>408</v>
      </c>
      <c r="F3" t="s">
        <v>278</v>
      </c>
      <c r="L3" t="str">
        <f>CONCATENATE("bus-",LEFT(C3,3))</f>
        <v>bus-212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585</v>
      </c>
      <c r="E4" t="s">
        <v>402</v>
      </c>
      <c r="F4" t="s">
        <v>279</v>
      </c>
      <c r="G4">
        <v>1</v>
      </c>
      <c r="L4" t="str">
        <f t="shared" ref="L4:L67" si="0">CONCATENATE("bus-",LEFT(C4,3))</f>
        <v>bus-320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586</v>
      </c>
      <c r="E5" t="s">
        <v>401</v>
      </c>
      <c r="F5" t="s">
        <v>280</v>
      </c>
      <c r="G5">
        <v>1</v>
      </c>
      <c r="L5" t="str">
        <f t="shared" si="0"/>
        <v>bus-314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587</v>
      </c>
      <c r="E6" t="s">
        <v>401</v>
      </c>
      <c r="F6" t="s">
        <v>281</v>
      </c>
      <c r="G6">
        <v>1</v>
      </c>
      <c r="L6" t="str">
        <f t="shared" si="0"/>
        <v>bus-314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588</v>
      </c>
      <c r="E7" t="s">
        <v>391</v>
      </c>
      <c r="F7" t="s">
        <v>282</v>
      </c>
      <c r="G7">
        <v>1</v>
      </c>
      <c r="L7" t="str">
        <f t="shared" si="0"/>
        <v>bus-313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589</v>
      </c>
      <c r="E8" t="s">
        <v>401</v>
      </c>
      <c r="F8" t="s">
        <v>283</v>
      </c>
      <c r="G8">
        <v>1</v>
      </c>
      <c r="L8" t="str">
        <f t="shared" si="0"/>
        <v>bus-314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590</v>
      </c>
      <c r="E9" t="s">
        <v>401</v>
      </c>
      <c r="F9" t="s">
        <v>284</v>
      </c>
      <c r="G9">
        <v>1</v>
      </c>
      <c r="L9" t="str">
        <f t="shared" si="0"/>
        <v>bus-314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591</v>
      </c>
      <c r="E10" t="s">
        <v>391</v>
      </c>
      <c r="F10" t="s">
        <v>285</v>
      </c>
      <c r="G10">
        <v>1</v>
      </c>
      <c r="L10" t="str">
        <f t="shared" si="0"/>
        <v>bus-313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592</v>
      </c>
      <c r="E11" t="s">
        <v>403</v>
      </c>
      <c r="F11" t="s">
        <v>286</v>
      </c>
      <c r="G11">
        <v>1</v>
      </c>
      <c r="L11" t="str">
        <f t="shared" si="0"/>
        <v>bus-310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593</v>
      </c>
      <c r="E12" t="s">
        <v>404</v>
      </c>
      <c r="F12" t="s">
        <v>287</v>
      </c>
      <c r="G12">
        <v>1</v>
      </c>
      <c r="L12" t="str">
        <f t="shared" si="0"/>
        <v>bus-324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594</v>
      </c>
      <c r="E13" t="s">
        <v>405</v>
      </c>
      <c r="F13" t="s">
        <v>288</v>
      </c>
      <c r="G13">
        <v>1</v>
      </c>
      <c r="L13" t="str">
        <f t="shared" si="0"/>
        <v>bus-312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595</v>
      </c>
      <c r="E14" t="s">
        <v>403</v>
      </c>
      <c r="F14" t="s">
        <v>289</v>
      </c>
      <c r="G14">
        <v>1</v>
      </c>
      <c r="L14" t="str">
        <f t="shared" si="0"/>
        <v>bus-310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596</v>
      </c>
      <c r="E15" t="s">
        <v>404</v>
      </c>
      <c r="F15" t="s">
        <v>290</v>
      </c>
      <c r="G15">
        <v>1</v>
      </c>
      <c r="L15" t="str">
        <f t="shared" si="0"/>
        <v>bus-324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597</v>
      </c>
      <c r="E16" t="s">
        <v>404</v>
      </c>
      <c r="F16" t="s">
        <v>291</v>
      </c>
      <c r="G16">
        <v>1</v>
      </c>
      <c r="L16" t="str">
        <f t="shared" si="0"/>
        <v>bus-324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583</v>
      </c>
      <c r="E17" t="s">
        <v>374</v>
      </c>
      <c r="F17" t="s">
        <v>292</v>
      </c>
      <c r="G17">
        <v>1</v>
      </c>
      <c r="L17" t="str">
        <f t="shared" si="0"/>
        <v>bus-113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598</v>
      </c>
      <c r="E18" t="s">
        <v>406</v>
      </c>
      <c r="F18" t="s">
        <v>293</v>
      </c>
      <c r="G18">
        <v>1</v>
      </c>
      <c r="L18" t="str">
        <f t="shared" si="0"/>
        <v>bus-319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599</v>
      </c>
      <c r="E19" t="s">
        <v>383</v>
      </c>
      <c r="F19" t="s">
        <v>294</v>
      </c>
      <c r="G19">
        <v>1</v>
      </c>
      <c r="L19" t="str">
        <f t="shared" si="0"/>
        <v>bus-215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600</v>
      </c>
      <c r="E20" t="s">
        <v>372</v>
      </c>
      <c r="F20" t="s">
        <v>295</v>
      </c>
      <c r="G20">
        <v>1</v>
      </c>
      <c r="L20" t="str">
        <f t="shared" si="0"/>
        <v>bus-102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601</v>
      </c>
      <c r="E21" t="s">
        <v>371</v>
      </c>
      <c r="F21" t="s">
        <v>296</v>
      </c>
      <c r="G21">
        <v>1</v>
      </c>
      <c r="L21" t="str">
        <f t="shared" si="0"/>
        <v>bus-101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602</v>
      </c>
      <c r="E22" t="s">
        <v>372</v>
      </c>
      <c r="F22" t="s">
        <v>297</v>
      </c>
      <c r="G22">
        <v>1</v>
      </c>
      <c r="L22" t="str">
        <f t="shared" si="0"/>
        <v>bus-102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603</v>
      </c>
      <c r="E23" t="s">
        <v>407</v>
      </c>
      <c r="F23" t="s">
        <v>298</v>
      </c>
      <c r="G23">
        <v>1</v>
      </c>
      <c r="L23" t="str">
        <f t="shared" si="0"/>
        <v>bus-104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604</v>
      </c>
      <c r="E24" t="s">
        <v>371</v>
      </c>
      <c r="F24" t="s">
        <v>299</v>
      </c>
      <c r="G24">
        <v>1</v>
      </c>
      <c r="L24" t="str">
        <f t="shared" si="0"/>
        <v>bus-101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605</v>
      </c>
      <c r="E25" t="s">
        <v>371</v>
      </c>
      <c r="F25" t="s">
        <v>300</v>
      </c>
      <c r="G25">
        <v>1</v>
      </c>
      <c r="L25" t="str">
        <f t="shared" si="0"/>
        <v>bus-101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606</v>
      </c>
      <c r="E26" t="s">
        <v>371</v>
      </c>
      <c r="F26" t="s">
        <v>301</v>
      </c>
      <c r="G26">
        <v>1</v>
      </c>
      <c r="L26" t="str">
        <f t="shared" si="0"/>
        <v>bus-101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607</v>
      </c>
      <c r="E27" t="s">
        <v>409</v>
      </c>
      <c r="F27" t="s">
        <v>302</v>
      </c>
      <c r="G27">
        <v>1</v>
      </c>
      <c r="L27" t="str">
        <f t="shared" si="0"/>
        <v>bus-103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608</v>
      </c>
      <c r="E28" t="s">
        <v>410</v>
      </c>
      <c r="F28" t="s">
        <v>303</v>
      </c>
      <c r="G28">
        <v>1</v>
      </c>
      <c r="L28" t="str">
        <f t="shared" si="0"/>
        <v>bus-119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609</v>
      </c>
      <c r="E29" t="s">
        <v>411</v>
      </c>
      <c r="F29" t="s">
        <v>304</v>
      </c>
      <c r="G29">
        <v>1</v>
      </c>
      <c r="L29" t="str">
        <f t="shared" si="0"/>
        <v>bus-308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610</v>
      </c>
      <c r="E30" t="s">
        <v>391</v>
      </c>
      <c r="F30" t="s">
        <v>305</v>
      </c>
      <c r="G30">
        <v>1</v>
      </c>
      <c r="L30" t="str">
        <f t="shared" si="0"/>
        <v>bus-313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611</v>
      </c>
      <c r="E31" t="s">
        <v>391</v>
      </c>
      <c r="F31" t="s">
        <v>306</v>
      </c>
      <c r="G31">
        <v>1</v>
      </c>
      <c r="L31" t="str">
        <f t="shared" si="0"/>
        <v>bus-313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612</v>
      </c>
      <c r="E32" t="s">
        <v>391</v>
      </c>
      <c r="F32" t="s">
        <v>307</v>
      </c>
      <c r="G32">
        <v>1</v>
      </c>
      <c r="L32" t="str">
        <f t="shared" si="0"/>
        <v>bus-313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613</v>
      </c>
      <c r="E33" t="s">
        <v>391</v>
      </c>
      <c r="F33" t="s">
        <v>308</v>
      </c>
      <c r="G33">
        <v>1</v>
      </c>
      <c r="L33" t="str">
        <f t="shared" si="0"/>
        <v>bus-313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614</v>
      </c>
      <c r="E34" t="s">
        <v>391</v>
      </c>
      <c r="F34" t="s">
        <v>309</v>
      </c>
      <c r="G34">
        <v>1</v>
      </c>
      <c r="L34" t="str">
        <f t="shared" si="0"/>
        <v>bus-313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615</v>
      </c>
      <c r="E35" t="s">
        <v>391</v>
      </c>
      <c r="F35" t="s">
        <v>310</v>
      </c>
      <c r="G35">
        <v>1</v>
      </c>
      <c r="L35" t="str">
        <f t="shared" si="0"/>
        <v>bus-313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616</v>
      </c>
      <c r="E36" t="s">
        <v>391</v>
      </c>
      <c r="F36" t="s">
        <v>311</v>
      </c>
      <c r="G36">
        <v>1</v>
      </c>
      <c r="L36" t="str">
        <f t="shared" si="0"/>
        <v>bus-313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617</v>
      </c>
      <c r="E37" t="s">
        <v>391</v>
      </c>
      <c r="F37" t="s">
        <v>312</v>
      </c>
      <c r="G37">
        <v>1</v>
      </c>
      <c r="L37" t="str">
        <f t="shared" si="0"/>
        <v>bus-313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618</v>
      </c>
      <c r="E38" t="s">
        <v>391</v>
      </c>
      <c r="F38" t="s">
        <v>313</v>
      </c>
      <c r="G38">
        <v>1</v>
      </c>
      <c r="L38" t="str">
        <f t="shared" si="0"/>
        <v>bus-313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619</v>
      </c>
      <c r="E39" t="s">
        <v>391</v>
      </c>
      <c r="F39" t="s">
        <v>314</v>
      </c>
      <c r="G39">
        <v>1</v>
      </c>
      <c r="L39" t="str">
        <f t="shared" si="0"/>
        <v>bus-313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620</v>
      </c>
      <c r="E40" t="s">
        <v>391</v>
      </c>
      <c r="F40" t="s">
        <v>315</v>
      </c>
      <c r="G40">
        <v>1</v>
      </c>
      <c r="L40" t="str">
        <f t="shared" si="0"/>
        <v>bus-313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621</v>
      </c>
      <c r="E41" t="s">
        <v>391</v>
      </c>
      <c r="F41" t="s">
        <v>316</v>
      </c>
      <c r="G41">
        <v>1</v>
      </c>
      <c r="L41" t="str">
        <f t="shared" si="0"/>
        <v>bus-313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622</v>
      </c>
      <c r="E42" t="s">
        <v>402</v>
      </c>
      <c r="F42" t="s">
        <v>317</v>
      </c>
      <c r="G42">
        <v>1</v>
      </c>
      <c r="L42" t="str">
        <f t="shared" si="0"/>
        <v>bus-320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623</v>
      </c>
      <c r="E43" t="s">
        <v>402</v>
      </c>
      <c r="F43" t="s">
        <v>318</v>
      </c>
      <c r="G43">
        <v>1</v>
      </c>
      <c r="L43" t="str">
        <f t="shared" si="0"/>
        <v>bus-320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624</v>
      </c>
      <c r="E44" t="s">
        <v>402</v>
      </c>
      <c r="F44" t="s">
        <v>319</v>
      </c>
      <c r="G44">
        <v>1</v>
      </c>
      <c r="L44" t="str">
        <f t="shared" si="0"/>
        <v>bus-320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625</v>
      </c>
      <c r="E45" t="s">
        <v>391</v>
      </c>
      <c r="F45" t="s">
        <v>320</v>
      </c>
      <c r="G45">
        <v>1</v>
      </c>
      <c r="L45" t="str">
        <f t="shared" si="0"/>
        <v>bus-313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626</v>
      </c>
      <c r="E46" t="s">
        <v>402</v>
      </c>
      <c r="F46" t="s">
        <v>321</v>
      </c>
      <c r="G46">
        <v>1</v>
      </c>
      <c r="L46" t="str">
        <f t="shared" si="0"/>
        <v>bus-320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627</v>
      </c>
      <c r="E47" t="s">
        <v>402</v>
      </c>
      <c r="F47" t="s">
        <v>322</v>
      </c>
      <c r="G47">
        <v>1</v>
      </c>
      <c r="L47" t="str">
        <f t="shared" si="0"/>
        <v>bus-320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628</v>
      </c>
      <c r="E48" t="s">
        <v>377</v>
      </c>
      <c r="F48" t="s">
        <v>323</v>
      </c>
      <c r="G48">
        <v>1</v>
      </c>
      <c r="L48" t="str">
        <f t="shared" si="0"/>
        <v>bus-118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629</v>
      </c>
      <c r="E49" t="s">
        <v>377</v>
      </c>
      <c r="F49" t="s">
        <v>324</v>
      </c>
      <c r="G49">
        <v>1</v>
      </c>
      <c r="L49" t="str">
        <f t="shared" si="0"/>
        <v>bus-118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630</v>
      </c>
      <c r="E50" t="s">
        <v>377</v>
      </c>
      <c r="F50" t="s">
        <v>325</v>
      </c>
      <c r="G50">
        <v>1</v>
      </c>
      <c r="L50" t="str">
        <f t="shared" si="0"/>
        <v>bus-118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631</v>
      </c>
      <c r="E51" t="s">
        <v>377</v>
      </c>
      <c r="F51" t="s">
        <v>326</v>
      </c>
      <c r="G51">
        <v>1</v>
      </c>
      <c r="L51" t="str">
        <f t="shared" si="0"/>
        <v>bus-118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632</v>
      </c>
      <c r="E52" t="s">
        <v>377</v>
      </c>
      <c r="F52" t="s">
        <v>327</v>
      </c>
      <c r="G52">
        <v>1</v>
      </c>
      <c r="L52" t="str">
        <f t="shared" si="0"/>
        <v>bus-118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633</v>
      </c>
      <c r="E53" t="s">
        <v>377</v>
      </c>
      <c r="F53" t="s">
        <v>328</v>
      </c>
      <c r="G53">
        <v>1</v>
      </c>
      <c r="L53" t="str">
        <f t="shared" si="0"/>
        <v>bus-118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634</v>
      </c>
      <c r="E54" t="s">
        <v>402</v>
      </c>
      <c r="F54" t="s">
        <v>329</v>
      </c>
      <c r="G54">
        <v>1</v>
      </c>
      <c r="L54" t="str">
        <f t="shared" si="0"/>
        <v>bus-320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635</v>
      </c>
      <c r="E55" t="s">
        <v>377</v>
      </c>
      <c r="F55" t="s">
        <v>330</v>
      </c>
      <c r="G55">
        <v>1</v>
      </c>
      <c r="L55" t="str">
        <f t="shared" si="0"/>
        <v>bus-118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636</v>
      </c>
      <c r="E56" t="s">
        <v>377</v>
      </c>
      <c r="F56" t="s">
        <v>331</v>
      </c>
      <c r="G56">
        <v>1</v>
      </c>
      <c r="L56" t="str">
        <f t="shared" si="0"/>
        <v>bus-118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637</v>
      </c>
      <c r="E57" t="s">
        <v>377</v>
      </c>
      <c r="F57" t="s">
        <v>332</v>
      </c>
      <c r="G57">
        <v>1</v>
      </c>
      <c r="L57" t="str">
        <f t="shared" si="0"/>
        <v>bus-118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638</v>
      </c>
      <c r="E58" t="s">
        <v>377</v>
      </c>
      <c r="F58" t="s">
        <v>333</v>
      </c>
      <c r="G58">
        <v>1</v>
      </c>
      <c r="L58" t="str">
        <f t="shared" si="0"/>
        <v>bus-118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639</v>
      </c>
      <c r="E59" t="s">
        <v>382</v>
      </c>
      <c r="F59" t="s">
        <v>334</v>
      </c>
      <c r="G59">
        <v>1</v>
      </c>
      <c r="L59" t="str">
        <f t="shared" si="0"/>
        <v>bus-213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640</v>
      </c>
      <c r="E60" t="s">
        <v>412</v>
      </c>
      <c r="F60" t="s">
        <v>335</v>
      </c>
      <c r="G60">
        <v>1</v>
      </c>
      <c r="L60" t="str">
        <f t="shared" si="0"/>
        <v>bus-309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641</v>
      </c>
      <c r="E61" t="s">
        <v>413</v>
      </c>
      <c r="F61" t="s">
        <v>336</v>
      </c>
      <c r="G61">
        <v>1</v>
      </c>
      <c r="L61" t="str">
        <f t="shared" si="0"/>
        <v>bus-317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642</v>
      </c>
      <c r="E62" t="s">
        <v>414</v>
      </c>
      <c r="F62" t="s">
        <v>337</v>
      </c>
      <c r="G62">
        <v>1</v>
      </c>
      <c r="L62" t="str">
        <f t="shared" si="0"/>
        <v>bus-303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643</v>
      </c>
      <c r="E63" t="s">
        <v>399</v>
      </c>
      <c r="F63" t="s">
        <v>338</v>
      </c>
      <c r="G63">
        <v>1</v>
      </c>
      <c r="L63" t="str">
        <f t="shared" si="0"/>
        <v>bus-122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644</v>
      </c>
      <c r="E64" t="s">
        <v>399</v>
      </c>
      <c r="F64" t="s">
        <v>339</v>
      </c>
      <c r="G64">
        <v>1</v>
      </c>
      <c r="L64" t="str">
        <f t="shared" si="0"/>
        <v>bus-122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645</v>
      </c>
      <c r="E65" t="s">
        <v>399</v>
      </c>
      <c r="F65" t="s">
        <v>340</v>
      </c>
      <c r="G65">
        <v>1</v>
      </c>
      <c r="L65" t="str">
        <f t="shared" si="0"/>
        <v>bus-122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646</v>
      </c>
      <c r="E66" t="s">
        <v>399</v>
      </c>
      <c r="F66" t="s">
        <v>341</v>
      </c>
      <c r="G66">
        <v>1</v>
      </c>
      <c r="L66" t="str">
        <f t="shared" si="0"/>
        <v>bus-122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647</v>
      </c>
      <c r="E67" t="s">
        <v>399</v>
      </c>
      <c r="F67" t="s">
        <v>342</v>
      </c>
      <c r="G67">
        <v>1</v>
      </c>
      <c r="L67" t="str">
        <f t="shared" si="0"/>
        <v>bus-122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648</v>
      </c>
      <c r="E68" t="s">
        <v>399</v>
      </c>
      <c r="F68" t="s">
        <v>343</v>
      </c>
      <c r="G68">
        <v>1</v>
      </c>
      <c r="L68" t="str">
        <f t="shared" ref="L68:L83" si="2">CONCATENATE("bus-",LEFT(C68,3))</f>
        <v>bus-122</v>
      </c>
      <c r="M68" t="str">
        <f t="shared" ref="M68:M83" si="3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649</v>
      </c>
      <c r="E69" t="s">
        <v>399</v>
      </c>
      <c r="F69" t="s">
        <v>344</v>
      </c>
      <c r="G69">
        <v>1</v>
      </c>
      <c r="L69" t="str">
        <f t="shared" si="2"/>
        <v>bus-122</v>
      </c>
      <c r="M69" t="str">
        <f t="shared" si="3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650</v>
      </c>
      <c r="E70" t="s">
        <v>379</v>
      </c>
      <c r="F70" t="s">
        <v>345</v>
      </c>
      <c r="G70">
        <v>1</v>
      </c>
      <c r="L70" t="str">
        <f t="shared" si="2"/>
        <v>bus-201</v>
      </c>
      <c r="M70" t="str">
        <f t="shared" si="3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651</v>
      </c>
      <c r="E71" t="s">
        <v>383</v>
      </c>
      <c r="F71" t="s">
        <v>346</v>
      </c>
      <c r="G71">
        <v>1</v>
      </c>
      <c r="L71" t="str">
        <f t="shared" si="2"/>
        <v>bus-215</v>
      </c>
      <c r="M71" t="str">
        <f t="shared" si="3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652</v>
      </c>
      <c r="E72" t="s">
        <v>383</v>
      </c>
      <c r="F72" t="s">
        <v>347</v>
      </c>
      <c r="G72">
        <v>1</v>
      </c>
      <c r="L72" t="str">
        <f t="shared" si="2"/>
        <v>bus-215</v>
      </c>
      <c r="M72" t="str">
        <f t="shared" si="3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653</v>
      </c>
      <c r="E73" t="s">
        <v>383</v>
      </c>
      <c r="F73" t="s">
        <v>348</v>
      </c>
      <c r="G73">
        <v>1</v>
      </c>
      <c r="L73" t="str">
        <f t="shared" si="2"/>
        <v>bus-215</v>
      </c>
      <c r="M73" t="str">
        <f t="shared" si="3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654</v>
      </c>
      <c r="E74" t="s">
        <v>400</v>
      </c>
      <c r="F74" t="s">
        <v>349</v>
      </c>
      <c r="G74">
        <v>1</v>
      </c>
      <c r="L74" t="str">
        <f t="shared" si="2"/>
        <v>bus-222</v>
      </c>
      <c r="M74" t="str">
        <f t="shared" si="3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655</v>
      </c>
      <c r="E75" t="s">
        <v>400</v>
      </c>
      <c r="F75" t="s">
        <v>350</v>
      </c>
      <c r="G75">
        <v>1</v>
      </c>
      <c r="L75" t="str">
        <f t="shared" si="2"/>
        <v>bus-222</v>
      </c>
      <c r="M75" t="str">
        <f t="shared" si="3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656</v>
      </c>
      <c r="E76" t="s">
        <v>400</v>
      </c>
      <c r="F76" t="s">
        <v>351</v>
      </c>
      <c r="G76">
        <v>1</v>
      </c>
      <c r="L76" t="str">
        <f t="shared" si="2"/>
        <v>bus-222</v>
      </c>
      <c r="M76" t="str">
        <f t="shared" si="3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657</v>
      </c>
      <c r="E77" t="s">
        <v>400</v>
      </c>
      <c r="F77" t="s">
        <v>352</v>
      </c>
      <c r="G77">
        <v>1</v>
      </c>
      <c r="L77" t="str">
        <f t="shared" si="2"/>
        <v>bus-222</v>
      </c>
      <c r="M77" t="str">
        <f t="shared" si="3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658</v>
      </c>
      <c r="E78" t="s">
        <v>400</v>
      </c>
      <c r="F78" t="s">
        <v>353</v>
      </c>
      <c r="G78">
        <v>1</v>
      </c>
      <c r="L78" t="str">
        <f t="shared" si="2"/>
        <v>bus-222</v>
      </c>
      <c r="M78" t="str">
        <f t="shared" si="3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659</v>
      </c>
      <c r="E79" t="s">
        <v>400</v>
      </c>
      <c r="F79" t="s">
        <v>354</v>
      </c>
      <c r="G79">
        <v>1</v>
      </c>
      <c r="L79" t="str">
        <f t="shared" si="2"/>
        <v>bus-222</v>
      </c>
      <c r="M79" t="str">
        <f t="shared" si="3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660</v>
      </c>
      <c r="E80" t="s">
        <v>396</v>
      </c>
      <c r="F80" t="s">
        <v>355</v>
      </c>
      <c r="G80">
        <v>1</v>
      </c>
      <c r="L80" t="str">
        <f t="shared" si="2"/>
        <v>bus-322</v>
      </c>
      <c r="M80" t="str">
        <f t="shared" si="3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661</v>
      </c>
      <c r="E81" t="s">
        <v>396</v>
      </c>
      <c r="F81" t="s">
        <v>356</v>
      </c>
      <c r="G81">
        <v>1</v>
      </c>
      <c r="L81" t="str">
        <f t="shared" si="2"/>
        <v>bus-322</v>
      </c>
      <c r="M81" t="str">
        <f t="shared" si="3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662</v>
      </c>
      <c r="E82" t="s">
        <v>396</v>
      </c>
      <c r="F82" t="s">
        <v>357</v>
      </c>
      <c r="G82">
        <v>1</v>
      </c>
      <c r="L82" t="str">
        <f t="shared" si="2"/>
        <v>bus-322</v>
      </c>
      <c r="M82" t="str">
        <f t="shared" si="3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663</v>
      </c>
      <c r="E83" t="s">
        <v>396</v>
      </c>
      <c r="F83" t="s">
        <v>358</v>
      </c>
      <c r="G83">
        <v>1</v>
      </c>
      <c r="L83" t="str">
        <f t="shared" si="2"/>
        <v>bus-322</v>
      </c>
      <c r="M83" t="str">
        <f t="shared" si="3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D3" sqref="D3:D75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20.5703125" customWidth="1"/>
    <col min="4" max="4" width="25" customWidth="1"/>
    <col min="5" max="5" width="21.5703125" bestFit="1" customWidth="1"/>
    <col min="6" max="6" width="26.7109375" bestFit="1" customWidth="1"/>
    <col min="7" max="7" width="9" customWidth="1"/>
    <col min="8" max="8" width="26.7109375" customWidth="1"/>
    <col min="9" max="9" width="35.85546875" bestFit="1" customWidth="1"/>
    <col min="11" max="11" width="21.7109375" bestFit="1" customWidth="1"/>
    <col min="12" max="12" width="21.7109375" customWidth="1"/>
    <col min="13" max="13" width="25.28515625" bestFit="1" customWidth="1"/>
    <col min="14" max="14" width="38.140625" bestFit="1" customWidth="1"/>
  </cols>
  <sheetData>
    <row r="1" spans="1:14" x14ac:dyDescent="0.25">
      <c r="C1" s="1" t="s">
        <v>494</v>
      </c>
      <c r="D1" s="1" t="s">
        <v>506</v>
      </c>
      <c r="E1" t="s">
        <v>494</v>
      </c>
      <c r="F1" t="s">
        <v>467</v>
      </c>
      <c r="H1" t="s">
        <v>483</v>
      </c>
      <c r="I1" t="s">
        <v>484</v>
      </c>
    </row>
    <row r="2" spans="1:14" x14ac:dyDescent="0.25">
      <c r="A2" t="s">
        <v>480</v>
      </c>
      <c r="B2" t="s">
        <v>481</v>
      </c>
      <c r="C2" t="s">
        <v>262</v>
      </c>
      <c r="D2" t="s">
        <v>277</v>
      </c>
      <c r="E2" t="s">
        <v>277</v>
      </c>
      <c r="F2" t="s">
        <v>584</v>
      </c>
      <c r="H2" t="s">
        <v>479</v>
      </c>
      <c r="I2" t="s">
        <v>485</v>
      </c>
      <c r="K2" t="s">
        <v>670</v>
      </c>
      <c r="L2" t="s">
        <v>672</v>
      </c>
      <c r="M2" t="s">
        <v>671</v>
      </c>
      <c r="N2" t="s">
        <v>669</v>
      </c>
    </row>
    <row r="3" spans="1:14" x14ac:dyDescent="0.25">
      <c r="A3" t="s">
        <v>425</v>
      </c>
      <c r="B3" t="s">
        <v>426</v>
      </c>
      <c r="C3" t="s">
        <v>56</v>
      </c>
      <c r="D3" t="s">
        <v>674</v>
      </c>
      <c r="E3" t="s">
        <v>487</v>
      </c>
      <c r="F3">
        <v>72.574779200000009</v>
      </c>
      <c r="K3" t="str">
        <f>'rel_for_array_hr-bus_detailed'!F4</f>
        <v>101_CT_1</v>
      </c>
      <c r="L3" t="str">
        <f>rel_unit__direction_node!$C$165</f>
        <v>Emission_CO2_sink</v>
      </c>
      <c r="M3" t="str">
        <f>'rel_for_array_hr-bus_detailed'!G4</f>
        <v>Fuel_source</v>
      </c>
      <c r="N3">
        <f>VLOOKUP(K3,Spine!$A$1:$AG$159,33,FALSE)</f>
        <v>7.2574779200000009E-2</v>
      </c>
    </row>
    <row r="4" spans="1:14" x14ac:dyDescent="0.25">
      <c r="A4" t="s">
        <v>425</v>
      </c>
      <c r="B4" t="s">
        <v>426</v>
      </c>
      <c r="C4" t="s">
        <v>62</v>
      </c>
      <c r="D4" t="s">
        <v>674</v>
      </c>
      <c r="E4" t="s">
        <v>487</v>
      </c>
      <c r="F4">
        <v>72.574779200000009</v>
      </c>
      <c r="K4" t="str">
        <f>'rel_for_array_hr-bus_detailed'!F5</f>
        <v>101_CT_2</v>
      </c>
      <c r="L4" t="str">
        <f>rel_unit__direction_node!$C$165</f>
        <v>Emission_CO2_sink</v>
      </c>
      <c r="M4" t="str">
        <f>'rel_for_array_hr-bus_detailed'!G5</f>
        <v>Fuel_source</v>
      </c>
      <c r="N4">
        <f>VLOOKUP(K4,Spine!$A$1:$AG$159,33,FALSE)</f>
        <v>7.2574779200000009E-2</v>
      </c>
    </row>
    <row r="5" spans="1:14" x14ac:dyDescent="0.25">
      <c r="A5" t="s">
        <v>425</v>
      </c>
      <c r="B5" t="s">
        <v>426</v>
      </c>
      <c r="C5" t="s">
        <v>63</v>
      </c>
      <c r="D5" t="s">
        <v>674</v>
      </c>
      <c r="E5" t="s">
        <v>487</v>
      </c>
      <c r="F5">
        <v>95.254397699999998</v>
      </c>
      <c r="K5" t="str">
        <f>'rel_for_array_hr-bus_detailed'!F6</f>
        <v>101_STEAM_3</v>
      </c>
      <c r="L5" t="str">
        <f>rel_unit__direction_node!$C$165</f>
        <v>Emission_CO2_sink</v>
      </c>
      <c r="M5" t="str">
        <f>'rel_for_array_hr-bus_detailed'!G6</f>
        <v>Fuel_source</v>
      </c>
      <c r="N5">
        <f>VLOOKUP(K5,Spine!$A$1:$AG$159,33,FALSE)</f>
        <v>9.5254397699999993E-2</v>
      </c>
    </row>
    <row r="6" spans="1:14" x14ac:dyDescent="0.25">
      <c r="A6" t="s">
        <v>425</v>
      </c>
      <c r="B6" t="s">
        <v>426</v>
      </c>
      <c r="C6" t="s">
        <v>68</v>
      </c>
      <c r="D6" t="s">
        <v>674</v>
      </c>
      <c r="E6" t="s">
        <v>487</v>
      </c>
      <c r="F6">
        <v>95.254397699999998</v>
      </c>
      <c r="K6" t="str">
        <f>'rel_for_array_hr-bus_detailed'!F7</f>
        <v>101_STEAM_4</v>
      </c>
      <c r="L6" t="str">
        <f>rel_unit__direction_node!$C$165</f>
        <v>Emission_CO2_sink</v>
      </c>
      <c r="M6" t="str">
        <f>'rel_for_array_hr-bus_detailed'!G7</f>
        <v>Fuel_source</v>
      </c>
      <c r="N6">
        <f>VLOOKUP(K6,Spine!$A$1:$AG$159,33,FALSE)</f>
        <v>9.5254397699999993E-2</v>
      </c>
    </row>
    <row r="7" spans="1:14" x14ac:dyDescent="0.25">
      <c r="A7" t="s">
        <v>425</v>
      </c>
      <c r="B7" t="s">
        <v>426</v>
      </c>
      <c r="C7" t="s">
        <v>69</v>
      </c>
      <c r="D7" t="s">
        <v>674</v>
      </c>
      <c r="E7" t="s">
        <v>487</v>
      </c>
      <c r="F7">
        <v>72.574779200000009</v>
      </c>
      <c r="K7" t="str">
        <f>'rel_for_array_hr-bus_detailed'!F8</f>
        <v>102_CT_1</v>
      </c>
      <c r="L7" t="str">
        <f>rel_unit__direction_node!$C$165</f>
        <v>Emission_CO2_sink</v>
      </c>
      <c r="M7" t="str">
        <f>'rel_for_array_hr-bus_detailed'!G8</f>
        <v>Fuel_source</v>
      </c>
      <c r="N7">
        <f>VLOOKUP(K7,Spine!$A$1:$AG$159,33,FALSE)</f>
        <v>7.2574779200000009E-2</v>
      </c>
    </row>
    <row r="8" spans="1:14" x14ac:dyDescent="0.25">
      <c r="A8" t="s">
        <v>425</v>
      </c>
      <c r="B8" t="s">
        <v>426</v>
      </c>
      <c r="C8" t="s">
        <v>70</v>
      </c>
      <c r="D8" t="s">
        <v>674</v>
      </c>
      <c r="E8" t="s">
        <v>487</v>
      </c>
      <c r="F8">
        <v>72.574779200000009</v>
      </c>
      <c r="K8" t="str">
        <f>'rel_for_array_hr-bus_detailed'!F9</f>
        <v>102_CT_2</v>
      </c>
      <c r="L8" t="str">
        <f>rel_unit__direction_node!$C$165</f>
        <v>Emission_CO2_sink</v>
      </c>
      <c r="M8" t="str">
        <f>'rel_for_array_hr-bus_detailed'!G9</f>
        <v>Fuel_source</v>
      </c>
      <c r="N8">
        <f>VLOOKUP(K8,Spine!$A$1:$AG$159,33,FALSE)</f>
        <v>7.2574779200000009E-2</v>
      </c>
    </row>
    <row r="9" spans="1:14" x14ac:dyDescent="0.25">
      <c r="A9" t="s">
        <v>425</v>
      </c>
      <c r="B9" t="s">
        <v>426</v>
      </c>
      <c r="C9" t="s">
        <v>71</v>
      </c>
      <c r="D9" t="s">
        <v>674</v>
      </c>
      <c r="E9" t="s">
        <v>487</v>
      </c>
      <c r="F9">
        <v>95.254397699999998</v>
      </c>
      <c r="K9" t="str">
        <f>'rel_for_array_hr-bus_detailed'!F10</f>
        <v>102_STEAM_3</v>
      </c>
      <c r="L9" t="str">
        <f>rel_unit__direction_node!$C$165</f>
        <v>Emission_CO2_sink</v>
      </c>
      <c r="M9" t="str">
        <f>'rel_for_array_hr-bus_detailed'!G10</f>
        <v>Fuel_source</v>
      </c>
      <c r="N9">
        <f>VLOOKUP(K9,Spine!$A$1:$AG$159,33,FALSE)</f>
        <v>9.5254397699999993E-2</v>
      </c>
    </row>
    <row r="10" spans="1:14" x14ac:dyDescent="0.25">
      <c r="A10" t="s">
        <v>425</v>
      </c>
      <c r="B10" t="s">
        <v>426</v>
      </c>
      <c r="C10" t="s">
        <v>72</v>
      </c>
      <c r="D10" t="s">
        <v>674</v>
      </c>
      <c r="E10" t="s">
        <v>487</v>
      </c>
      <c r="F10">
        <v>95.254397699999998</v>
      </c>
      <c r="K10" t="str">
        <f>'rel_for_array_hr-bus_detailed'!F11</f>
        <v>102_STEAM_4</v>
      </c>
      <c r="L10" t="str">
        <f>rel_unit__direction_node!$C$165</f>
        <v>Emission_CO2_sink</v>
      </c>
      <c r="M10" t="str">
        <f>'rel_for_array_hr-bus_detailed'!G11</f>
        <v>Fuel_source</v>
      </c>
      <c r="N10">
        <f>VLOOKUP(K10,Spine!$A$1:$AG$159,33,FALSE)</f>
        <v>9.5254397699999993E-2</v>
      </c>
    </row>
    <row r="11" spans="1:14" x14ac:dyDescent="0.25">
      <c r="A11" t="s">
        <v>425</v>
      </c>
      <c r="B11" t="s">
        <v>426</v>
      </c>
      <c r="C11" t="s">
        <v>73</v>
      </c>
      <c r="D11" t="s">
        <v>674</v>
      </c>
      <c r="E11" t="s">
        <v>487</v>
      </c>
      <c r="F11">
        <v>53.523899660000005</v>
      </c>
      <c r="K11" t="str">
        <f>'rel_for_array_hr-bus_detailed'!F12</f>
        <v>107_CC_1</v>
      </c>
      <c r="L11" t="str">
        <f>rel_unit__direction_node!$C$165</f>
        <v>Emission_CO2_sink</v>
      </c>
      <c r="M11" t="str">
        <f>'rel_for_array_hr-bus_detailed'!G12</f>
        <v>Fuel_source</v>
      </c>
      <c r="N11">
        <f>VLOOKUP(K11,Spine!$A$1:$AG$159,33,FALSE)</f>
        <v>5.3523899660000006E-2</v>
      </c>
    </row>
    <row r="12" spans="1:14" x14ac:dyDescent="0.25">
      <c r="A12" t="s">
        <v>425</v>
      </c>
      <c r="B12" t="s">
        <v>426</v>
      </c>
      <c r="C12" t="s">
        <v>78</v>
      </c>
      <c r="D12" t="s">
        <v>674</v>
      </c>
      <c r="E12" t="s">
        <v>487</v>
      </c>
      <c r="F12">
        <v>53.523899660000005</v>
      </c>
      <c r="K12" t="str">
        <f>'rel_for_array_hr-bus_detailed'!F13</f>
        <v>113_CT_1</v>
      </c>
      <c r="L12" t="str">
        <f>rel_unit__direction_node!$C$165</f>
        <v>Emission_CO2_sink</v>
      </c>
      <c r="M12" t="str">
        <f>'rel_for_array_hr-bus_detailed'!G13</f>
        <v>Fuel_source</v>
      </c>
      <c r="N12">
        <f>VLOOKUP(K12,Spine!$A$1:$AG$159,33,FALSE)</f>
        <v>5.3523899660000006E-2</v>
      </c>
    </row>
    <row r="13" spans="1:14" x14ac:dyDescent="0.25">
      <c r="A13" t="s">
        <v>425</v>
      </c>
      <c r="B13" t="s">
        <v>426</v>
      </c>
      <c r="C13" t="s">
        <v>81</v>
      </c>
      <c r="D13" t="s">
        <v>674</v>
      </c>
      <c r="E13" t="s">
        <v>487</v>
      </c>
      <c r="F13">
        <v>53.523899660000005</v>
      </c>
      <c r="K13" t="str">
        <f>'rel_for_array_hr-bus_detailed'!F14</f>
        <v>113_CT_2</v>
      </c>
      <c r="L13" t="str">
        <f>rel_unit__direction_node!$C$165</f>
        <v>Emission_CO2_sink</v>
      </c>
      <c r="M13" t="str">
        <f>'rel_for_array_hr-bus_detailed'!G14</f>
        <v>Fuel_source</v>
      </c>
      <c r="N13">
        <f>VLOOKUP(K13,Spine!$A$1:$AG$159,33,FALSE)</f>
        <v>5.3523899660000006E-2</v>
      </c>
    </row>
    <row r="14" spans="1:14" x14ac:dyDescent="0.25">
      <c r="A14" t="s">
        <v>425</v>
      </c>
      <c r="B14" t="s">
        <v>426</v>
      </c>
      <c r="C14" t="s">
        <v>82</v>
      </c>
      <c r="D14" t="s">
        <v>674</v>
      </c>
      <c r="E14" t="s">
        <v>487</v>
      </c>
      <c r="F14">
        <v>53.523899660000005</v>
      </c>
      <c r="K14" t="str">
        <f>'rel_for_array_hr-bus_detailed'!F15</f>
        <v>113_CT_3</v>
      </c>
      <c r="L14" t="str">
        <f>rel_unit__direction_node!$C$165</f>
        <v>Emission_CO2_sink</v>
      </c>
      <c r="M14" t="str">
        <f>'rel_for_array_hr-bus_detailed'!G15</f>
        <v>Fuel_source</v>
      </c>
      <c r="N14">
        <f>VLOOKUP(K14,Spine!$A$1:$AG$159,33,FALSE)</f>
        <v>5.3523899660000006E-2</v>
      </c>
    </row>
    <row r="15" spans="1:14" x14ac:dyDescent="0.25">
      <c r="A15" t="s">
        <v>425</v>
      </c>
      <c r="B15" t="s">
        <v>426</v>
      </c>
      <c r="C15" t="s">
        <v>83</v>
      </c>
      <c r="D15" t="s">
        <v>674</v>
      </c>
      <c r="E15" t="s">
        <v>487</v>
      </c>
      <c r="F15">
        <v>53.523899660000005</v>
      </c>
      <c r="K15" t="str">
        <f>'rel_for_array_hr-bus_detailed'!F16</f>
        <v>113_CT_4</v>
      </c>
      <c r="L15" t="str">
        <f>rel_unit__direction_node!$C$165</f>
        <v>Emission_CO2_sink</v>
      </c>
      <c r="M15" t="str">
        <f>'rel_for_array_hr-bus_detailed'!G16</f>
        <v>Fuel_source</v>
      </c>
      <c r="N15">
        <f>VLOOKUP(K15,Spine!$A$1:$AG$159,33,FALSE)</f>
        <v>5.3523899660000006E-2</v>
      </c>
    </row>
    <row r="16" spans="1:14" x14ac:dyDescent="0.25">
      <c r="A16" t="s">
        <v>425</v>
      </c>
      <c r="B16" t="s">
        <v>426</v>
      </c>
      <c r="C16" t="s">
        <v>84</v>
      </c>
      <c r="D16" t="s">
        <v>674</v>
      </c>
      <c r="E16" t="s">
        <v>487</v>
      </c>
      <c r="F16">
        <v>77.110702900000007</v>
      </c>
      <c r="K16" t="str">
        <f>'rel_for_array_hr-bus_detailed'!F17</f>
        <v>115_STEAM_1</v>
      </c>
      <c r="L16" t="str">
        <f>rel_unit__direction_node!$C$165</f>
        <v>Emission_CO2_sink</v>
      </c>
      <c r="M16" t="str">
        <f>'rel_for_array_hr-bus_detailed'!G17</f>
        <v>Fuel_source</v>
      </c>
      <c r="N16">
        <f>VLOOKUP(K16,Spine!$A$1:$AG$159,33,FALSE)</f>
        <v>7.7110702900000008E-2</v>
      </c>
    </row>
    <row r="17" spans="1:14" x14ac:dyDescent="0.25">
      <c r="A17" t="s">
        <v>425</v>
      </c>
      <c r="B17" t="s">
        <v>426</v>
      </c>
      <c r="C17" t="s">
        <v>88</v>
      </c>
      <c r="D17" t="s">
        <v>674</v>
      </c>
      <c r="E17" t="s">
        <v>487</v>
      </c>
      <c r="F17">
        <v>77.110702900000007</v>
      </c>
      <c r="K17" t="str">
        <f>'rel_for_array_hr-bus_detailed'!F18</f>
        <v>115_STEAM_2</v>
      </c>
      <c r="L17" t="str">
        <f>rel_unit__direction_node!$C$165</f>
        <v>Emission_CO2_sink</v>
      </c>
      <c r="M17" t="str">
        <f>'rel_for_array_hr-bus_detailed'!G18</f>
        <v>Fuel_source</v>
      </c>
      <c r="N17">
        <f>VLOOKUP(K17,Spine!$A$1:$AG$159,33,FALSE)</f>
        <v>7.7110702900000008E-2</v>
      </c>
    </row>
    <row r="18" spans="1:14" x14ac:dyDescent="0.25">
      <c r="A18" t="s">
        <v>425</v>
      </c>
      <c r="B18" t="s">
        <v>426</v>
      </c>
      <c r="C18" t="s">
        <v>89</v>
      </c>
      <c r="D18" t="s">
        <v>674</v>
      </c>
      <c r="E18" t="s">
        <v>487</v>
      </c>
      <c r="F18">
        <v>95.254397699999998</v>
      </c>
      <c r="K18" t="str">
        <f>'rel_for_array_hr-bus_detailed'!F19</f>
        <v>115_STEAM_3</v>
      </c>
      <c r="L18" t="str">
        <f>rel_unit__direction_node!$C$165</f>
        <v>Emission_CO2_sink</v>
      </c>
      <c r="M18" t="str">
        <f>'rel_for_array_hr-bus_detailed'!G19</f>
        <v>Fuel_source</v>
      </c>
      <c r="N18">
        <f>VLOOKUP(K18,Spine!$A$1:$AG$159,33,FALSE)</f>
        <v>9.5254397699999993E-2</v>
      </c>
    </row>
    <row r="19" spans="1:14" x14ac:dyDescent="0.25">
      <c r="A19" t="s">
        <v>425</v>
      </c>
      <c r="B19" t="s">
        <v>426</v>
      </c>
      <c r="C19" t="s">
        <v>91</v>
      </c>
      <c r="D19" t="s">
        <v>674</v>
      </c>
      <c r="E19" t="s">
        <v>487</v>
      </c>
      <c r="F19">
        <v>95.254397699999998</v>
      </c>
      <c r="K19" t="str">
        <f>'rel_for_array_hr-bus_detailed'!F20</f>
        <v>116_STEAM_1</v>
      </c>
      <c r="L19" t="str">
        <f>rel_unit__direction_node!$C$165</f>
        <v>Emission_CO2_sink</v>
      </c>
      <c r="M19" t="str">
        <f>'rel_for_array_hr-bus_detailed'!G20</f>
        <v>Fuel_source</v>
      </c>
      <c r="N19">
        <f>VLOOKUP(K19,Spine!$A$1:$AG$159,33,FALSE)</f>
        <v>9.5254397699999993E-2</v>
      </c>
    </row>
    <row r="20" spans="1:14" x14ac:dyDescent="0.25">
      <c r="A20" t="s">
        <v>425</v>
      </c>
      <c r="B20" t="s">
        <v>426</v>
      </c>
      <c r="C20" t="s">
        <v>92</v>
      </c>
      <c r="D20" t="s">
        <v>674</v>
      </c>
      <c r="E20" t="s">
        <v>487</v>
      </c>
      <c r="F20">
        <v>53.523899660000005</v>
      </c>
      <c r="K20" t="str">
        <f>'rel_for_array_hr-bus_detailed'!F21</f>
        <v>118_CC_1</v>
      </c>
      <c r="L20" t="str">
        <f>rel_unit__direction_node!$C$165</f>
        <v>Emission_CO2_sink</v>
      </c>
      <c r="M20" t="str">
        <f>'rel_for_array_hr-bus_detailed'!G21</f>
        <v>Fuel_source</v>
      </c>
      <c r="N20">
        <f>VLOOKUP(K20,Spine!$A$1:$AG$159,33,FALSE)</f>
        <v>5.3523899660000006E-2</v>
      </c>
    </row>
    <row r="21" spans="1:14" x14ac:dyDescent="0.25">
      <c r="A21" t="s">
        <v>425</v>
      </c>
      <c r="B21" t="s">
        <v>426</v>
      </c>
      <c r="C21" t="s">
        <v>93</v>
      </c>
      <c r="D21" t="s">
        <v>674</v>
      </c>
      <c r="E21" t="s">
        <v>487</v>
      </c>
      <c r="F21">
        <v>95.254397699999998</v>
      </c>
      <c r="K21" t="str">
        <f>'rel_for_array_hr-bus_detailed'!F22</f>
        <v>123_STEAM_2</v>
      </c>
      <c r="L21" t="str">
        <f>rel_unit__direction_node!$C$165</f>
        <v>Emission_CO2_sink</v>
      </c>
      <c r="M21" t="str">
        <f>'rel_for_array_hr-bus_detailed'!G22</f>
        <v>Fuel_source</v>
      </c>
      <c r="N21">
        <f>VLOOKUP(K21,Spine!$A$1:$AG$159,33,FALSE)</f>
        <v>9.5254397699999993E-2</v>
      </c>
    </row>
    <row r="22" spans="1:14" x14ac:dyDescent="0.25">
      <c r="A22" t="s">
        <v>425</v>
      </c>
      <c r="B22" t="s">
        <v>426</v>
      </c>
      <c r="C22" t="s">
        <v>94</v>
      </c>
      <c r="D22" t="s">
        <v>674</v>
      </c>
      <c r="E22" t="s">
        <v>487</v>
      </c>
      <c r="F22">
        <v>95.254397699999998</v>
      </c>
      <c r="K22" t="str">
        <f>'rel_for_array_hr-bus_detailed'!F23</f>
        <v>123_STEAM_3</v>
      </c>
      <c r="L22" t="str">
        <f>rel_unit__direction_node!$C$165</f>
        <v>Emission_CO2_sink</v>
      </c>
      <c r="M22" t="str">
        <f>'rel_for_array_hr-bus_detailed'!G23</f>
        <v>Fuel_source</v>
      </c>
      <c r="N22">
        <f>VLOOKUP(K22,Spine!$A$1:$AG$159,33,FALSE)</f>
        <v>9.5254397699999993E-2</v>
      </c>
    </row>
    <row r="23" spans="1:14" x14ac:dyDescent="0.25">
      <c r="A23" t="s">
        <v>425</v>
      </c>
      <c r="B23" t="s">
        <v>426</v>
      </c>
      <c r="C23" t="s">
        <v>96</v>
      </c>
      <c r="D23" t="s">
        <v>674</v>
      </c>
      <c r="E23" t="s">
        <v>487</v>
      </c>
      <c r="F23">
        <v>53.523899660000005</v>
      </c>
      <c r="K23" t="str">
        <f>'rel_for_array_hr-bus_detailed'!F24</f>
        <v>123_CT_1</v>
      </c>
      <c r="L23" t="str">
        <f>rel_unit__direction_node!$C$165</f>
        <v>Emission_CO2_sink</v>
      </c>
      <c r="M23" t="str">
        <f>'rel_for_array_hr-bus_detailed'!G24</f>
        <v>Fuel_source</v>
      </c>
      <c r="N23">
        <f>VLOOKUP(K23,Spine!$A$1:$AG$159,33,FALSE)</f>
        <v>5.3523899660000006E-2</v>
      </c>
    </row>
    <row r="24" spans="1:14" x14ac:dyDescent="0.25">
      <c r="A24" t="s">
        <v>425</v>
      </c>
      <c r="B24" t="s">
        <v>426</v>
      </c>
      <c r="C24" t="s">
        <v>97</v>
      </c>
      <c r="D24" t="s">
        <v>674</v>
      </c>
      <c r="E24" t="s">
        <v>487</v>
      </c>
      <c r="F24">
        <v>53.523899660000005</v>
      </c>
      <c r="K24" t="str">
        <f>'rel_for_array_hr-bus_detailed'!F25</f>
        <v>123_CT_4</v>
      </c>
      <c r="L24" t="str">
        <f>rel_unit__direction_node!$C$165</f>
        <v>Emission_CO2_sink</v>
      </c>
      <c r="M24" t="str">
        <f>'rel_for_array_hr-bus_detailed'!G25</f>
        <v>Fuel_source</v>
      </c>
      <c r="N24">
        <f>VLOOKUP(K24,Spine!$A$1:$AG$159,33,FALSE)</f>
        <v>5.3523899660000006E-2</v>
      </c>
    </row>
    <row r="25" spans="1:14" x14ac:dyDescent="0.25">
      <c r="A25" t="s">
        <v>425</v>
      </c>
      <c r="B25" t="s">
        <v>426</v>
      </c>
      <c r="C25" t="s">
        <v>98</v>
      </c>
      <c r="D25" t="s">
        <v>674</v>
      </c>
      <c r="E25" t="s">
        <v>487</v>
      </c>
      <c r="F25">
        <v>53.523899660000005</v>
      </c>
      <c r="K25" t="str">
        <f>'rel_for_array_hr-bus_detailed'!F26</f>
        <v>123_CT_5</v>
      </c>
      <c r="L25" t="str">
        <f>rel_unit__direction_node!$C$165</f>
        <v>Emission_CO2_sink</v>
      </c>
      <c r="M25" t="str">
        <f>'rel_for_array_hr-bus_detailed'!G26</f>
        <v>Fuel_source</v>
      </c>
      <c r="N25">
        <f>VLOOKUP(K25,Spine!$A$1:$AG$159,33,FALSE)</f>
        <v>5.3523899660000006E-2</v>
      </c>
    </row>
    <row r="26" spans="1:14" x14ac:dyDescent="0.25">
      <c r="A26" t="s">
        <v>425</v>
      </c>
      <c r="B26" t="s">
        <v>426</v>
      </c>
      <c r="C26" t="s">
        <v>99</v>
      </c>
      <c r="D26" t="s">
        <v>674</v>
      </c>
      <c r="E26" t="s">
        <v>487</v>
      </c>
      <c r="F26">
        <v>72.574779200000009</v>
      </c>
      <c r="K26" t="str">
        <f>'rel_for_array_hr-bus_detailed'!F27</f>
        <v>201_CT_1</v>
      </c>
      <c r="L26" t="str">
        <f>rel_unit__direction_node!$C$165</f>
        <v>Emission_CO2_sink</v>
      </c>
      <c r="M26" t="str">
        <f>'rel_for_array_hr-bus_detailed'!G27</f>
        <v>Fuel_source</v>
      </c>
      <c r="N26">
        <f>VLOOKUP(K26,Spine!$A$1:$AG$159,33,FALSE)</f>
        <v>7.2574779200000009E-2</v>
      </c>
    </row>
    <row r="27" spans="1:14" x14ac:dyDescent="0.25">
      <c r="A27" t="s">
        <v>425</v>
      </c>
      <c r="B27" t="s">
        <v>426</v>
      </c>
      <c r="C27" t="s">
        <v>100</v>
      </c>
      <c r="D27" t="s">
        <v>674</v>
      </c>
      <c r="E27" t="s">
        <v>487</v>
      </c>
      <c r="F27">
        <v>72.574779200000009</v>
      </c>
      <c r="K27" t="str">
        <f>'rel_for_array_hr-bus_detailed'!F28</f>
        <v>201_CT_2</v>
      </c>
      <c r="L27" t="str">
        <f>rel_unit__direction_node!$C$165</f>
        <v>Emission_CO2_sink</v>
      </c>
      <c r="M27" t="str">
        <f>'rel_for_array_hr-bus_detailed'!G28</f>
        <v>Fuel_source</v>
      </c>
      <c r="N27">
        <f>VLOOKUP(K27,Spine!$A$1:$AG$159,33,FALSE)</f>
        <v>7.2574779200000009E-2</v>
      </c>
    </row>
    <row r="28" spans="1:14" x14ac:dyDescent="0.25">
      <c r="A28" t="s">
        <v>425</v>
      </c>
      <c r="B28" t="s">
        <v>426</v>
      </c>
      <c r="C28" t="s">
        <v>101</v>
      </c>
      <c r="D28" t="s">
        <v>674</v>
      </c>
      <c r="E28" t="s">
        <v>487</v>
      </c>
      <c r="F28">
        <v>95.254397699999998</v>
      </c>
      <c r="K28" t="str">
        <f>'rel_for_array_hr-bus_detailed'!F29</f>
        <v>201_STEAM_3</v>
      </c>
      <c r="L28" t="str">
        <f>rel_unit__direction_node!$C$165</f>
        <v>Emission_CO2_sink</v>
      </c>
      <c r="M28" t="str">
        <f>'rel_for_array_hr-bus_detailed'!G29</f>
        <v>Fuel_source</v>
      </c>
      <c r="N28">
        <f>VLOOKUP(K28,Spine!$A$1:$AG$159,33,FALSE)</f>
        <v>9.5254397699999993E-2</v>
      </c>
    </row>
    <row r="29" spans="1:14" x14ac:dyDescent="0.25">
      <c r="A29" t="s">
        <v>425</v>
      </c>
      <c r="B29" t="s">
        <v>426</v>
      </c>
      <c r="C29" t="s">
        <v>102</v>
      </c>
      <c r="D29" t="s">
        <v>674</v>
      </c>
      <c r="E29" t="s">
        <v>487</v>
      </c>
      <c r="F29">
        <v>72.574779200000009</v>
      </c>
      <c r="K29" t="str">
        <f>'rel_for_array_hr-bus_detailed'!F30</f>
        <v>202_CT_1</v>
      </c>
      <c r="L29" t="str">
        <f>rel_unit__direction_node!$C$165</f>
        <v>Emission_CO2_sink</v>
      </c>
      <c r="M29" t="str">
        <f>'rel_for_array_hr-bus_detailed'!G30</f>
        <v>Fuel_source</v>
      </c>
      <c r="N29">
        <f>VLOOKUP(K29,Spine!$A$1:$AG$159,33,FALSE)</f>
        <v>7.2574779200000009E-2</v>
      </c>
    </row>
    <row r="30" spans="1:14" x14ac:dyDescent="0.25">
      <c r="A30" t="s">
        <v>425</v>
      </c>
      <c r="B30" t="s">
        <v>426</v>
      </c>
      <c r="C30" t="s">
        <v>103</v>
      </c>
      <c r="D30" t="s">
        <v>674</v>
      </c>
      <c r="E30" t="s">
        <v>487</v>
      </c>
      <c r="F30">
        <v>72.574779200000009</v>
      </c>
      <c r="K30" t="str">
        <f>'rel_for_array_hr-bus_detailed'!F31</f>
        <v>202_CT_2</v>
      </c>
      <c r="L30" t="str">
        <f>rel_unit__direction_node!$C$165</f>
        <v>Emission_CO2_sink</v>
      </c>
      <c r="M30" t="str">
        <f>'rel_for_array_hr-bus_detailed'!G31</f>
        <v>Fuel_source</v>
      </c>
      <c r="N30">
        <f>VLOOKUP(K30,Spine!$A$1:$AG$159,33,FALSE)</f>
        <v>7.2574779200000009E-2</v>
      </c>
    </row>
    <row r="31" spans="1:14" x14ac:dyDescent="0.25">
      <c r="A31" t="s">
        <v>425</v>
      </c>
      <c r="B31" t="s">
        <v>426</v>
      </c>
      <c r="C31" t="s">
        <v>104</v>
      </c>
      <c r="D31" t="s">
        <v>674</v>
      </c>
      <c r="E31" t="s">
        <v>487</v>
      </c>
      <c r="F31">
        <v>95.254397699999998</v>
      </c>
      <c r="K31" t="str">
        <f>'rel_for_array_hr-bus_detailed'!F32</f>
        <v>202_STEAM_3</v>
      </c>
      <c r="L31" t="str">
        <f>rel_unit__direction_node!$C$165</f>
        <v>Emission_CO2_sink</v>
      </c>
      <c r="M31" t="str">
        <f>'rel_for_array_hr-bus_detailed'!G32</f>
        <v>Fuel_source</v>
      </c>
      <c r="N31">
        <f>VLOOKUP(K31,Spine!$A$1:$AG$159,33,FALSE)</f>
        <v>9.5254397699999993E-2</v>
      </c>
    </row>
    <row r="32" spans="1:14" x14ac:dyDescent="0.25">
      <c r="A32" t="s">
        <v>425</v>
      </c>
      <c r="B32" t="s">
        <v>426</v>
      </c>
      <c r="C32" t="s">
        <v>105</v>
      </c>
      <c r="D32" t="s">
        <v>674</v>
      </c>
      <c r="E32" t="s">
        <v>487</v>
      </c>
      <c r="F32">
        <v>95.254397699999998</v>
      </c>
      <c r="K32" t="str">
        <f>'rel_for_array_hr-bus_detailed'!F33</f>
        <v>202_STEAM_4</v>
      </c>
      <c r="L32" t="str">
        <f>rel_unit__direction_node!$C$165</f>
        <v>Emission_CO2_sink</v>
      </c>
      <c r="M32" t="str">
        <f>'rel_for_array_hr-bus_detailed'!G33</f>
        <v>Fuel_source</v>
      </c>
      <c r="N32">
        <f>VLOOKUP(K32,Spine!$A$1:$AG$159,33,FALSE)</f>
        <v>9.5254397699999993E-2</v>
      </c>
    </row>
    <row r="33" spans="1:14" x14ac:dyDescent="0.25">
      <c r="A33" t="s">
        <v>425</v>
      </c>
      <c r="B33" t="s">
        <v>426</v>
      </c>
      <c r="C33" t="s">
        <v>106</v>
      </c>
      <c r="D33" t="s">
        <v>674</v>
      </c>
      <c r="E33" t="s">
        <v>487</v>
      </c>
      <c r="F33">
        <v>53.523899660000005</v>
      </c>
      <c r="K33" t="str">
        <f>'rel_for_array_hr-bus_detailed'!F34</f>
        <v>207_CT_1</v>
      </c>
      <c r="L33" t="str">
        <f>rel_unit__direction_node!$C$165</f>
        <v>Emission_CO2_sink</v>
      </c>
      <c r="M33" t="str">
        <f>'rel_for_array_hr-bus_detailed'!G34</f>
        <v>Fuel_source</v>
      </c>
      <c r="N33">
        <f>VLOOKUP(K33,Spine!$A$1:$AG$159,33,FALSE)</f>
        <v>5.3523899660000006E-2</v>
      </c>
    </row>
    <row r="34" spans="1:14" x14ac:dyDescent="0.25">
      <c r="A34" t="s">
        <v>425</v>
      </c>
      <c r="B34" t="s">
        <v>426</v>
      </c>
      <c r="C34" t="s">
        <v>107</v>
      </c>
      <c r="D34" t="s">
        <v>674</v>
      </c>
      <c r="E34" t="s">
        <v>487</v>
      </c>
      <c r="F34">
        <v>53.523899660000005</v>
      </c>
      <c r="K34" t="str">
        <f>'rel_for_array_hr-bus_detailed'!F35</f>
        <v>207_CT_2</v>
      </c>
      <c r="L34" t="str">
        <f>rel_unit__direction_node!$C$165</f>
        <v>Emission_CO2_sink</v>
      </c>
      <c r="M34" t="str">
        <f>'rel_for_array_hr-bus_detailed'!G35</f>
        <v>Fuel_source</v>
      </c>
      <c r="N34">
        <f>VLOOKUP(K34,Spine!$A$1:$AG$159,33,FALSE)</f>
        <v>5.3523899660000006E-2</v>
      </c>
    </row>
    <row r="35" spans="1:14" x14ac:dyDescent="0.25">
      <c r="A35" t="s">
        <v>425</v>
      </c>
      <c r="B35" t="s">
        <v>426</v>
      </c>
      <c r="C35" t="s">
        <v>108</v>
      </c>
      <c r="D35" t="s">
        <v>674</v>
      </c>
      <c r="E35" t="s">
        <v>487</v>
      </c>
      <c r="F35">
        <v>53.523899660000005</v>
      </c>
      <c r="K35" t="str">
        <f>'rel_for_array_hr-bus_detailed'!F36</f>
        <v>213_CC_3</v>
      </c>
      <c r="L35" t="str">
        <f>rel_unit__direction_node!$C$165</f>
        <v>Emission_CO2_sink</v>
      </c>
      <c r="M35" t="str">
        <f>'rel_for_array_hr-bus_detailed'!G36</f>
        <v>Fuel_source</v>
      </c>
      <c r="N35">
        <f>VLOOKUP(K35,Spine!$A$1:$AG$159,33,FALSE)</f>
        <v>5.3523899660000006E-2</v>
      </c>
    </row>
    <row r="36" spans="1:14" x14ac:dyDescent="0.25">
      <c r="A36" t="s">
        <v>425</v>
      </c>
      <c r="B36" t="s">
        <v>426</v>
      </c>
      <c r="C36" t="s">
        <v>109</v>
      </c>
      <c r="D36" t="s">
        <v>674</v>
      </c>
      <c r="E36" t="s">
        <v>487</v>
      </c>
      <c r="F36">
        <v>53.523899660000005</v>
      </c>
      <c r="K36" t="str">
        <f>'rel_for_array_hr-bus_detailed'!F37</f>
        <v>213_CT_1</v>
      </c>
      <c r="L36" t="str">
        <f>rel_unit__direction_node!$C$165</f>
        <v>Emission_CO2_sink</v>
      </c>
      <c r="M36" t="str">
        <f>'rel_for_array_hr-bus_detailed'!G37</f>
        <v>Fuel_source</v>
      </c>
      <c r="N36">
        <f>VLOOKUP(K36,Spine!$A$1:$AG$159,33,FALSE)</f>
        <v>5.3523899660000006E-2</v>
      </c>
    </row>
    <row r="37" spans="1:14" x14ac:dyDescent="0.25">
      <c r="A37" t="s">
        <v>425</v>
      </c>
      <c r="B37" t="s">
        <v>426</v>
      </c>
      <c r="C37" t="s">
        <v>110</v>
      </c>
      <c r="D37" t="s">
        <v>674</v>
      </c>
      <c r="E37" t="s">
        <v>487</v>
      </c>
      <c r="F37">
        <v>53.523899660000005</v>
      </c>
      <c r="K37" t="str">
        <f>'rel_for_array_hr-bus_detailed'!F38</f>
        <v>213_CT_2</v>
      </c>
      <c r="L37" t="str">
        <f>rel_unit__direction_node!$C$165</f>
        <v>Emission_CO2_sink</v>
      </c>
      <c r="M37" t="str">
        <f>'rel_for_array_hr-bus_detailed'!G38</f>
        <v>Fuel_source</v>
      </c>
      <c r="N37">
        <f>VLOOKUP(K37,Spine!$A$1:$AG$159,33,FALSE)</f>
        <v>5.3523899660000006E-2</v>
      </c>
    </row>
    <row r="38" spans="1:14" x14ac:dyDescent="0.25">
      <c r="A38" t="s">
        <v>425</v>
      </c>
      <c r="B38" t="s">
        <v>426</v>
      </c>
      <c r="C38" t="s">
        <v>111</v>
      </c>
      <c r="D38" t="s">
        <v>674</v>
      </c>
      <c r="E38" t="s">
        <v>487</v>
      </c>
      <c r="F38">
        <v>53.523899660000005</v>
      </c>
      <c r="K38" t="str">
        <f>'rel_for_array_hr-bus_detailed'!F39</f>
        <v>215_CT_4</v>
      </c>
      <c r="L38" t="str">
        <f>rel_unit__direction_node!$C$165</f>
        <v>Emission_CO2_sink</v>
      </c>
      <c r="M38" t="str">
        <f>'rel_for_array_hr-bus_detailed'!G39</f>
        <v>Fuel_source</v>
      </c>
      <c r="N38">
        <f>VLOOKUP(K38,Spine!$A$1:$AG$159,33,FALSE)</f>
        <v>5.3523899660000006E-2</v>
      </c>
    </row>
    <row r="39" spans="1:14" x14ac:dyDescent="0.25">
      <c r="A39" t="s">
        <v>425</v>
      </c>
      <c r="B39" t="s">
        <v>426</v>
      </c>
      <c r="C39" t="s">
        <v>112</v>
      </c>
      <c r="D39" t="s">
        <v>674</v>
      </c>
      <c r="E39" t="s">
        <v>487</v>
      </c>
      <c r="F39">
        <v>53.523899660000005</v>
      </c>
      <c r="K39" t="str">
        <f>'rel_for_array_hr-bus_detailed'!F40</f>
        <v>215_CT_5</v>
      </c>
      <c r="L39" t="str">
        <f>rel_unit__direction_node!$C$165</f>
        <v>Emission_CO2_sink</v>
      </c>
      <c r="M39" t="str">
        <f>'rel_for_array_hr-bus_detailed'!G40</f>
        <v>Fuel_source</v>
      </c>
      <c r="N39">
        <f>VLOOKUP(K39,Spine!$A$1:$AG$159,33,FALSE)</f>
        <v>5.3523899660000006E-2</v>
      </c>
    </row>
    <row r="40" spans="1:14" x14ac:dyDescent="0.25">
      <c r="A40" t="s">
        <v>425</v>
      </c>
      <c r="B40" t="s">
        <v>426</v>
      </c>
      <c r="C40" t="s">
        <v>113</v>
      </c>
      <c r="D40" t="s">
        <v>674</v>
      </c>
      <c r="E40" t="s">
        <v>487</v>
      </c>
      <c r="F40">
        <v>95.254397699999998</v>
      </c>
      <c r="K40" t="str">
        <f>'rel_for_array_hr-bus_detailed'!F41</f>
        <v>216_STEAM_1</v>
      </c>
      <c r="L40" t="str">
        <f>rel_unit__direction_node!$C$165</f>
        <v>Emission_CO2_sink</v>
      </c>
      <c r="M40" t="str">
        <f>'rel_for_array_hr-bus_detailed'!G41</f>
        <v>Fuel_source</v>
      </c>
      <c r="N40">
        <f>VLOOKUP(K40,Spine!$A$1:$AG$159,33,FALSE)</f>
        <v>9.5254397699999993E-2</v>
      </c>
    </row>
    <row r="41" spans="1:14" x14ac:dyDescent="0.25">
      <c r="A41" t="s">
        <v>425</v>
      </c>
      <c r="B41" t="s">
        <v>426</v>
      </c>
      <c r="C41" t="s">
        <v>114</v>
      </c>
      <c r="D41" t="s">
        <v>674</v>
      </c>
      <c r="E41" t="s">
        <v>487</v>
      </c>
      <c r="F41">
        <v>53.523899660000005</v>
      </c>
      <c r="K41" t="str">
        <f>'rel_for_array_hr-bus_detailed'!F42</f>
        <v>218_CC_1</v>
      </c>
      <c r="L41" t="str">
        <f>rel_unit__direction_node!$C$165</f>
        <v>Emission_CO2_sink</v>
      </c>
      <c r="M41" t="str">
        <f>'rel_for_array_hr-bus_detailed'!G42</f>
        <v>Fuel_source</v>
      </c>
      <c r="N41">
        <f>VLOOKUP(K41,Spine!$A$1:$AG$159,33,FALSE)</f>
        <v>5.3523899660000006E-2</v>
      </c>
    </row>
    <row r="42" spans="1:14" x14ac:dyDescent="0.25">
      <c r="A42" t="s">
        <v>425</v>
      </c>
      <c r="B42" t="s">
        <v>426</v>
      </c>
      <c r="C42" t="s">
        <v>115</v>
      </c>
      <c r="D42" t="s">
        <v>674</v>
      </c>
      <c r="E42" t="s">
        <v>487</v>
      </c>
      <c r="F42">
        <v>53.523899660000005</v>
      </c>
      <c r="K42" t="str">
        <f>'rel_for_array_hr-bus_detailed'!F43</f>
        <v>221_CC_1</v>
      </c>
      <c r="L42" t="str">
        <f>rel_unit__direction_node!$C$165</f>
        <v>Emission_CO2_sink</v>
      </c>
      <c r="M42" t="str">
        <f>'rel_for_array_hr-bus_detailed'!G43</f>
        <v>Fuel_source</v>
      </c>
      <c r="N42">
        <f>VLOOKUP(K42,Spine!$A$1:$AG$159,33,FALSE)</f>
        <v>5.3523899660000006E-2</v>
      </c>
    </row>
    <row r="43" spans="1:14" x14ac:dyDescent="0.25">
      <c r="A43" t="s">
        <v>425</v>
      </c>
      <c r="B43" t="s">
        <v>426</v>
      </c>
      <c r="C43" t="s">
        <v>116</v>
      </c>
      <c r="D43" t="s">
        <v>674</v>
      </c>
      <c r="E43" t="s">
        <v>487</v>
      </c>
      <c r="F43">
        <v>95.254397699999998</v>
      </c>
      <c r="K43" t="str">
        <f>'rel_for_array_hr-bus_detailed'!F44</f>
        <v>223_STEAM_1</v>
      </c>
      <c r="L43" t="str">
        <f>rel_unit__direction_node!$C$165</f>
        <v>Emission_CO2_sink</v>
      </c>
      <c r="M43" t="str">
        <f>'rel_for_array_hr-bus_detailed'!G44</f>
        <v>Fuel_source</v>
      </c>
      <c r="N43">
        <f>VLOOKUP(K43,Spine!$A$1:$AG$159,33,FALSE)</f>
        <v>9.5254397699999993E-2</v>
      </c>
    </row>
    <row r="44" spans="1:14" x14ac:dyDescent="0.25">
      <c r="A44" t="s">
        <v>425</v>
      </c>
      <c r="B44" t="s">
        <v>426</v>
      </c>
      <c r="C44" t="s">
        <v>117</v>
      </c>
      <c r="D44" t="s">
        <v>674</v>
      </c>
      <c r="E44" t="s">
        <v>487</v>
      </c>
      <c r="F44">
        <v>95.254397699999998</v>
      </c>
      <c r="K44" t="str">
        <f>'rel_for_array_hr-bus_detailed'!F45</f>
        <v>223_STEAM_2</v>
      </c>
      <c r="L44" t="str">
        <f>rel_unit__direction_node!$C$165</f>
        <v>Emission_CO2_sink</v>
      </c>
      <c r="M44" t="str">
        <f>'rel_for_array_hr-bus_detailed'!G45</f>
        <v>Fuel_source</v>
      </c>
      <c r="N44">
        <f>VLOOKUP(K44,Spine!$A$1:$AG$159,33,FALSE)</f>
        <v>9.5254397699999993E-2</v>
      </c>
    </row>
    <row r="45" spans="1:14" x14ac:dyDescent="0.25">
      <c r="A45" t="s">
        <v>425</v>
      </c>
      <c r="B45" t="s">
        <v>426</v>
      </c>
      <c r="C45" t="s">
        <v>118</v>
      </c>
      <c r="D45" t="s">
        <v>674</v>
      </c>
      <c r="E45" t="s">
        <v>487</v>
      </c>
      <c r="F45">
        <v>95.254397699999998</v>
      </c>
      <c r="K45" t="str">
        <f>'rel_for_array_hr-bus_detailed'!F46</f>
        <v>223_STEAM_3</v>
      </c>
      <c r="L45" t="str">
        <f>rel_unit__direction_node!$C$165</f>
        <v>Emission_CO2_sink</v>
      </c>
      <c r="M45" t="str">
        <f>'rel_for_array_hr-bus_detailed'!G46</f>
        <v>Fuel_source</v>
      </c>
      <c r="N45">
        <f>VLOOKUP(K45,Spine!$A$1:$AG$159,33,FALSE)</f>
        <v>9.5254397699999993E-2</v>
      </c>
    </row>
    <row r="46" spans="1:14" x14ac:dyDescent="0.25">
      <c r="A46" t="s">
        <v>425</v>
      </c>
      <c r="B46" t="s">
        <v>426</v>
      </c>
      <c r="C46" t="s">
        <v>119</v>
      </c>
      <c r="D46" t="s">
        <v>674</v>
      </c>
      <c r="E46" t="s">
        <v>487</v>
      </c>
      <c r="F46">
        <v>53.523899660000005</v>
      </c>
      <c r="K46" t="str">
        <f>'rel_for_array_hr-bus_detailed'!F47</f>
        <v>223_CT_4</v>
      </c>
      <c r="L46" t="str">
        <f>rel_unit__direction_node!$C$165</f>
        <v>Emission_CO2_sink</v>
      </c>
      <c r="M46" t="str">
        <f>'rel_for_array_hr-bus_detailed'!G47</f>
        <v>Fuel_source</v>
      </c>
      <c r="N46">
        <f>VLOOKUP(K46,Spine!$A$1:$AG$159,33,FALSE)</f>
        <v>5.3523899660000006E-2</v>
      </c>
    </row>
    <row r="47" spans="1:14" x14ac:dyDescent="0.25">
      <c r="A47" t="s">
        <v>425</v>
      </c>
      <c r="B47" t="s">
        <v>426</v>
      </c>
      <c r="C47" t="s">
        <v>120</v>
      </c>
      <c r="D47" t="s">
        <v>674</v>
      </c>
      <c r="E47" t="s">
        <v>487</v>
      </c>
      <c r="F47">
        <v>53.523899660000005</v>
      </c>
      <c r="K47" t="str">
        <f>'rel_for_array_hr-bus_detailed'!F48</f>
        <v>223_CT_5</v>
      </c>
      <c r="L47" t="str">
        <f>rel_unit__direction_node!$C$165</f>
        <v>Emission_CO2_sink</v>
      </c>
      <c r="M47" t="str">
        <f>'rel_for_array_hr-bus_detailed'!G48</f>
        <v>Fuel_source</v>
      </c>
      <c r="N47">
        <f>VLOOKUP(K47,Spine!$A$1:$AG$159,33,FALSE)</f>
        <v>5.3523899660000006E-2</v>
      </c>
    </row>
    <row r="48" spans="1:14" x14ac:dyDescent="0.25">
      <c r="A48" t="s">
        <v>425</v>
      </c>
      <c r="B48" t="s">
        <v>426</v>
      </c>
      <c r="C48" t="s">
        <v>121</v>
      </c>
      <c r="D48" t="s">
        <v>674</v>
      </c>
      <c r="E48" t="s">
        <v>487</v>
      </c>
      <c r="F48">
        <v>53.523899660000005</v>
      </c>
      <c r="K48" t="str">
        <f>'rel_for_array_hr-bus_detailed'!F49</f>
        <v>223_CT_6</v>
      </c>
      <c r="L48" t="str">
        <f>rel_unit__direction_node!$C$165</f>
        <v>Emission_CO2_sink</v>
      </c>
      <c r="M48" t="str">
        <f>'rel_for_array_hr-bus_detailed'!G49</f>
        <v>Fuel_source</v>
      </c>
      <c r="N48">
        <f>VLOOKUP(K48,Spine!$A$1:$AG$159,33,FALSE)</f>
        <v>5.3523899660000006E-2</v>
      </c>
    </row>
    <row r="49" spans="1:14" x14ac:dyDescent="0.25">
      <c r="A49" t="s">
        <v>425</v>
      </c>
      <c r="B49" t="s">
        <v>426</v>
      </c>
      <c r="C49" t="s">
        <v>122</v>
      </c>
      <c r="D49" t="s">
        <v>674</v>
      </c>
      <c r="E49" t="s">
        <v>487</v>
      </c>
      <c r="F49">
        <v>72.574779200000009</v>
      </c>
      <c r="K49" t="str">
        <f>'rel_for_array_hr-bus_detailed'!F50</f>
        <v>301_CT_1</v>
      </c>
      <c r="L49" t="str">
        <f>rel_unit__direction_node!$C$165</f>
        <v>Emission_CO2_sink</v>
      </c>
      <c r="M49" t="str">
        <f>'rel_for_array_hr-bus_detailed'!G50</f>
        <v>Fuel_source</v>
      </c>
      <c r="N49">
        <f>VLOOKUP(K49,Spine!$A$1:$AG$159,33,FALSE)</f>
        <v>7.2574779200000009E-2</v>
      </c>
    </row>
    <row r="50" spans="1:14" x14ac:dyDescent="0.25">
      <c r="A50" t="s">
        <v>425</v>
      </c>
      <c r="B50" t="s">
        <v>426</v>
      </c>
      <c r="C50" t="s">
        <v>123</v>
      </c>
      <c r="D50" t="s">
        <v>674</v>
      </c>
      <c r="E50" t="s">
        <v>487</v>
      </c>
      <c r="F50">
        <v>72.574779200000009</v>
      </c>
      <c r="K50" t="str">
        <f>'rel_for_array_hr-bus_detailed'!F51</f>
        <v>301_CT_2</v>
      </c>
      <c r="L50" t="str">
        <f>rel_unit__direction_node!$C$165</f>
        <v>Emission_CO2_sink</v>
      </c>
      <c r="M50" t="str">
        <f>'rel_for_array_hr-bus_detailed'!G51</f>
        <v>Fuel_source</v>
      </c>
      <c r="N50">
        <f>VLOOKUP(K50,Spine!$A$1:$AG$159,33,FALSE)</f>
        <v>7.2574779200000009E-2</v>
      </c>
    </row>
    <row r="51" spans="1:14" x14ac:dyDescent="0.25">
      <c r="A51" t="s">
        <v>425</v>
      </c>
      <c r="B51" t="s">
        <v>426</v>
      </c>
      <c r="C51" t="s">
        <v>124</v>
      </c>
      <c r="D51" t="s">
        <v>674</v>
      </c>
      <c r="E51" t="s">
        <v>487</v>
      </c>
      <c r="F51">
        <v>53.523899660000005</v>
      </c>
      <c r="K51" t="str">
        <f>'rel_for_array_hr-bus_detailed'!F52</f>
        <v>301_CT_3</v>
      </c>
      <c r="L51" t="str">
        <f>rel_unit__direction_node!$C$165</f>
        <v>Emission_CO2_sink</v>
      </c>
      <c r="M51" t="str">
        <f>'rel_for_array_hr-bus_detailed'!G52</f>
        <v>Fuel_source</v>
      </c>
      <c r="N51">
        <f>VLOOKUP(K51,Spine!$A$1:$AG$159,33,FALSE)</f>
        <v>5.3523899660000006E-2</v>
      </c>
    </row>
    <row r="52" spans="1:14" x14ac:dyDescent="0.25">
      <c r="A52" t="s">
        <v>425</v>
      </c>
      <c r="B52" t="s">
        <v>426</v>
      </c>
      <c r="C52" t="s">
        <v>125</v>
      </c>
      <c r="D52" t="s">
        <v>674</v>
      </c>
      <c r="E52" t="s">
        <v>487</v>
      </c>
      <c r="F52">
        <v>53.523899660000005</v>
      </c>
      <c r="K52" t="str">
        <f>'rel_for_array_hr-bus_detailed'!F53</f>
        <v>301_CT_4</v>
      </c>
      <c r="L52" t="str">
        <f>rel_unit__direction_node!$C$165</f>
        <v>Emission_CO2_sink</v>
      </c>
      <c r="M52" t="str">
        <f>'rel_for_array_hr-bus_detailed'!G53</f>
        <v>Fuel_source</v>
      </c>
      <c r="N52">
        <f>VLOOKUP(K52,Spine!$A$1:$AG$159,33,FALSE)</f>
        <v>5.3523899660000006E-2</v>
      </c>
    </row>
    <row r="53" spans="1:14" x14ac:dyDescent="0.25">
      <c r="A53" t="s">
        <v>425</v>
      </c>
      <c r="B53" t="s">
        <v>426</v>
      </c>
      <c r="C53" t="s">
        <v>126</v>
      </c>
      <c r="D53" t="s">
        <v>674</v>
      </c>
      <c r="E53" t="s">
        <v>487</v>
      </c>
      <c r="F53">
        <v>72.574779200000009</v>
      </c>
      <c r="K53" t="str">
        <f>'rel_for_array_hr-bus_detailed'!F54</f>
        <v>302_CT_1</v>
      </c>
      <c r="L53" t="str">
        <f>rel_unit__direction_node!$C$165</f>
        <v>Emission_CO2_sink</v>
      </c>
      <c r="M53" t="str">
        <f>'rel_for_array_hr-bus_detailed'!G54</f>
        <v>Fuel_source</v>
      </c>
      <c r="N53">
        <f>VLOOKUP(K53,Spine!$A$1:$AG$159,33,FALSE)</f>
        <v>7.2574779200000009E-2</v>
      </c>
    </row>
    <row r="54" spans="1:14" x14ac:dyDescent="0.25">
      <c r="A54" t="s">
        <v>425</v>
      </c>
      <c r="B54" t="s">
        <v>426</v>
      </c>
      <c r="C54" t="s">
        <v>127</v>
      </c>
      <c r="D54" t="s">
        <v>674</v>
      </c>
      <c r="E54" t="s">
        <v>487</v>
      </c>
      <c r="F54">
        <v>72.574779200000009</v>
      </c>
      <c r="K54" t="str">
        <f>'rel_for_array_hr-bus_detailed'!F55</f>
        <v>302_CT_2</v>
      </c>
      <c r="L54" t="str">
        <f>rel_unit__direction_node!$C$165</f>
        <v>Emission_CO2_sink</v>
      </c>
      <c r="M54" t="str">
        <f>'rel_for_array_hr-bus_detailed'!G55</f>
        <v>Fuel_source</v>
      </c>
      <c r="N54">
        <f>VLOOKUP(K54,Spine!$A$1:$AG$159,33,FALSE)</f>
        <v>7.2574779200000009E-2</v>
      </c>
    </row>
    <row r="55" spans="1:14" x14ac:dyDescent="0.25">
      <c r="A55" t="s">
        <v>425</v>
      </c>
      <c r="B55" t="s">
        <v>426</v>
      </c>
      <c r="C55" t="s">
        <v>128</v>
      </c>
      <c r="D55" t="s">
        <v>674</v>
      </c>
      <c r="E55" t="s">
        <v>487</v>
      </c>
      <c r="F55">
        <v>53.523899660000005</v>
      </c>
      <c r="K55" t="str">
        <f>'rel_for_array_hr-bus_detailed'!F56</f>
        <v>302_CT_3</v>
      </c>
      <c r="L55" t="str">
        <f>rel_unit__direction_node!$C$165</f>
        <v>Emission_CO2_sink</v>
      </c>
      <c r="M55" t="str">
        <f>'rel_for_array_hr-bus_detailed'!G56</f>
        <v>Fuel_source</v>
      </c>
      <c r="N55">
        <f>VLOOKUP(K55,Spine!$A$1:$AG$159,33,FALSE)</f>
        <v>5.3523899660000006E-2</v>
      </c>
    </row>
    <row r="56" spans="1:14" x14ac:dyDescent="0.25">
      <c r="A56" t="s">
        <v>425</v>
      </c>
      <c r="B56" t="s">
        <v>426</v>
      </c>
      <c r="C56" t="s">
        <v>129</v>
      </c>
      <c r="D56" t="s">
        <v>674</v>
      </c>
      <c r="E56" t="s">
        <v>487</v>
      </c>
      <c r="F56">
        <v>53.523899660000005</v>
      </c>
      <c r="K56" t="str">
        <f>'rel_for_array_hr-bus_detailed'!F57</f>
        <v>302_CT_4</v>
      </c>
      <c r="L56" t="str">
        <f>rel_unit__direction_node!$C$165</f>
        <v>Emission_CO2_sink</v>
      </c>
      <c r="M56" t="str">
        <f>'rel_for_array_hr-bus_detailed'!G57</f>
        <v>Fuel_source</v>
      </c>
      <c r="N56">
        <f>VLOOKUP(K56,Spine!$A$1:$AG$159,33,FALSE)</f>
        <v>5.3523899660000006E-2</v>
      </c>
    </row>
    <row r="57" spans="1:14" x14ac:dyDescent="0.25">
      <c r="A57" t="s">
        <v>425</v>
      </c>
      <c r="B57" t="s">
        <v>426</v>
      </c>
      <c r="C57" t="s">
        <v>130</v>
      </c>
      <c r="D57" t="s">
        <v>674</v>
      </c>
      <c r="E57" t="s">
        <v>487</v>
      </c>
      <c r="F57">
        <v>53.523899660000005</v>
      </c>
      <c r="K57" t="str">
        <f>'rel_for_array_hr-bus_detailed'!F58</f>
        <v>307_CT_1</v>
      </c>
      <c r="L57" t="str">
        <f>rel_unit__direction_node!$C$165</f>
        <v>Emission_CO2_sink</v>
      </c>
      <c r="M57" t="str">
        <f>'rel_for_array_hr-bus_detailed'!G58</f>
        <v>Fuel_source</v>
      </c>
      <c r="N57">
        <f>VLOOKUP(K57,Spine!$A$1:$AG$159,33,FALSE)</f>
        <v>5.3523899660000006E-2</v>
      </c>
    </row>
    <row r="58" spans="1:14" x14ac:dyDescent="0.25">
      <c r="A58" t="s">
        <v>425</v>
      </c>
      <c r="B58" t="s">
        <v>426</v>
      </c>
      <c r="C58" t="s">
        <v>131</v>
      </c>
      <c r="D58" t="s">
        <v>674</v>
      </c>
      <c r="E58" t="s">
        <v>487</v>
      </c>
      <c r="F58">
        <v>53.523899660000005</v>
      </c>
      <c r="K58" t="str">
        <f>'rel_for_array_hr-bus_detailed'!F59</f>
        <v>307_CT_2</v>
      </c>
      <c r="L58" t="str">
        <f>rel_unit__direction_node!$C$165</f>
        <v>Emission_CO2_sink</v>
      </c>
      <c r="M58" t="str">
        <f>'rel_for_array_hr-bus_detailed'!G59</f>
        <v>Fuel_source</v>
      </c>
      <c r="N58">
        <f>VLOOKUP(K58,Spine!$A$1:$AG$159,33,FALSE)</f>
        <v>5.3523899660000006E-2</v>
      </c>
    </row>
    <row r="59" spans="1:14" x14ac:dyDescent="0.25">
      <c r="A59" t="s">
        <v>425</v>
      </c>
      <c r="B59" t="s">
        <v>426</v>
      </c>
      <c r="C59" t="s">
        <v>132</v>
      </c>
      <c r="D59" t="s">
        <v>674</v>
      </c>
      <c r="E59" t="s">
        <v>487</v>
      </c>
      <c r="F59">
        <v>53.523899660000005</v>
      </c>
      <c r="K59" t="str">
        <f>'rel_for_array_hr-bus_detailed'!F60</f>
        <v>313_CC_1</v>
      </c>
      <c r="L59" t="str">
        <f>rel_unit__direction_node!$C$165</f>
        <v>Emission_CO2_sink</v>
      </c>
      <c r="M59" t="str">
        <f>'rel_for_array_hr-bus_detailed'!G60</f>
        <v>Fuel_source</v>
      </c>
      <c r="N59">
        <f>VLOOKUP(K59,Spine!$A$1:$AG$159,33,FALSE)</f>
        <v>5.3523899660000006E-2</v>
      </c>
    </row>
    <row r="60" spans="1:14" x14ac:dyDescent="0.25">
      <c r="A60" t="s">
        <v>425</v>
      </c>
      <c r="B60" t="s">
        <v>426</v>
      </c>
      <c r="C60" t="s">
        <v>133</v>
      </c>
      <c r="D60" t="s">
        <v>674</v>
      </c>
      <c r="E60" t="s">
        <v>487</v>
      </c>
      <c r="F60">
        <v>77.110702900000007</v>
      </c>
      <c r="K60" t="str">
        <f>'rel_for_array_hr-bus_detailed'!F61</f>
        <v>315_STEAM_1</v>
      </c>
      <c r="L60" t="str">
        <f>rel_unit__direction_node!$C$165</f>
        <v>Emission_CO2_sink</v>
      </c>
      <c r="M60" t="str">
        <f>'rel_for_array_hr-bus_detailed'!G61</f>
        <v>Fuel_source</v>
      </c>
      <c r="N60">
        <f>VLOOKUP(K60,Spine!$A$1:$AG$159,33,FALSE)</f>
        <v>7.7110702900000008E-2</v>
      </c>
    </row>
    <row r="61" spans="1:14" x14ac:dyDescent="0.25">
      <c r="A61" t="s">
        <v>425</v>
      </c>
      <c r="B61" t="s">
        <v>426</v>
      </c>
      <c r="C61" t="s">
        <v>134</v>
      </c>
      <c r="D61" t="s">
        <v>674</v>
      </c>
      <c r="E61" t="s">
        <v>487</v>
      </c>
      <c r="F61">
        <v>77.110702900000007</v>
      </c>
      <c r="K61" t="str">
        <f>'rel_for_array_hr-bus_detailed'!F62</f>
        <v>315_STEAM_2</v>
      </c>
      <c r="L61" t="str">
        <f>rel_unit__direction_node!$C$165</f>
        <v>Emission_CO2_sink</v>
      </c>
      <c r="M61" t="str">
        <f>'rel_for_array_hr-bus_detailed'!G62</f>
        <v>Fuel_source</v>
      </c>
      <c r="N61">
        <f>VLOOKUP(K61,Spine!$A$1:$AG$159,33,FALSE)</f>
        <v>7.7110702900000008E-2</v>
      </c>
    </row>
    <row r="62" spans="1:14" x14ac:dyDescent="0.25">
      <c r="A62" t="s">
        <v>425</v>
      </c>
      <c r="B62" t="s">
        <v>426</v>
      </c>
      <c r="C62" t="s">
        <v>135</v>
      </c>
      <c r="D62" t="s">
        <v>674</v>
      </c>
      <c r="E62" t="s">
        <v>487</v>
      </c>
      <c r="F62">
        <v>77.110702900000007</v>
      </c>
      <c r="K62" t="str">
        <f>'rel_for_array_hr-bus_detailed'!F63</f>
        <v>315_STEAM_3</v>
      </c>
      <c r="L62" t="str">
        <f>rel_unit__direction_node!$C$165</f>
        <v>Emission_CO2_sink</v>
      </c>
      <c r="M62" t="str">
        <f>'rel_for_array_hr-bus_detailed'!G63</f>
        <v>Fuel_source</v>
      </c>
      <c r="N62">
        <f>VLOOKUP(K62,Spine!$A$1:$AG$159,33,FALSE)</f>
        <v>7.7110702900000008E-2</v>
      </c>
    </row>
    <row r="63" spans="1:14" x14ac:dyDescent="0.25">
      <c r="A63" t="s">
        <v>425</v>
      </c>
      <c r="B63" t="s">
        <v>426</v>
      </c>
      <c r="C63" t="s">
        <v>136</v>
      </c>
      <c r="D63" t="s">
        <v>674</v>
      </c>
      <c r="E63" t="s">
        <v>487</v>
      </c>
      <c r="F63">
        <v>77.110702900000007</v>
      </c>
      <c r="K63" t="str">
        <f>'rel_for_array_hr-bus_detailed'!F64</f>
        <v>315_STEAM_4</v>
      </c>
      <c r="L63" t="str">
        <f>rel_unit__direction_node!$C$165</f>
        <v>Emission_CO2_sink</v>
      </c>
      <c r="M63" t="str">
        <f>'rel_for_array_hr-bus_detailed'!G64</f>
        <v>Fuel_source</v>
      </c>
      <c r="N63">
        <f>VLOOKUP(K63,Spine!$A$1:$AG$159,33,FALSE)</f>
        <v>7.7110702900000008E-2</v>
      </c>
    </row>
    <row r="64" spans="1:14" x14ac:dyDescent="0.25">
      <c r="A64" t="s">
        <v>425</v>
      </c>
      <c r="B64" t="s">
        <v>426</v>
      </c>
      <c r="C64" t="s">
        <v>137</v>
      </c>
      <c r="D64" t="s">
        <v>674</v>
      </c>
      <c r="E64" t="s">
        <v>487</v>
      </c>
      <c r="F64">
        <v>77.110702900000007</v>
      </c>
      <c r="K64" t="str">
        <f>'rel_for_array_hr-bus_detailed'!F65</f>
        <v>315_STEAM_5</v>
      </c>
      <c r="L64" t="str">
        <f>rel_unit__direction_node!$C$165</f>
        <v>Emission_CO2_sink</v>
      </c>
      <c r="M64" t="str">
        <f>'rel_for_array_hr-bus_detailed'!G65</f>
        <v>Fuel_source</v>
      </c>
      <c r="N64">
        <f>VLOOKUP(K64,Spine!$A$1:$AG$159,33,FALSE)</f>
        <v>7.7110702900000008E-2</v>
      </c>
    </row>
    <row r="65" spans="1:14" x14ac:dyDescent="0.25">
      <c r="A65" t="s">
        <v>425</v>
      </c>
      <c r="B65" t="s">
        <v>426</v>
      </c>
      <c r="C65" t="s">
        <v>138</v>
      </c>
      <c r="D65" t="s">
        <v>674</v>
      </c>
      <c r="E65" t="s">
        <v>487</v>
      </c>
      <c r="F65">
        <v>53.523899660000005</v>
      </c>
      <c r="K65" t="str">
        <f>'rel_for_array_hr-bus_detailed'!F66</f>
        <v>315_CT_6</v>
      </c>
      <c r="L65" t="str">
        <f>rel_unit__direction_node!$C$165</f>
        <v>Emission_CO2_sink</v>
      </c>
      <c r="M65" t="str">
        <f>'rel_for_array_hr-bus_detailed'!G66</f>
        <v>Fuel_source</v>
      </c>
      <c r="N65">
        <f>VLOOKUP(K65,Spine!$A$1:$AG$159,33,FALSE)</f>
        <v>5.3523899660000006E-2</v>
      </c>
    </row>
    <row r="66" spans="1:14" x14ac:dyDescent="0.25">
      <c r="A66" t="s">
        <v>425</v>
      </c>
      <c r="B66" t="s">
        <v>426</v>
      </c>
      <c r="C66" t="s">
        <v>139</v>
      </c>
      <c r="D66" t="s">
        <v>674</v>
      </c>
      <c r="E66" t="s">
        <v>487</v>
      </c>
      <c r="F66">
        <v>53.523899660000005</v>
      </c>
      <c r="K66" t="str">
        <f>'rel_for_array_hr-bus_detailed'!F67</f>
        <v>315_CT_7</v>
      </c>
      <c r="L66" t="str">
        <f>rel_unit__direction_node!$C$165</f>
        <v>Emission_CO2_sink</v>
      </c>
      <c r="M66" t="str">
        <f>'rel_for_array_hr-bus_detailed'!G67</f>
        <v>Fuel_source</v>
      </c>
      <c r="N66">
        <f>VLOOKUP(K66,Spine!$A$1:$AG$159,33,FALSE)</f>
        <v>5.3523899660000006E-2</v>
      </c>
    </row>
    <row r="67" spans="1:14" x14ac:dyDescent="0.25">
      <c r="A67" t="s">
        <v>425</v>
      </c>
      <c r="B67" t="s">
        <v>426</v>
      </c>
      <c r="C67" t="s">
        <v>140</v>
      </c>
      <c r="D67" t="s">
        <v>674</v>
      </c>
      <c r="E67" t="s">
        <v>487</v>
      </c>
      <c r="F67">
        <v>53.523899660000005</v>
      </c>
      <c r="K67" t="str">
        <f>'rel_for_array_hr-bus_detailed'!F68</f>
        <v>315_CT_8</v>
      </c>
      <c r="L67" t="str">
        <f>rel_unit__direction_node!$C$165</f>
        <v>Emission_CO2_sink</v>
      </c>
      <c r="M67" t="str">
        <f>'rel_for_array_hr-bus_detailed'!G68</f>
        <v>Fuel_source</v>
      </c>
      <c r="N67">
        <f>VLOOKUP(K67,Spine!$A$1:$AG$159,33,FALSE)</f>
        <v>5.3523899660000006E-2</v>
      </c>
    </row>
    <row r="68" spans="1:14" x14ac:dyDescent="0.25">
      <c r="A68" t="s">
        <v>425</v>
      </c>
      <c r="B68" t="s">
        <v>426</v>
      </c>
      <c r="C68" t="s">
        <v>141</v>
      </c>
      <c r="D68" t="s">
        <v>674</v>
      </c>
      <c r="E68" t="s">
        <v>487</v>
      </c>
      <c r="F68">
        <v>95.254397699999998</v>
      </c>
      <c r="K68" t="str">
        <f>'rel_for_array_hr-bus_detailed'!F69</f>
        <v>316_STEAM_1</v>
      </c>
      <c r="L68" t="str">
        <f>rel_unit__direction_node!$C$165</f>
        <v>Emission_CO2_sink</v>
      </c>
      <c r="M68" t="str">
        <f>'rel_for_array_hr-bus_detailed'!G69</f>
        <v>Fuel_source</v>
      </c>
      <c r="N68">
        <f>VLOOKUP(K68,Spine!$A$1:$AG$159,33,FALSE)</f>
        <v>9.5254397699999993E-2</v>
      </c>
    </row>
    <row r="69" spans="1:14" x14ac:dyDescent="0.25">
      <c r="A69" t="s">
        <v>425</v>
      </c>
      <c r="B69" t="s">
        <v>426</v>
      </c>
      <c r="C69" t="s">
        <v>142</v>
      </c>
      <c r="D69" t="s">
        <v>674</v>
      </c>
      <c r="E69" t="s">
        <v>487</v>
      </c>
      <c r="F69">
        <v>53.523899660000005</v>
      </c>
      <c r="K69" t="str">
        <f>'rel_for_array_hr-bus_detailed'!F70</f>
        <v>318_CC_1</v>
      </c>
      <c r="L69" t="str">
        <f>rel_unit__direction_node!$C$165</f>
        <v>Emission_CO2_sink</v>
      </c>
      <c r="M69" t="str">
        <f>'rel_for_array_hr-bus_detailed'!G70</f>
        <v>Fuel_source</v>
      </c>
      <c r="N69">
        <f>VLOOKUP(K69,Spine!$A$1:$AG$159,33,FALSE)</f>
        <v>5.3523899660000006E-2</v>
      </c>
    </row>
    <row r="70" spans="1:14" x14ac:dyDescent="0.25">
      <c r="A70" t="s">
        <v>425</v>
      </c>
      <c r="B70" t="s">
        <v>426</v>
      </c>
      <c r="C70" t="s">
        <v>143</v>
      </c>
      <c r="D70" t="s">
        <v>674</v>
      </c>
      <c r="E70" t="s">
        <v>487</v>
      </c>
      <c r="F70">
        <v>53.523899660000005</v>
      </c>
      <c r="K70" t="str">
        <f>'rel_for_array_hr-bus_detailed'!F71</f>
        <v>321_CC_1</v>
      </c>
      <c r="L70" t="str">
        <f>rel_unit__direction_node!$C$165</f>
        <v>Emission_CO2_sink</v>
      </c>
      <c r="M70" t="str">
        <f>'rel_for_array_hr-bus_detailed'!G71</f>
        <v>Fuel_source</v>
      </c>
      <c r="N70">
        <f>VLOOKUP(K70,Spine!$A$1:$AG$159,33,FALSE)</f>
        <v>5.3523899660000006E-2</v>
      </c>
    </row>
    <row r="71" spans="1:14" x14ac:dyDescent="0.25">
      <c r="A71" t="s">
        <v>425</v>
      </c>
      <c r="B71" t="s">
        <v>426</v>
      </c>
      <c r="C71" t="s">
        <v>144</v>
      </c>
      <c r="D71" t="s">
        <v>674</v>
      </c>
      <c r="E71" t="s">
        <v>487</v>
      </c>
      <c r="F71">
        <v>53.523899660000005</v>
      </c>
      <c r="K71" t="str">
        <f>'rel_for_array_hr-bus_detailed'!F72</f>
        <v>322_CT_5</v>
      </c>
      <c r="L71" t="str">
        <f>rel_unit__direction_node!$C$165</f>
        <v>Emission_CO2_sink</v>
      </c>
      <c r="M71" t="str">
        <f>'rel_for_array_hr-bus_detailed'!G72</f>
        <v>Fuel_source</v>
      </c>
      <c r="N71">
        <f>VLOOKUP(K71,Spine!$A$1:$AG$159,33,FALSE)</f>
        <v>5.3523899660000006E-2</v>
      </c>
    </row>
    <row r="72" spans="1:14" x14ac:dyDescent="0.25">
      <c r="A72" t="s">
        <v>425</v>
      </c>
      <c r="B72" t="s">
        <v>426</v>
      </c>
      <c r="C72" t="s">
        <v>145</v>
      </c>
      <c r="D72" t="s">
        <v>674</v>
      </c>
      <c r="E72" t="s">
        <v>487</v>
      </c>
      <c r="F72">
        <v>53.523899660000005</v>
      </c>
      <c r="K72" t="str">
        <f>'rel_for_array_hr-bus_detailed'!F73</f>
        <v>322_CT_6</v>
      </c>
      <c r="L72" t="str">
        <f>rel_unit__direction_node!$C$165</f>
        <v>Emission_CO2_sink</v>
      </c>
      <c r="M72" t="str">
        <f>'rel_for_array_hr-bus_detailed'!G73</f>
        <v>Fuel_source</v>
      </c>
      <c r="N72">
        <f>VLOOKUP(K72,Spine!$A$1:$AG$159,33,FALSE)</f>
        <v>5.3523899660000006E-2</v>
      </c>
    </row>
    <row r="73" spans="1:14" x14ac:dyDescent="0.25">
      <c r="A73" t="s">
        <v>425</v>
      </c>
      <c r="B73" t="s">
        <v>426</v>
      </c>
      <c r="C73" t="s">
        <v>146</v>
      </c>
      <c r="D73" t="s">
        <v>674</v>
      </c>
      <c r="E73" t="s">
        <v>487</v>
      </c>
      <c r="F73">
        <v>53.523899660000005</v>
      </c>
      <c r="K73" t="str">
        <f>'rel_for_array_hr-bus_detailed'!F74</f>
        <v>323_CC_1</v>
      </c>
      <c r="L73" t="str">
        <f>rel_unit__direction_node!$C$165</f>
        <v>Emission_CO2_sink</v>
      </c>
      <c r="M73" t="str">
        <f>'rel_for_array_hr-bus_detailed'!G74</f>
        <v>Fuel_source</v>
      </c>
      <c r="N73">
        <f>VLOOKUP(K73,Spine!$A$1:$AG$159,33,FALSE)</f>
        <v>5.3523899660000006E-2</v>
      </c>
    </row>
    <row r="74" spans="1:14" x14ac:dyDescent="0.25">
      <c r="A74" t="s">
        <v>425</v>
      </c>
      <c r="B74" t="s">
        <v>426</v>
      </c>
      <c r="C74" t="s">
        <v>147</v>
      </c>
      <c r="D74" t="s">
        <v>674</v>
      </c>
      <c r="E74" t="s">
        <v>487</v>
      </c>
      <c r="F74">
        <v>53.523899660000005</v>
      </c>
      <c r="K74" t="str">
        <f>'rel_for_array_hr-bus_detailed'!F75</f>
        <v>323_CC_2</v>
      </c>
      <c r="L74" t="str">
        <f>rel_unit__direction_node!$C$165</f>
        <v>Emission_CO2_sink</v>
      </c>
      <c r="M74" t="str">
        <f>'rel_for_array_hr-bus_detailed'!G75</f>
        <v>Fuel_source</v>
      </c>
      <c r="N74">
        <f>VLOOKUP(K74,Spine!$A$1:$AG$159,33,FALSE)</f>
        <v>5.3523899660000006E-2</v>
      </c>
    </row>
    <row r="75" spans="1:14" x14ac:dyDescent="0.25">
      <c r="A75" t="s">
        <v>425</v>
      </c>
      <c r="B75" t="s">
        <v>426</v>
      </c>
      <c r="C75" t="s">
        <v>151</v>
      </c>
      <c r="D75" t="s">
        <v>674</v>
      </c>
      <c r="E75" t="s">
        <v>487</v>
      </c>
      <c r="F75">
        <v>0</v>
      </c>
      <c r="K75" t="str">
        <f>'rel_for_array_hr-bus_detailed'!F76</f>
        <v>121_NUCLEAR_1</v>
      </c>
      <c r="L75" t="str">
        <f>rel_unit__direction_node!$C$165</f>
        <v>Emission_CO2_sink</v>
      </c>
      <c r="M75" t="str">
        <f>'rel_for_array_hr-bus_detailed'!G76</f>
        <v>Fuel_source</v>
      </c>
      <c r="N75">
        <f>VLOOKUP(K75,Spine!$A$1:$AG$159,33,FALSE)</f>
        <v>0</v>
      </c>
    </row>
    <row r="76" spans="1:1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 t="str">
        <f>'rel_for_res-bus_detailed'!C3</f>
        <v>212_CSP_1</v>
      </c>
      <c r="L76" s="4" t="str">
        <f>rel_unit__direction_node!$C$165</f>
        <v>Emission_CO2_sink</v>
      </c>
      <c r="M76" s="4" t="str">
        <f>'rel_for_res-bus_detailed'!F3</f>
        <v>RES_gen-212_CSP_1</v>
      </c>
      <c r="N76" s="4">
        <f>VLOOKUP(K76,Spine!$A$1:$AG$159,33,FALSE)</f>
        <v>0</v>
      </c>
    </row>
    <row r="77" spans="1:14" x14ac:dyDescent="0.25">
      <c r="K77" s="9" t="str">
        <f>'rel_for_res-bus_detailed'!C4</f>
        <v>320_PV_1</v>
      </c>
      <c r="L77" t="str">
        <f>rel_unit__direction_node!$C$165</f>
        <v>Emission_CO2_sink</v>
      </c>
      <c r="M77" t="str">
        <f>'rel_for_res-bus_detailed'!F4</f>
        <v>RES_gen-320_PV_1</v>
      </c>
      <c r="N77">
        <f>VLOOKUP(K77,Spine!$A$1:$AG$159,33,FALSE)</f>
        <v>0</v>
      </c>
    </row>
    <row r="78" spans="1:14" x14ac:dyDescent="0.25">
      <c r="K78" t="str">
        <f>'rel_for_res-bus_detailed'!C5</f>
        <v>314_PV_1</v>
      </c>
      <c r="L78" t="str">
        <f>rel_unit__direction_node!$C$165</f>
        <v>Emission_CO2_sink</v>
      </c>
      <c r="M78" t="str">
        <f>'rel_for_res-bus_detailed'!F5</f>
        <v>RES_gen-314_PV_1</v>
      </c>
      <c r="N78">
        <f>VLOOKUP(K78,Spine!$A$1:$AG$159,33,FALSE)</f>
        <v>0</v>
      </c>
    </row>
    <row r="79" spans="1:14" x14ac:dyDescent="0.25">
      <c r="K79" t="str">
        <f>'rel_for_res-bus_detailed'!C6</f>
        <v>314_PV_2</v>
      </c>
      <c r="L79" t="str">
        <f>rel_unit__direction_node!$C$165</f>
        <v>Emission_CO2_sink</v>
      </c>
      <c r="M79" t="str">
        <f>'rel_for_res-bus_detailed'!F6</f>
        <v>RES_gen-314_PV_2</v>
      </c>
      <c r="N79">
        <f>VLOOKUP(K79,Spine!$A$1:$AG$159,33,FALSE)</f>
        <v>0</v>
      </c>
    </row>
    <row r="80" spans="1:14" x14ac:dyDescent="0.25">
      <c r="K80" t="str">
        <f>'rel_for_res-bus_detailed'!C7</f>
        <v>313_PV_1</v>
      </c>
      <c r="L80" t="str">
        <f>rel_unit__direction_node!$C$165</f>
        <v>Emission_CO2_sink</v>
      </c>
      <c r="M80" t="str">
        <f>'rel_for_res-bus_detailed'!F7</f>
        <v>RES_gen-313_PV_1</v>
      </c>
      <c r="N80">
        <f>VLOOKUP(K80,Spine!$A$1:$AG$159,33,FALSE)</f>
        <v>0</v>
      </c>
    </row>
    <row r="81" spans="3:14" x14ac:dyDescent="0.25">
      <c r="K81" t="str">
        <f>'rel_for_res-bus_detailed'!C8</f>
        <v>314_PV_3</v>
      </c>
      <c r="L81" t="str">
        <f>rel_unit__direction_node!$C$165</f>
        <v>Emission_CO2_sink</v>
      </c>
      <c r="M81" t="str">
        <f>'rel_for_res-bus_detailed'!F8</f>
        <v>RES_gen-314_PV_3</v>
      </c>
      <c r="N81">
        <f>VLOOKUP(K81,Spine!$A$1:$AG$159,33,FALSE)</f>
        <v>0</v>
      </c>
    </row>
    <row r="82" spans="3:14" x14ac:dyDescent="0.25">
      <c r="K82" t="str">
        <f>'rel_for_res-bus_detailed'!C9</f>
        <v>314_PV_4</v>
      </c>
      <c r="L82" t="str">
        <f>rel_unit__direction_node!$C$165</f>
        <v>Emission_CO2_sink</v>
      </c>
      <c r="M82" t="str">
        <f>'rel_for_res-bus_detailed'!F9</f>
        <v>RES_gen-314_PV_4</v>
      </c>
      <c r="N82">
        <f>VLOOKUP(K82,Spine!$A$1:$AG$159,33,FALSE)</f>
        <v>0</v>
      </c>
    </row>
    <row r="83" spans="3:14" x14ac:dyDescent="0.25">
      <c r="K83" t="str">
        <f>'rel_for_res-bus_detailed'!C10</f>
        <v>313_PV_2</v>
      </c>
      <c r="L83" t="str">
        <f>rel_unit__direction_node!$C$165</f>
        <v>Emission_CO2_sink</v>
      </c>
      <c r="M83" t="str">
        <f>'rel_for_res-bus_detailed'!F10</f>
        <v>RES_gen-313_PV_2</v>
      </c>
      <c r="N83">
        <f>VLOOKUP(K83,Spine!$A$1:$AG$159,33,FALSE)</f>
        <v>0</v>
      </c>
    </row>
    <row r="84" spans="3:14" x14ac:dyDescent="0.25">
      <c r="C84" s="1"/>
      <c r="K84" t="str">
        <f>'rel_for_res-bus_detailed'!C11</f>
        <v>310_PV_1</v>
      </c>
      <c r="L84" t="str">
        <f>rel_unit__direction_node!$C$165</f>
        <v>Emission_CO2_sink</v>
      </c>
      <c r="M84" t="str">
        <f>'rel_for_res-bus_detailed'!F11</f>
        <v>RES_gen-310_PV_1</v>
      </c>
      <c r="N84">
        <f>VLOOKUP(K84,Spine!$A$1:$AG$159,33,FALSE)</f>
        <v>0</v>
      </c>
    </row>
    <row r="85" spans="3:14" x14ac:dyDescent="0.25">
      <c r="K85" t="str">
        <f>'rel_for_res-bus_detailed'!C12</f>
        <v>324_PV_1</v>
      </c>
      <c r="L85" t="str">
        <f>rel_unit__direction_node!$C$165</f>
        <v>Emission_CO2_sink</v>
      </c>
      <c r="M85" t="str">
        <f>'rel_for_res-bus_detailed'!F12</f>
        <v>RES_gen-324_PV_1</v>
      </c>
      <c r="N85">
        <f>VLOOKUP(K85,Spine!$A$1:$AG$159,33,FALSE)</f>
        <v>0</v>
      </c>
    </row>
    <row r="86" spans="3:14" x14ac:dyDescent="0.25">
      <c r="K86" t="str">
        <f>'rel_for_res-bus_detailed'!C13</f>
        <v>312_PV_1</v>
      </c>
      <c r="L86" t="str">
        <f>rel_unit__direction_node!$C$165</f>
        <v>Emission_CO2_sink</v>
      </c>
      <c r="M86" t="str">
        <f>'rel_for_res-bus_detailed'!F13</f>
        <v>RES_gen-312_PV_1</v>
      </c>
      <c r="N86">
        <f>VLOOKUP(K86,Spine!$A$1:$AG$159,33,FALSE)</f>
        <v>0</v>
      </c>
    </row>
    <row r="87" spans="3:14" x14ac:dyDescent="0.25">
      <c r="K87" t="str">
        <f>'rel_for_res-bus_detailed'!C14</f>
        <v>310_PV_2</v>
      </c>
      <c r="L87" t="str">
        <f>rel_unit__direction_node!$C$165</f>
        <v>Emission_CO2_sink</v>
      </c>
      <c r="M87" t="str">
        <f>'rel_for_res-bus_detailed'!F14</f>
        <v>RES_gen-310_PV_2</v>
      </c>
      <c r="N87">
        <f>VLOOKUP(K87,Spine!$A$1:$AG$159,33,FALSE)</f>
        <v>0</v>
      </c>
    </row>
    <row r="88" spans="3:14" x14ac:dyDescent="0.25">
      <c r="K88" t="str">
        <f>'rel_for_res-bus_detailed'!C15</f>
        <v>324_PV_2</v>
      </c>
      <c r="L88" t="str">
        <f>rel_unit__direction_node!$C$165</f>
        <v>Emission_CO2_sink</v>
      </c>
      <c r="M88" t="str">
        <f>'rel_for_res-bus_detailed'!F15</f>
        <v>RES_gen-324_PV_2</v>
      </c>
      <c r="N88">
        <f>VLOOKUP(K88,Spine!$A$1:$AG$159,33,FALSE)</f>
        <v>0</v>
      </c>
    </row>
    <row r="89" spans="3:14" x14ac:dyDescent="0.25">
      <c r="K89" t="str">
        <f>'rel_for_res-bus_detailed'!C16</f>
        <v>324_PV_3</v>
      </c>
      <c r="L89" t="str">
        <f>rel_unit__direction_node!$C$165</f>
        <v>Emission_CO2_sink</v>
      </c>
      <c r="M89" t="str">
        <f>'rel_for_res-bus_detailed'!F16</f>
        <v>RES_gen-324_PV_3</v>
      </c>
      <c r="N89">
        <f>VLOOKUP(K89,Spine!$A$1:$AG$159,33,FALSE)</f>
        <v>0</v>
      </c>
    </row>
    <row r="90" spans="3:14" x14ac:dyDescent="0.25">
      <c r="K90" t="str">
        <f>'rel_for_res-bus_detailed'!C17</f>
        <v>113_PV_1</v>
      </c>
      <c r="L90" t="str">
        <f>rel_unit__direction_node!$C$165</f>
        <v>Emission_CO2_sink</v>
      </c>
      <c r="M90" t="str">
        <f>'rel_for_res-bus_detailed'!F17</f>
        <v>RES_gen-113_PV_1</v>
      </c>
      <c r="N90">
        <f>VLOOKUP(K90,Spine!$A$1:$AG$159,33,FALSE)</f>
        <v>0</v>
      </c>
    </row>
    <row r="91" spans="3:14" x14ac:dyDescent="0.25">
      <c r="K91" t="str">
        <f>'rel_for_res-bus_detailed'!C18</f>
        <v>319_PV_1</v>
      </c>
      <c r="L91" t="str">
        <f>rel_unit__direction_node!$C$165</f>
        <v>Emission_CO2_sink</v>
      </c>
      <c r="M91" t="str">
        <f>'rel_for_res-bus_detailed'!F18</f>
        <v>RES_gen-319_PV_1</v>
      </c>
      <c r="N91">
        <f>VLOOKUP(K91,Spine!$A$1:$AG$159,33,FALSE)</f>
        <v>0</v>
      </c>
    </row>
    <row r="92" spans="3:14" x14ac:dyDescent="0.25">
      <c r="K92" t="str">
        <f>'rel_for_res-bus_detailed'!C19</f>
        <v>215_PV_1</v>
      </c>
      <c r="L92" t="str">
        <f>rel_unit__direction_node!$C$165</f>
        <v>Emission_CO2_sink</v>
      </c>
      <c r="M92" t="str">
        <f>'rel_for_res-bus_detailed'!F19</f>
        <v>RES_gen-215_PV_1</v>
      </c>
      <c r="N92">
        <f>VLOOKUP(K92,Spine!$A$1:$AG$159,33,FALSE)</f>
        <v>0</v>
      </c>
    </row>
    <row r="93" spans="3:14" x14ac:dyDescent="0.25">
      <c r="K93" t="str">
        <f>'rel_for_res-bus_detailed'!C20</f>
        <v>102_PV_1</v>
      </c>
      <c r="L93" t="str">
        <f>rel_unit__direction_node!$C$165</f>
        <v>Emission_CO2_sink</v>
      </c>
      <c r="M93" t="str">
        <f>'rel_for_res-bus_detailed'!F20</f>
        <v>RES_gen-102_PV_1</v>
      </c>
      <c r="N93">
        <f>VLOOKUP(K93,Spine!$A$1:$AG$159,33,FALSE)</f>
        <v>0</v>
      </c>
    </row>
    <row r="94" spans="3:14" x14ac:dyDescent="0.25">
      <c r="K94" t="str">
        <f>'rel_for_res-bus_detailed'!C21</f>
        <v>101_PV_1</v>
      </c>
      <c r="L94" t="str">
        <f>rel_unit__direction_node!$C$165</f>
        <v>Emission_CO2_sink</v>
      </c>
      <c r="M94" t="str">
        <f>'rel_for_res-bus_detailed'!F21</f>
        <v>RES_gen-101_PV_1</v>
      </c>
      <c r="N94">
        <f>VLOOKUP(K94,Spine!$A$1:$AG$159,33,FALSE)</f>
        <v>0</v>
      </c>
    </row>
    <row r="95" spans="3:14" x14ac:dyDescent="0.25">
      <c r="K95" t="str">
        <f>'rel_for_res-bus_detailed'!C22</f>
        <v>102_PV_2</v>
      </c>
      <c r="L95" t="str">
        <f>rel_unit__direction_node!$C$165</f>
        <v>Emission_CO2_sink</v>
      </c>
      <c r="M95" t="str">
        <f>'rel_for_res-bus_detailed'!F22</f>
        <v>RES_gen-102_PV_2</v>
      </c>
      <c r="N95">
        <f>VLOOKUP(K95,Spine!$A$1:$AG$159,33,FALSE)</f>
        <v>0</v>
      </c>
    </row>
    <row r="96" spans="3:14" x14ac:dyDescent="0.25">
      <c r="K96" t="str">
        <f>'rel_for_res-bus_detailed'!C23</f>
        <v>104_PV_1</v>
      </c>
      <c r="L96" t="str">
        <f>rel_unit__direction_node!$C$165</f>
        <v>Emission_CO2_sink</v>
      </c>
      <c r="M96" t="str">
        <f>'rel_for_res-bus_detailed'!F23</f>
        <v>RES_gen-104_PV_1</v>
      </c>
      <c r="N96">
        <f>VLOOKUP(K96,Spine!$A$1:$AG$159,33,FALSE)</f>
        <v>0</v>
      </c>
    </row>
    <row r="97" spans="11:14" x14ac:dyDescent="0.25">
      <c r="K97" t="str">
        <f>'rel_for_res-bus_detailed'!C24</f>
        <v>101_PV_2</v>
      </c>
      <c r="L97" t="str">
        <f>rel_unit__direction_node!$C$165</f>
        <v>Emission_CO2_sink</v>
      </c>
      <c r="M97" t="str">
        <f>'rel_for_res-bus_detailed'!F24</f>
        <v>RES_gen-101_PV_2</v>
      </c>
      <c r="N97">
        <f>VLOOKUP(K97,Spine!$A$1:$AG$159,33,FALSE)</f>
        <v>0</v>
      </c>
    </row>
    <row r="98" spans="11:14" x14ac:dyDescent="0.25">
      <c r="K98" t="str">
        <f>'rel_for_res-bus_detailed'!C25</f>
        <v>101_PV_3</v>
      </c>
      <c r="L98" t="str">
        <f>rel_unit__direction_node!$C$165</f>
        <v>Emission_CO2_sink</v>
      </c>
      <c r="M98" t="str">
        <f>'rel_for_res-bus_detailed'!F25</f>
        <v>RES_gen-101_PV_3</v>
      </c>
      <c r="N98">
        <f>VLOOKUP(K98,Spine!$A$1:$AG$159,33,FALSE)</f>
        <v>0</v>
      </c>
    </row>
    <row r="99" spans="11:14" x14ac:dyDescent="0.25">
      <c r="K99" t="str">
        <f>'rel_for_res-bus_detailed'!C26</f>
        <v>101_PV_4</v>
      </c>
      <c r="L99" t="str">
        <f>rel_unit__direction_node!$C$165</f>
        <v>Emission_CO2_sink</v>
      </c>
      <c r="M99" t="str">
        <f>'rel_for_res-bus_detailed'!F26</f>
        <v>RES_gen-101_PV_4</v>
      </c>
      <c r="N99">
        <f>VLOOKUP(K99,Spine!$A$1:$AG$159,33,FALSE)</f>
        <v>0</v>
      </c>
    </row>
    <row r="100" spans="11:14" x14ac:dyDescent="0.25">
      <c r="K100" t="str">
        <f>'rel_for_res-bus_detailed'!C27</f>
        <v>103_PV_1</v>
      </c>
      <c r="L100" t="str">
        <f>rel_unit__direction_node!$C$165</f>
        <v>Emission_CO2_sink</v>
      </c>
      <c r="M100" t="str">
        <f>'rel_for_res-bus_detailed'!F27</f>
        <v>RES_gen-103_PV_1</v>
      </c>
      <c r="N100">
        <f>VLOOKUP(K100,Spine!$A$1:$AG$159,33,FALSE)</f>
        <v>0</v>
      </c>
    </row>
    <row r="101" spans="11:14" x14ac:dyDescent="0.25">
      <c r="K101" t="str">
        <f>'rel_for_res-bus_detailed'!C28</f>
        <v>119_PV_1</v>
      </c>
      <c r="L101" t="str">
        <f>rel_unit__direction_node!$C$165</f>
        <v>Emission_CO2_sink</v>
      </c>
      <c r="M101" t="str">
        <f>'rel_for_res-bus_detailed'!F28</f>
        <v>RES_gen-119_PV_1</v>
      </c>
      <c r="N101">
        <f>VLOOKUP(K101,Spine!$A$1:$AG$159,33,FALSE)</f>
        <v>0</v>
      </c>
    </row>
    <row r="102" spans="11:14" x14ac:dyDescent="0.25">
      <c r="K102" t="str">
        <f>'rel_for_res-bus_detailed'!C29</f>
        <v>308_RTPV_1</v>
      </c>
      <c r="L102" t="str">
        <f>rel_unit__direction_node!$C$165</f>
        <v>Emission_CO2_sink</v>
      </c>
      <c r="M102" t="str">
        <f>'rel_for_res-bus_detailed'!F29</f>
        <v>RES_gen-308_RTPV_1</v>
      </c>
      <c r="N102">
        <f>VLOOKUP(K102,Spine!$A$1:$AG$159,33,FALSE)</f>
        <v>0</v>
      </c>
    </row>
    <row r="103" spans="11:14" x14ac:dyDescent="0.25">
      <c r="K103" t="str">
        <f>'rel_for_res-bus_detailed'!C30</f>
        <v>313_RTPV_1</v>
      </c>
      <c r="L103" t="str">
        <f>rel_unit__direction_node!$C$165</f>
        <v>Emission_CO2_sink</v>
      </c>
      <c r="M103" t="str">
        <f>'rel_for_res-bus_detailed'!F30</f>
        <v>RES_gen-313_RTPV_1</v>
      </c>
      <c r="N103">
        <f>VLOOKUP(K103,Spine!$A$1:$AG$159,33,FALSE)</f>
        <v>0</v>
      </c>
    </row>
    <row r="104" spans="11:14" x14ac:dyDescent="0.25">
      <c r="K104" t="str">
        <f>'rel_for_res-bus_detailed'!C31</f>
        <v>313_RTPV_2</v>
      </c>
      <c r="L104" t="str">
        <f>rel_unit__direction_node!$C$165</f>
        <v>Emission_CO2_sink</v>
      </c>
      <c r="M104" t="str">
        <f>'rel_for_res-bus_detailed'!F31</f>
        <v>RES_gen-313_RTPV_2</v>
      </c>
      <c r="N104">
        <f>VLOOKUP(K104,Spine!$A$1:$AG$159,33,FALSE)</f>
        <v>0</v>
      </c>
    </row>
    <row r="105" spans="11:14" x14ac:dyDescent="0.25">
      <c r="K105" t="str">
        <f>'rel_for_res-bus_detailed'!C32</f>
        <v>313_RTPV_3</v>
      </c>
      <c r="L105" t="str">
        <f>rel_unit__direction_node!$C$165</f>
        <v>Emission_CO2_sink</v>
      </c>
      <c r="M105" t="str">
        <f>'rel_for_res-bus_detailed'!F32</f>
        <v>RES_gen-313_RTPV_3</v>
      </c>
      <c r="N105">
        <f>VLOOKUP(K105,Spine!$A$1:$AG$159,33,FALSE)</f>
        <v>0</v>
      </c>
    </row>
    <row r="106" spans="11:14" x14ac:dyDescent="0.25">
      <c r="K106" t="str">
        <f>'rel_for_res-bus_detailed'!C33</f>
        <v>313_RTPV_4</v>
      </c>
      <c r="L106" t="str">
        <f>rel_unit__direction_node!$C$165</f>
        <v>Emission_CO2_sink</v>
      </c>
      <c r="M106" t="str">
        <f>'rel_for_res-bus_detailed'!F33</f>
        <v>RES_gen-313_RTPV_4</v>
      </c>
      <c r="N106">
        <f>VLOOKUP(K106,Spine!$A$1:$AG$159,33,FALSE)</f>
        <v>0</v>
      </c>
    </row>
    <row r="107" spans="11:14" x14ac:dyDescent="0.25">
      <c r="K107" t="str">
        <f>'rel_for_res-bus_detailed'!C34</f>
        <v>313_RTPV_5</v>
      </c>
      <c r="L107" t="str">
        <f>rel_unit__direction_node!$C$165</f>
        <v>Emission_CO2_sink</v>
      </c>
      <c r="M107" t="str">
        <f>'rel_for_res-bus_detailed'!F34</f>
        <v>RES_gen-313_RTPV_5</v>
      </c>
      <c r="N107">
        <f>VLOOKUP(K107,Spine!$A$1:$AG$159,33,FALSE)</f>
        <v>0</v>
      </c>
    </row>
    <row r="108" spans="11:14" x14ac:dyDescent="0.25">
      <c r="K108" t="str">
        <f>'rel_for_res-bus_detailed'!C35</f>
        <v>313_RTPV_6</v>
      </c>
      <c r="L108" t="str">
        <f>rel_unit__direction_node!$C$165</f>
        <v>Emission_CO2_sink</v>
      </c>
      <c r="M108" t="str">
        <f>'rel_for_res-bus_detailed'!F35</f>
        <v>RES_gen-313_RTPV_6</v>
      </c>
      <c r="N108">
        <f>VLOOKUP(K108,Spine!$A$1:$AG$159,33,FALSE)</f>
        <v>0</v>
      </c>
    </row>
    <row r="109" spans="11:14" x14ac:dyDescent="0.25">
      <c r="K109" t="str">
        <f>'rel_for_res-bus_detailed'!C36</f>
        <v>313_RTPV_7</v>
      </c>
      <c r="L109" t="str">
        <f>rel_unit__direction_node!$C$165</f>
        <v>Emission_CO2_sink</v>
      </c>
      <c r="M109" t="str">
        <f>'rel_for_res-bus_detailed'!F36</f>
        <v>RES_gen-313_RTPV_7</v>
      </c>
      <c r="N109">
        <f>VLOOKUP(K109,Spine!$A$1:$AG$159,33,FALSE)</f>
        <v>0</v>
      </c>
    </row>
    <row r="110" spans="11:14" x14ac:dyDescent="0.25">
      <c r="K110" t="str">
        <f>'rel_for_res-bus_detailed'!C37</f>
        <v>313_RTPV_8</v>
      </c>
      <c r="L110" t="str">
        <f>rel_unit__direction_node!$C$165</f>
        <v>Emission_CO2_sink</v>
      </c>
      <c r="M110" t="str">
        <f>'rel_for_res-bus_detailed'!F37</f>
        <v>RES_gen-313_RTPV_8</v>
      </c>
      <c r="N110">
        <f>VLOOKUP(K110,Spine!$A$1:$AG$159,33,FALSE)</f>
        <v>0</v>
      </c>
    </row>
    <row r="111" spans="11:14" x14ac:dyDescent="0.25">
      <c r="K111" t="str">
        <f>'rel_for_res-bus_detailed'!C38</f>
        <v>313_RTPV_9</v>
      </c>
      <c r="L111" t="str">
        <f>rel_unit__direction_node!$C$165</f>
        <v>Emission_CO2_sink</v>
      </c>
      <c r="M111" t="str">
        <f>'rel_for_res-bus_detailed'!F38</f>
        <v>RES_gen-313_RTPV_9</v>
      </c>
      <c r="N111">
        <f>VLOOKUP(K111,Spine!$A$1:$AG$159,33,FALSE)</f>
        <v>0</v>
      </c>
    </row>
    <row r="112" spans="11:14" x14ac:dyDescent="0.25">
      <c r="K112" t="str">
        <f>'rel_for_res-bus_detailed'!C39</f>
        <v>313_RTPV_10</v>
      </c>
      <c r="L112" t="str">
        <f>rel_unit__direction_node!$C$165</f>
        <v>Emission_CO2_sink</v>
      </c>
      <c r="M112" t="str">
        <f>'rel_for_res-bus_detailed'!F39</f>
        <v>RES_gen-313_RTPV_10</v>
      </c>
      <c r="N112">
        <f>VLOOKUP(K112,Spine!$A$1:$AG$159,33,FALSE)</f>
        <v>0</v>
      </c>
    </row>
    <row r="113" spans="11:14" x14ac:dyDescent="0.25">
      <c r="K113" t="str">
        <f>'rel_for_res-bus_detailed'!C40</f>
        <v>313_RTPV_11</v>
      </c>
      <c r="L113" t="str">
        <f>rel_unit__direction_node!$C$165</f>
        <v>Emission_CO2_sink</v>
      </c>
      <c r="M113" t="str">
        <f>'rel_for_res-bus_detailed'!F40</f>
        <v>RES_gen-313_RTPV_11</v>
      </c>
      <c r="N113">
        <f>VLOOKUP(K113,Spine!$A$1:$AG$159,33,FALSE)</f>
        <v>0</v>
      </c>
    </row>
    <row r="114" spans="11:14" x14ac:dyDescent="0.25">
      <c r="K114" t="str">
        <f>'rel_for_res-bus_detailed'!C41</f>
        <v>313_RTPV_12</v>
      </c>
      <c r="L114" t="str">
        <f>rel_unit__direction_node!$C$165</f>
        <v>Emission_CO2_sink</v>
      </c>
      <c r="M114" t="str">
        <f>'rel_for_res-bus_detailed'!F41</f>
        <v>RES_gen-313_RTPV_12</v>
      </c>
      <c r="N114">
        <f>VLOOKUP(K114,Spine!$A$1:$AG$159,33,FALSE)</f>
        <v>0</v>
      </c>
    </row>
    <row r="115" spans="11:14" x14ac:dyDescent="0.25">
      <c r="K115" t="str">
        <f>'rel_for_res-bus_detailed'!C42</f>
        <v>320_RTPV_1</v>
      </c>
      <c r="L115" t="str">
        <f>rel_unit__direction_node!$C$165</f>
        <v>Emission_CO2_sink</v>
      </c>
      <c r="M115" t="str">
        <f>'rel_for_res-bus_detailed'!F42</f>
        <v>RES_gen-320_RTPV_1</v>
      </c>
      <c r="N115">
        <f>VLOOKUP(K115,Spine!$A$1:$AG$159,33,FALSE)</f>
        <v>0</v>
      </c>
    </row>
    <row r="116" spans="11:14" x14ac:dyDescent="0.25">
      <c r="K116" t="str">
        <f>'rel_for_res-bus_detailed'!C43</f>
        <v>320_RTPV_2</v>
      </c>
      <c r="L116" t="str">
        <f>rel_unit__direction_node!$C$165</f>
        <v>Emission_CO2_sink</v>
      </c>
      <c r="M116" t="str">
        <f>'rel_for_res-bus_detailed'!F43</f>
        <v>RES_gen-320_RTPV_2</v>
      </c>
      <c r="N116">
        <f>VLOOKUP(K116,Spine!$A$1:$AG$159,33,FALSE)</f>
        <v>0</v>
      </c>
    </row>
    <row r="117" spans="11:14" x14ac:dyDescent="0.25">
      <c r="K117" t="str">
        <f>'rel_for_res-bus_detailed'!C44</f>
        <v>320_RTPV_3</v>
      </c>
      <c r="L117" t="str">
        <f>rel_unit__direction_node!$C$165</f>
        <v>Emission_CO2_sink</v>
      </c>
      <c r="M117" t="str">
        <f>'rel_for_res-bus_detailed'!F44</f>
        <v>RES_gen-320_RTPV_3</v>
      </c>
      <c r="N117">
        <f>VLOOKUP(K117,Spine!$A$1:$AG$159,33,FALSE)</f>
        <v>0</v>
      </c>
    </row>
    <row r="118" spans="11:14" x14ac:dyDescent="0.25">
      <c r="K118" t="str">
        <f>'rel_for_res-bus_detailed'!C45</f>
        <v>313_RTPV_13</v>
      </c>
      <c r="L118" t="str">
        <f>rel_unit__direction_node!$C$165</f>
        <v>Emission_CO2_sink</v>
      </c>
      <c r="M118" t="str">
        <f>'rel_for_res-bus_detailed'!F45</f>
        <v>RES_gen-313_RTPV_13</v>
      </c>
      <c r="N118">
        <f>VLOOKUP(K118,Spine!$A$1:$AG$159,33,FALSE)</f>
        <v>0</v>
      </c>
    </row>
    <row r="119" spans="11:14" x14ac:dyDescent="0.25">
      <c r="K119" t="str">
        <f>'rel_for_res-bus_detailed'!C46</f>
        <v>320_RTPV_4</v>
      </c>
      <c r="L119" t="str">
        <f>rel_unit__direction_node!$C$165</f>
        <v>Emission_CO2_sink</v>
      </c>
      <c r="M119" t="str">
        <f>'rel_for_res-bus_detailed'!F46</f>
        <v>RES_gen-320_RTPV_4</v>
      </c>
      <c r="N119">
        <f>VLOOKUP(K119,Spine!$A$1:$AG$159,33,FALSE)</f>
        <v>0</v>
      </c>
    </row>
    <row r="120" spans="11:14" x14ac:dyDescent="0.25">
      <c r="K120" t="str">
        <f>'rel_for_res-bus_detailed'!C47</f>
        <v>320_RTPV_5</v>
      </c>
      <c r="L120" t="str">
        <f>rel_unit__direction_node!$C$165</f>
        <v>Emission_CO2_sink</v>
      </c>
      <c r="M120" t="str">
        <f>'rel_for_res-bus_detailed'!F47</f>
        <v>RES_gen-320_RTPV_5</v>
      </c>
      <c r="N120">
        <f>VLOOKUP(K120,Spine!$A$1:$AG$159,33,FALSE)</f>
        <v>0</v>
      </c>
    </row>
    <row r="121" spans="11:14" x14ac:dyDescent="0.25">
      <c r="K121" t="str">
        <f>'rel_for_res-bus_detailed'!C48</f>
        <v>118_RTPV_1</v>
      </c>
      <c r="L121" t="str">
        <f>rel_unit__direction_node!$C$165</f>
        <v>Emission_CO2_sink</v>
      </c>
      <c r="M121" t="str">
        <f>'rel_for_res-bus_detailed'!F48</f>
        <v>RES_gen-118_RTPV_1</v>
      </c>
      <c r="N121">
        <f>VLOOKUP(K121,Spine!$A$1:$AG$159,33,FALSE)</f>
        <v>0</v>
      </c>
    </row>
    <row r="122" spans="11:14" x14ac:dyDescent="0.25">
      <c r="K122" t="str">
        <f>'rel_for_res-bus_detailed'!C49</f>
        <v>118_RTPV_2</v>
      </c>
      <c r="L122" t="str">
        <f>rel_unit__direction_node!$C$165</f>
        <v>Emission_CO2_sink</v>
      </c>
      <c r="M122" t="str">
        <f>'rel_for_res-bus_detailed'!F49</f>
        <v>RES_gen-118_RTPV_2</v>
      </c>
      <c r="N122">
        <f>VLOOKUP(K122,Spine!$A$1:$AG$159,33,FALSE)</f>
        <v>0</v>
      </c>
    </row>
    <row r="123" spans="11:14" x14ac:dyDescent="0.25">
      <c r="K123" t="str">
        <f>'rel_for_res-bus_detailed'!C50</f>
        <v>118_RTPV_3</v>
      </c>
      <c r="L123" t="str">
        <f>rel_unit__direction_node!$C$165</f>
        <v>Emission_CO2_sink</v>
      </c>
      <c r="M123" t="str">
        <f>'rel_for_res-bus_detailed'!F50</f>
        <v>RES_gen-118_RTPV_3</v>
      </c>
      <c r="N123">
        <f>VLOOKUP(K123,Spine!$A$1:$AG$159,33,FALSE)</f>
        <v>0</v>
      </c>
    </row>
    <row r="124" spans="11:14" x14ac:dyDescent="0.25">
      <c r="K124" t="str">
        <f>'rel_for_res-bus_detailed'!C51</f>
        <v>118_RTPV_4</v>
      </c>
      <c r="L124" t="str">
        <f>rel_unit__direction_node!$C$165</f>
        <v>Emission_CO2_sink</v>
      </c>
      <c r="M124" t="str">
        <f>'rel_for_res-bus_detailed'!F51</f>
        <v>RES_gen-118_RTPV_4</v>
      </c>
      <c r="N124">
        <f>VLOOKUP(K124,Spine!$A$1:$AG$159,33,FALSE)</f>
        <v>0</v>
      </c>
    </row>
    <row r="125" spans="11:14" x14ac:dyDescent="0.25">
      <c r="K125" t="str">
        <f>'rel_for_res-bus_detailed'!C52</f>
        <v>118_RTPV_5</v>
      </c>
      <c r="L125" t="str">
        <f>rel_unit__direction_node!$C$165</f>
        <v>Emission_CO2_sink</v>
      </c>
      <c r="M125" t="str">
        <f>'rel_for_res-bus_detailed'!F52</f>
        <v>RES_gen-118_RTPV_5</v>
      </c>
      <c r="N125">
        <f>VLOOKUP(K125,Spine!$A$1:$AG$159,33,FALSE)</f>
        <v>0</v>
      </c>
    </row>
    <row r="126" spans="11:14" x14ac:dyDescent="0.25">
      <c r="K126" t="str">
        <f>'rel_for_res-bus_detailed'!C53</f>
        <v>118_RTPV_6</v>
      </c>
      <c r="L126" t="str">
        <f>rel_unit__direction_node!$C$165</f>
        <v>Emission_CO2_sink</v>
      </c>
      <c r="M126" t="str">
        <f>'rel_for_res-bus_detailed'!F53</f>
        <v>RES_gen-118_RTPV_6</v>
      </c>
      <c r="N126">
        <f>VLOOKUP(K126,Spine!$A$1:$AG$159,33,FALSE)</f>
        <v>0</v>
      </c>
    </row>
    <row r="127" spans="11:14" x14ac:dyDescent="0.25">
      <c r="K127" t="str">
        <f>'rel_for_res-bus_detailed'!C54</f>
        <v>320_RTPV_6</v>
      </c>
      <c r="L127" t="str">
        <f>rel_unit__direction_node!$C$165</f>
        <v>Emission_CO2_sink</v>
      </c>
      <c r="M127" t="str">
        <f>'rel_for_res-bus_detailed'!F54</f>
        <v>RES_gen-320_RTPV_6</v>
      </c>
      <c r="N127">
        <f>VLOOKUP(K127,Spine!$A$1:$AG$159,33,FALSE)</f>
        <v>0</v>
      </c>
    </row>
    <row r="128" spans="11:14" x14ac:dyDescent="0.25">
      <c r="K128" t="str">
        <f>'rel_for_res-bus_detailed'!C55</f>
        <v>118_RTPV_7</v>
      </c>
      <c r="L128" t="str">
        <f>rel_unit__direction_node!$C$165</f>
        <v>Emission_CO2_sink</v>
      </c>
      <c r="M128" t="str">
        <f>'rel_for_res-bus_detailed'!F55</f>
        <v>RES_gen-118_RTPV_7</v>
      </c>
      <c r="N128">
        <f>VLOOKUP(K128,Spine!$A$1:$AG$159,33,FALSE)</f>
        <v>0</v>
      </c>
    </row>
    <row r="129" spans="11:14" x14ac:dyDescent="0.25">
      <c r="K129" t="str">
        <f>'rel_for_res-bus_detailed'!C56</f>
        <v>118_RTPV_8</v>
      </c>
      <c r="L129" t="str">
        <f>rel_unit__direction_node!$C$165</f>
        <v>Emission_CO2_sink</v>
      </c>
      <c r="M129" t="str">
        <f>'rel_for_res-bus_detailed'!F56</f>
        <v>RES_gen-118_RTPV_8</v>
      </c>
      <c r="N129">
        <f>VLOOKUP(K129,Spine!$A$1:$AG$159,33,FALSE)</f>
        <v>0</v>
      </c>
    </row>
    <row r="130" spans="11:14" x14ac:dyDescent="0.25">
      <c r="K130" t="str">
        <f>'rel_for_res-bus_detailed'!C57</f>
        <v>118_RTPV_9</v>
      </c>
      <c r="L130" t="str">
        <f>rel_unit__direction_node!$C$165</f>
        <v>Emission_CO2_sink</v>
      </c>
      <c r="M130" t="str">
        <f>'rel_for_res-bus_detailed'!F57</f>
        <v>RES_gen-118_RTPV_9</v>
      </c>
      <c r="N130">
        <f>VLOOKUP(K130,Spine!$A$1:$AG$159,33,FALSE)</f>
        <v>0</v>
      </c>
    </row>
    <row r="131" spans="11:14" x14ac:dyDescent="0.25">
      <c r="K131" t="str">
        <f>'rel_for_res-bus_detailed'!C58</f>
        <v>118_RTPV_10</v>
      </c>
      <c r="L131" t="str">
        <f>rel_unit__direction_node!$C$165</f>
        <v>Emission_CO2_sink</v>
      </c>
      <c r="M131" t="str">
        <f>'rel_for_res-bus_detailed'!F58</f>
        <v>RES_gen-118_RTPV_10</v>
      </c>
      <c r="N131">
        <f>VLOOKUP(K131,Spine!$A$1:$AG$159,33,FALSE)</f>
        <v>0</v>
      </c>
    </row>
    <row r="132" spans="11:14" x14ac:dyDescent="0.25">
      <c r="K132" t="str">
        <f>'rel_for_res-bus_detailed'!C59</f>
        <v>213_RTPV_1</v>
      </c>
      <c r="L132" t="str">
        <f>rel_unit__direction_node!$C$165</f>
        <v>Emission_CO2_sink</v>
      </c>
      <c r="M132" t="str">
        <f>'rel_for_res-bus_detailed'!F59</f>
        <v>RES_gen-213_RTPV_1</v>
      </c>
      <c r="N132">
        <f>VLOOKUP(K132,Spine!$A$1:$AG$159,33,FALSE)</f>
        <v>0</v>
      </c>
    </row>
    <row r="133" spans="11:14" x14ac:dyDescent="0.25">
      <c r="K133" t="str">
        <f>'rel_for_res-bus_detailed'!C60</f>
        <v>309_WIND_1</v>
      </c>
      <c r="L133" t="str">
        <f>rel_unit__direction_node!$C$165</f>
        <v>Emission_CO2_sink</v>
      </c>
      <c r="M133" t="str">
        <f>'rel_for_res-bus_detailed'!F60</f>
        <v>RES_gen-309_WIND_1</v>
      </c>
      <c r="N133">
        <f>VLOOKUP(K133,Spine!$A$1:$AG$159,33,FALSE)</f>
        <v>0</v>
      </c>
    </row>
    <row r="134" spans="11:14" x14ac:dyDescent="0.25">
      <c r="K134" t="str">
        <f>'rel_for_res-bus_detailed'!C61</f>
        <v>317_WIND_1</v>
      </c>
      <c r="L134" t="str">
        <f>rel_unit__direction_node!$C$165</f>
        <v>Emission_CO2_sink</v>
      </c>
      <c r="M134" t="str">
        <f>'rel_for_res-bus_detailed'!F61</f>
        <v>RES_gen-317_WIND_1</v>
      </c>
      <c r="N134">
        <f>VLOOKUP(K134,Spine!$A$1:$AG$159,33,FALSE)</f>
        <v>0</v>
      </c>
    </row>
    <row r="135" spans="11:14" x14ac:dyDescent="0.25">
      <c r="K135" t="str">
        <f>'rel_for_res-bus_detailed'!C62</f>
        <v>303_WIND_1</v>
      </c>
      <c r="L135" t="str">
        <f>rel_unit__direction_node!$C$165</f>
        <v>Emission_CO2_sink</v>
      </c>
      <c r="M135" t="str">
        <f>'rel_for_res-bus_detailed'!F62</f>
        <v>RES_gen-303_WIND_1</v>
      </c>
      <c r="N135">
        <f>VLOOKUP(K135,Spine!$A$1:$AG$159,33,FALSE)</f>
        <v>0</v>
      </c>
    </row>
    <row r="136" spans="11:14" x14ac:dyDescent="0.25">
      <c r="K136" t="str">
        <f>'rel_for_res-bus_detailed'!C63</f>
        <v>122_WIND_1</v>
      </c>
      <c r="L136" t="str">
        <f>rel_unit__direction_node!$C$165</f>
        <v>Emission_CO2_sink</v>
      </c>
      <c r="M136" t="str">
        <f>'rel_for_res-bus_detailed'!F63</f>
        <v>RES_gen-122_WIND_1</v>
      </c>
      <c r="N136">
        <f>VLOOKUP(K136,Spine!$A$1:$AG$159,33,FALSE)</f>
        <v>0</v>
      </c>
    </row>
    <row r="137" spans="11:14" x14ac:dyDescent="0.25">
      <c r="K137" t="str">
        <f>'rel_for_res-bus_detailed'!C64</f>
        <v>122_HYDRO_1</v>
      </c>
      <c r="L137" t="str">
        <f>rel_unit__direction_node!$C$165</f>
        <v>Emission_CO2_sink</v>
      </c>
      <c r="M137" t="str">
        <f>'rel_for_res-bus_detailed'!F64</f>
        <v>RES_gen-122_HYDRO_1</v>
      </c>
      <c r="N137">
        <f>VLOOKUP(K137,Spine!$A$1:$AG$159,33,FALSE)</f>
        <v>0</v>
      </c>
    </row>
    <row r="138" spans="11:14" x14ac:dyDescent="0.25">
      <c r="K138" t="str">
        <f>'rel_for_res-bus_detailed'!C65</f>
        <v>122_HYDRO_2</v>
      </c>
      <c r="L138" t="str">
        <f>rel_unit__direction_node!$C$165</f>
        <v>Emission_CO2_sink</v>
      </c>
      <c r="M138" t="str">
        <f>'rel_for_res-bus_detailed'!F65</f>
        <v>RES_gen-122_HYDRO_2</v>
      </c>
      <c r="N138">
        <f>VLOOKUP(K138,Spine!$A$1:$AG$159,33,FALSE)</f>
        <v>0</v>
      </c>
    </row>
    <row r="139" spans="11:14" x14ac:dyDescent="0.25">
      <c r="K139" t="str">
        <f>'rel_for_res-bus_detailed'!C66</f>
        <v>122_HYDRO_3</v>
      </c>
      <c r="L139" t="str">
        <f>rel_unit__direction_node!$C$165</f>
        <v>Emission_CO2_sink</v>
      </c>
      <c r="M139" t="str">
        <f>'rel_for_res-bus_detailed'!F66</f>
        <v>RES_gen-122_HYDRO_3</v>
      </c>
      <c r="N139">
        <f>VLOOKUP(K139,Spine!$A$1:$AG$159,33,FALSE)</f>
        <v>0</v>
      </c>
    </row>
    <row r="140" spans="11:14" x14ac:dyDescent="0.25">
      <c r="K140" t="str">
        <f>'rel_for_res-bus_detailed'!C67</f>
        <v>122_HYDRO_4</v>
      </c>
      <c r="L140" t="str">
        <f>rel_unit__direction_node!$C$165</f>
        <v>Emission_CO2_sink</v>
      </c>
      <c r="M140" t="str">
        <f>'rel_for_res-bus_detailed'!F67</f>
        <v>RES_gen-122_HYDRO_4</v>
      </c>
      <c r="N140">
        <f>VLOOKUP(K140,Spine!$A$1:$AG$159,33,FALSE)</f>
        <v>0</v>
      </c>
    </row>
    <row r="141" spans="11:14" x14ac:dyDescent="0.25">
      <c r="K141" t="str">
        <f>'rel_for_res-bus_detailed'!C68</f>
        <v>122_HYDRO_5</v>
      </c>
      <c r="L141" t="str">
        <f>rel_unit__direction_node!$C$165</f>
        <v>Emission_CO2_sink</v>
      </c>
      <c r="M141" t="str">
        <f>'rel_for_res-bus_detailed'!F68</f>
        <v>RES_gen-122_HYDRO_5</v>
      </c>
      <c r="N141">
        <f>VLOOKUP(K141,Spine!$A$1:$AG$159,33,FALSE)</f>
        <v>0</v>
      </c>
    </row>
    <row r="142" spans="11:14" x14ac:dyDescent="0.25">
      <c r="K142" t="str">
        <f>'rel_for_res-bus_detailed'!C69</f>
        <v>122_HYDRO_6</v>
      </c>
      <c r="L142" t="str">
        <f>rel_unit__direction_node!$C$165</f>
        <v>Emission_CO2_sink</v>
      </c>
      <c r="M142" t="str">
        <f>'rel_for_res-bus_detailed'!F69</f>
        <v>RES_gen-122_HYDRO_6</v>
      </c>
      <c r="N142">
        <f>VLOOKUP(K142,Spine!$A$1:$AG$159,33,FALSE)</f>
        <v>0</v>
      </c>
    </row>
    <row r="143" spans="11:14" x14ac:dyDescent="0.25">
      <c r="K143" t="str">
        <f>'rel_for_res-bus_detailed'!C70</f>
        <v>201_HYDRO_4</v>
      </c>
      <c r="L143" t="str">
        <f>rel_unit__direction_node!$C$165</f>
        <v>Emission_CO2_sink</v>
      </c>
      <c r="M143" t="str">
        <f>'rel_for_res-bus_detailed'!F70</f>
        <v>RES_gen-201_HYDRO_4</v>
      </c>
      <c r="N143">
        <f>VLOOKUP(K143,Spine!$A$1:$AG$159,33,FALSE)</f>
        <v>0</v>
      </c>
    </row>
    <row r="144" spans="11:14" x14ac:dyDescent="0.25">
      <c r="K144" t="str">
        <f>'rel_for_res-bus_detailed'!C71</f>
        <v>215_HYDRO_1</v>
      </c>
      <c r="L144" t="str">
        <f>rel_unit__direction_node!$C$165</f>
        <v>Emission_CO2_sink</v>
      </c>
      <c r="M144" t="str">
        <f>'rel_for_res-bus_detailed'!F71</f>
        <v>RES_gen-215_HYDRO_1</v>
      </c>
      <c r="N144">
        <f>VLOOKUP(K144,Spine!$A$1:$AG$159,33,FALSE)</f>
        <v>0</v>
      </c>
    </row>
    <row r="145" spans="3:14" x14ac:dyDescent="0.25">
      <c r="K145" t="str">
        <f>'rel_for_res-bus_detailed'!C72</f>
        <v>215_HYDRO_2</v>
      </c>
      <c r="L145" t="str">
        <f>rel_unit__direction_node!$C$165</f>
        <v>Emission_CO2_sink</v>
      </c>
      <c r="M145" t="str">
        <f>'rel_for_res-bus_detailed'!F72</f>
        <v>RES_gen-215_HYDRO_2</v>
      </c>
      <c r="N145">
        <f>VLOOKUP(K145,Spine!$A$1:$AG$159,33,FALSE)</f>
        <v>0</v>
      </c>
    </row>
    <row r="146" spans="3:14" x14ac:dyDescent="0.25">
      <c r="K146" t="str">
        <f>'rel_for_res-bus_detailed'!C73</f>
        <v>215_HYDRO_3</v>
      </c>
      <c r="L146" t="str">
        <f>rel_unit__direction_node!$C$165</f>
        <v>Emission_CO2_sink</v>
      </c>
      <c r="M146" t="str">
        <f>'rel_for_res-bus_detailed'!F73</f>
        <v>RES_gen-215_HYDRO_3</v>
      </c>
      <c r="N146">
        <f>VLOOKUP(K146,Spine!$A$1:$AG$159,33,FALSE)</f>
        <v>0</v>
      </c>
    </row>
    <row r="147" spans="3:14" x14ac:dyDescent="0.25">
      <c r="K147" t="str">
        <f>'rel_for_res-bus_detailed'!C74</f>
        <v>222_HYDRO_1</v>
      </c>
      <c r="L147" t="str">
        <f>rel_unit__direction_node!$C$165</f>
        <v>Emission_CO2_sink</v>
      </c>
      <c r="M147" t="str">
        <f>'rel_for_res-bus_detailed'!F74</f>
        <v>RES_gen-222_HYDRO_1</v>
      </c>
      <c r="N147">
        <f>VLOOKUP(K147,Spine!$A$1:$AG$159,33,FALSE)</f>
        <v>0</v>
      </c>
    </row>
    <row r="148" spans="3:14" x14ac:dyDescent="0.25">
      <c r="K148" t="str">
        <f>'rel_for_res-bus_detailed'!C75</f>
        <v>222_HYDRO_2</v>
      </c>
      <c r="L148" t="str">
        <f>rel_unit__direction_node!$C$165</f>
        <v>Emission_CO2_sink</v>
      </c>
      <c r="M148" t="str">
        <f>'rel_for_res-bus_detailed'!F75</f>
        <v>RES_gen-222_HYDRO_2</v>
      </c>
      <c r="N148">
        <f>VLOOKUP(K148,Spine!$A$1:$AG$159,33,FALSE)</f>
        <v>0</v>
      </c>
    </row>
    <row r="149" spans="3:14" x14ac:dyDescent="0.25">
      <c r="K149" t="str">
        <f>'rel_for_res-bus_detailed'!C76</f>
        <v>222_HYDRO_3</v>
      </c>
      <c r="L149" t="str">
        <f>rel_unit__direction_node!$C$165</f>
        <v>Emission_CO2_sink</v>
      </c>
      <c r="M149" t="str">
        <f>'rel_for_res-bus_detailed'!F76</f>
        <v>RES_gen-222_HYDRO_3</v>
      </c>
      <c r="N149">
        <f>VLOOKUP(K149,Spine!$A$1:$AG$159,33,FALSE)</f>
        <v>0</v>
      </c>
    </row>
    <row r="150" spans="3:14" x14ac:dyDescent="0.25">
      <c r="K150" t="str">
        <f>'rel_for_res-bus_detailed'!C77</f>
        <v>222_HYDRO_4</v>
      </c>
      <c r="L150" t="str">
        <f>rel_unit__direction_node!$C$165</f>
        <v>Emission_CO2_sink</v>
      </c>
      <c r="M150" t="str">
        <f>'rel_for_res-bus_detailed'!F77</f>
        <v>RES_gen-222_HYDRO_4</v>
      </c>
      <c r="N150">
        <f>VLOOKUP(K150,Spine!$A$1:$AG$159,33,FALSE)</f>
        <v>0</v>
      </c>
    </row>
    <row r="151" spans="3:14" x14ac:dyDescent="0.25">
      <c r="K151" t="str">
        <f>'rel_for_res-bus_detailed'!C78</f>
        <v>222_HYDRO_5</v>
      </c>
      <c r="L151" t="str">
        <f>rel_unit__direction_node!$C$165</f>
        <v>Emission_CO2_sink</v>
      </c>
      <c r="M151" t="str">
        <f>'rel_for_res-bus_detailed'!F78</f>
        <v>RES_gen-222_HYDRO_5</v>
      </c>
      <c r="N151">
        <f>VLOOKUP(K151,Spine!$A$1:$AG$159,33,FALSE)</f>
        <v>0</v>
      </c>
    </row>
    <row r="152" spans="3:14" x14ac:dyDescent="0.25">
      <c r="K152" t="str">
        <f>'rel_for_res-bus_detailed'!C79</f>
        <v>222_HYDRO_6</v>
      </c>
      <c r="L152" t="str">
        <f>rel_unit__direction_node!$C$165</f>
        <v>Emission_CO2_sink</v>
      </c>
      <c r="M152" t="str">
        <f>'rel_for_res-bus_detailed'!F79</f>
        <v>RES_gen-222_HYDRO_6</v>
      </c>
      <c r="N152">
        <f>VLOOKUP(K152,Spine!$A$1:$AG$159,33,FALSE)</f>
        <v>0</v>
      </c>
    </row>
    <row r="153" spans="3:14" x14ac:dyDescent="0.25">
      <c r="K153" t="str">
        <f>'rel_for_res-bus_detailed'!C80</f>
        <v>322_HYDRO_1</v>
      </c>
      <c r="L153" t="str">
        <f>rel_unit__direction_node!$C$165</f>
        <v>Emission_CO2_sink</v>
      </c>
      <c r="M153" t="str">
        <f>'rel_for_res-bus_detailed'!F80</f>
        <v>RES_gen-322_HYDRO_1</v>
      </c>
      <c r="N153">
        <f>VLOOKUP(K153,Spine!$A$1:$AG$159,33,FALSE)</f>
        <v>0</v>
      </c>
    </row>
    <row r="154" spans="3:14" x14ac:dyDescent="0.25">
      <c r="K154" t="str">
        <f>'rel_for_res-bus_detailed'!C81</f>
        <v>322_HYDRO_2</v>
      </c>
      <c r="L154" t="str">
        <f>rel_unit__direction_node!$C$165</f>
        <v>Emission_CO2_sink</v>
      </c>
      <c r="M154" t="str">
        <f>'rel_for_res-bus_detailed'!F81</f>
        <v>RES_gen-322_HYDRO_2</v>
      </c>
      <c r="N154">
        <f>VLOOKUP(K154,Spine!$A$1:$AG$159,33,FALSE)</f>
        <v>0</v>
      </c>
    </row>
    <row r="155" spans="3:14" x14ac:dyDescent="0.25">
      <c r="K155" t="str">
        <f>'rel_for_res-bus_detailed'!C82</f>
        <v>322_HYDRO_3</v>
      </c>
      <c r="L155" t="str">
        <f>rel_unit__direction_node!$C$165</f>
        <v>Emission_CO2_sink</v>
      </c>
      <c r="M155" t="str">
        <f>'rel_for_res-bus_detailed'!F82</f>
        <v>RES_gen-322_HYDRO_3</v>
      </c>
      <c r="N155">
        <f>VLOOKUP(K155,Spine!$A$1:$AG$159,33,FALSE)</f>
        <v>0</v>
      </c>
    </row>
    <row r="156" spans="3:14" x14ac:dyDescent="0.25">
      <c r="C156" s="9"/>
      <c r="D156" s="9"/>
      <c r="K156" t="str">
        <f>'rel_for_res-bus_detailed'!C83</f>
        <v>322_HYDRO_4</v>
      </c>
      <c r="L156" t="str">
        <f>rel_unit__direction_node!$C$165</f>
        <v>Emission_CO2_sink</v>
      </c>
      <c r="M156" t="str">
        <f>'rel_for_res-bus_detailed'!F83</f>
        <v>RES_gen-322_HYDRO_4</v>
      </c>
      <c r="N156">
        <f>VLOOKUP(K156,Spine!$A$1:$AG$159,33,FALSE)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0"/>
  <sheetViews>
    <sheetView topLeftCell="R1" workbookViewId="0">
      <selection activeCell="AG2" sqref="AG2:AG159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  <col min="30" max="30" width="14" bestFit="1" customWidth="1"/>
    <col min="31" max="31" width="13.42578125" bestFit="1" customWidth="1"/>
    <col min="32" max="32" width="42.42578125" bestFit="1" customWidth="1"/>
    <col min="33" max="33" width="17.7109375" bestFit="1" customWidth="1"/>
  </cols>
  <sheetData>
    <row r="1" spans="1:33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442</v>
      </c>
      <c r="J1" t="s">
        <v>263</v>
      </c>
      <c r="K1" t="s">
        <v>446</v>
      </c>
      <c r="L1" t="s">
        <v>445</v>
      </c>
      <c r="M1" t="s">
        <v>447</v>
      </c>
      <c r="N1" t="s">
        <v>448</v>
      </c>
      <c r="O1" t="s">
        <v>460</v>
      </c>
      <c r="P1" t="s">
        <v>271</v>
      </c>
      <c r="Q1" t="s">
        <v>454</v>
      </c>
      <c r="R1" t="s">
        <v>455</v>
      </c>
      <c r="S1" t="s">
        <v>456</v>
      </c>
      <c r="T1" t="s">
        <v>457</v>
      </c>
      <c r="U1" t="s">
        <v>461</v>
      </c>
      <c r="V1" t="s">
        <v>272</v>
      </c>
      <c r="W1" t="s">
        <v>265</v>
      </c>
      <c r="X1" t="s">
        <v>429</v>
      </c>
      <c r="Y1" t="s">
        <v>275</v>
      </c>
      <c r="Z1" t="s">
        <v>430</v>
      </c>
      <c r="AA1" t="s">
        <v>275</v>
      </c>
      <c r="AB1" t="s">
        <v>458</v>
      </c>
      <c r="AC1" t="s">
        <v>431</v>
      </c>
      <c r="AD1" t="s">
        <v>459</v>
      </c>
      <c r="AE1" t="s">
        <v>431</v>
      </c>
      <c r="AF1" t="s">
        <v>668</v>
      </c>
      <c r="AG1" t="s">
        <v>676</v>
      </c>
    </row>
    <row r="2" spans="1:33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444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449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432</v>
      </c>
      <c r="AC2" s="2">
        <f>VLOOKUP(A2,gen!$A$2:$BD$159,MATCH(gen!$Q$1,gen!$1:$1,0),FALSE)*60</f>
        <v>180</v>
      </c>
      <c r="AD2" t="s">
        <v>433</v>
      </c>
      <c r="AE2" s="6">
        <f>VLOOKUP(A2,gen!$A$2:$BD$159,MATCH(gen!$Q$1,gen!$1:$1,0),FALSE)*60</f>
        <v>180</v>
      </c>
      <c r="AF2" t="s">
        <v>584</v>
      </c>
      <c r="AG2" s="11">
        <f>VLOOKUP(A2,gen!$A$2:$BD$159,MATCH(gen!$AT$1,gen!$1:$1,0),FALSE)*0.45359237/1000</f>
        <v>7.2574779200000009E-2</v>
      </c>
    </row>
    <row r="3" spans="1:33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444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449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432</v>
      </c>
      <c r="AC3" s="2">
        <f>VLOOKUP(A3,gen!$A$2:$BD$159,MATCH(gen!$Q$1,gen!$1:$1,0),FALSE)*60</f>
        <v>180</v>
      </c>
      <c r="AD3" t="s">
        <v>433</v>
      </c>
      <c r="AE3" s="6">
        <f>VLOOKUP(A3,gen!$A$2:$BD$159,MATCH(gen!$Q$1,gen!$1:$1,0),FALSE)*60</f>
        <v>180</v>
      </c>
      <c r="AF3" t="s">
        <v>584</v>
      </c>
      <c r="AG3" s="11">
        <f>VLOOKUP(A3,gen!$A$2:$BD$159,MATCH(gen!$AT$1,gen!$1:$1,0),FALSE)*0.45359237/1000</f>
        <v>7.2574779200000009E-2</v>
      </c>
    </row>
    <row r="4" spans="1:33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444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449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432</v>
      </c>
      <c r="AC4" s="2">
        <f>VLOOKUP(A4,gen!$A$2:$BD$159,MATCH(gen!$Q$1,gen!$1:$1,0),FALSE)*60</f>
        <v>120</v>
      </c>
      <c r="AD4" t="s">
        <v>433</v>
      </c>
      <c r="AE4" s="6">
        <f>VLOOKUP(A4,gen!$A$2:$BD$159,MATCH(gen!$Q$1,gen!$1:$1,0),FALSE)*60</f>
        <v>120</v>
      </c>
      <c r="AF4" t="s">
        <v>584</v>
      </c>
      <c r="AG4" s="11">
        <f>VLOOKUP(A4,gen!$A$2:$BD$159,MATCH(gen!$AT$1,gen!$1:$1,0),FALSE)*0.45359237/1000</f>
        <v>9.5254397699999993E-2</v>
      </c>
    </row>
    <row r="5" spans="1:33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444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449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432</v>
      </c>
      <c r="AC5" s="2">
        <f>VLOOKUP(A5,gen!$A$2:$BD$159,MATCH(gen!$Q$1,gen!$1:$1,0),FALSE)*60</f>
        <v>120</v>
      </c>
      <c r="AD5" t="s">
        <v>433</v>
      </c>
      <c r="AE5" s="6">
        <f>VLOOKUP(A5,gen!$A$2:$BD$159,MATCH(gen!$Q$1,gen!$1:$1,0),FALSE)*60</f>
        <v>120</v>
      </c>
      <c r="AF5" t="s">
        <v>584</v>
      </c>
      <c r="AG5" s="11">
        <f>VLOOKUP(A5,gen!$A$2:$BD$159,MATCH(gen!$AT$1,gen!$1:$1,0),FALSE)*0.45359237/1000</f>
        <v>9.5254397699999993E-2</v>
      </c>
    </row>
    <row r="6" spans="1:33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444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449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432</v>
      </c>
      <c r="AC6" s="2">
        <f>VLOOKUP(A6,gen!$A$2:$BD$159,MATCH(gen!$Q$1,gen!$1:$1,0),FALSE)*60</f>
        <v>180</v>
      </c>
      <c r="AD6" t="s">
        <v>433</v>
      </c>
      <c r="AE6" s="6">
        <f>VLOOKUP(A6,gen!$A$2:$BD$159,MATCH(gen!$Q$1,gen!$1:$1,0),FALSE)*60</f>
        <v>180</v>
      </c>
      <c r="AF6" t="s">
        <v>584</v>
      </c>
      <c r="AG6" s="11">
        <f>VLOOKUP(A6,gen!$A$2:$BD$159,MATCH(gen!$AT$1,gen!$1:$1,0),FALSE)*0.45359237/1000</f>
        <v>7.2574779200000009E-2</v>
      </c>
    </row>
    <row r="7" spans="1:33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444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449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432</v>
      </c>
      <c r="AC7" s="2">
        <f>VLOOKUP(A7,gen!$A$2:$BD$159,MATCH(gen!$Q$1,gen!$1:$1,0),FALSE)*60</f>
        <v>180</v>
      </c>
      <c r="AD7" t="s">
        <v>433</v>
      </c>
      <c r="AE7" s="6">
        <f>VLOOKUP(A7,gen!$A$2:$BD$159,MATCH(gen!$Q$1,gen!$1:$1,0),FALSE)*60</f>
        <v>180</v>
      </c>
      <c r="AF7" t="s">
        <v>584</v>
      </c>
      <c r="AG7" s="11">
        <f>VLOOKUP(A7,gen!$A$2:$BD$159,MATCH(gen!$AT$1,gen!$1:$1,0),FALSE)*0.45359237/1000</f>
        <v>7.2574779200000009E-2</v>
      </c>
    </row>
    <row r="8" spans="1:33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444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449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432</v>
      </c>
      <c r="AC8" s="2">
        <f>VLOOKUP(A8,gen!$A$2:$BD$159,MATCH(gen!$Q$1,gen!$1:$1,0),FALSE)*60</f>
        <v>120</v>
      </c>
      <c r="AD8" t="s">
        <v>433</v>
      </c>
      <c r="AE8" s="6">
        <f>VLOOKUP(A8,gen!$A$2:$BD$159,MATCH(gen!$Q$1,gen!$1:$1,0),FALSE)*60</f>
        <v>120</v>
      </c>
      <c r="AF8" t="s">
        <v>584</v>
      </c>
      <c r="AG8" s="11">
        <f>VLOOKUP(A8,gen!$A$2:$BD$159,MATCH(gen!$AT$1,gen!$1:$1,0),FALSE)*0.45359237/1000</f>
        <v>9.5254397699999993E-2</v>
      </c>
    </row>
    <row r="9" spans="1:33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444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449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432</v>
      </c>
      <c r="AC9" s="2">
        <f>VLOOKUP(A9,gen!$A$2:$BD$159,MATCH(gen!$Q$1,gen!$1:$1,0),FALSE)*60</f>
        <v>120</v>
      </c>
      <c r="AD9" t="s">
        <v>433</v>
      </c>
      <c r="AE9" s="6">
        <f>VLOOKUP(A9,gen!$A$2:$BD$159,MATCH(gen!$Q$1,gen!$1:$1,0),FALSE)*60</f>
        <v>120</v>
      </c>
      <c r="AF9" t="s">
        <v>584</v>
      </c>
      <c r="AG9" s="11">
        <f>VLOOKUP(A9,gen!$A$2:$BD$159,MATCH(gen!$AT$1,gen!$1:$1,0),FALSE)*0.45359237/1000</f>
        <v>9.5254397699999993E-2</v>
      </c>
    </row>
    <row r="10" spans="1:33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444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449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432</v>
      </c>
      <c r="AC10" s="2">
        <f>VLOOKUP(A10,gen!$A$2:$BD$159,MATCH(gen!$Q$1,gen!$1:$1,0),FALSE)*60</f>
        <v>248.39999999999998</v>
      </c>
      <c r="AD10" t="s">
        <v>433</v>
      </c>
      <c r="AE10" s="6">
        <f>VLOOKUP(A10,gen!$A$2:$BD$159,MATCH(gen!$Q$1,gen!$1:$1,0),FALSE)*60</f>
        <v>248.39999999999998</v>
      </c>
      <c r="AF10" t="s">
        <v>584</v>
      </c>
      <c r="AG10" s="11">
        <f>VLOOKUP(A10,gen!$A$2:$BD$159,MATCH(gen!$AT$1,gen!$1:$1,0),FALSE)*0.45359237/1000</f>
        <v>5.3523899660000006E-2</v>
      </c>
    </row>
    <row r="11" spans="1:33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444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449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432</v>
      </c>
      <c r="AC11" s="2">
        <f>VLOOKUP(A11,gen!$A$2:$BD$159,MATCH(gen!$Q$1,gen!$1:$1,0),FALSE)*60</f>
        <v>222</v>
      </c>
      <c r="AD11" t="s">
        <v>433</v>
      </c>
      <c r="AE11" s="6">
        <f>VLOOKUP(A11,gen!$A$2:$BD$159,MATCH(gen!$Q$1,gen!$1:$1,0),FALSE)*60</f>
        <v>222</v>
      </c>
      <c r="AF11" t="s">
        <v>584</v>
      </c>
      <c r="AG11" s="11">
        <f>VLOOKUP(A11,gen!$A$2:$BD$159,MATCH(gen!$AT$1,gen!$1:$1,0),FALSE)*0.45359237/1000</f>
        <v>5.3523899660000006E-2</v>
      </c>
    </row>
    <row r="12" spans="1:33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444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449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432</v>
      </c>
      <c r="AC12" s="2">
        <f>VLOOKUP(A12,gen!$A$2:$BD$159,MATCH(gen!$Q$1,gen!$1:$1,0),FALSE)*60</f>
        <v>222</v>
      </c>
      <c r="AD12" t="s">
        <v>433</v>
      </c>
      <c r="AE12" s="6">
        <f>VLOOKUP(A12,gen!$A$2:$BD$159,MATCH(gen!$Q$1,gen!$1:$1,0),FALSE)*60</f>
        <v>222</v>
      </c>
      <c r="AF12" t="s">
        <v>584</v>
      </c>
      <c r="AG12" s="11">
        <f>VLOOKUP(A12,gen!$A$2:$BD$159,MATCH(gen!$AT$1,gen!$1:$1,0),FALSE)*0.45359237/1000</f>
        <v>5.3523899660000006E-2</v>
      </c>
    </row>
    <row r="13" spans="1:33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444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449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432</v>
      </c>
      <c r="AC13" s="2">
        <f>VLOOKUP(A13,gen!$A$2:$BD$159,MATCH(gen!$Q$1,gen!$1:$1,0),FALSE)*60</f>
        <v>222</v>
      </c>
      <c r="AD13" t="s">
        <v>433</v>
      </c>
      <c r="AE13" s="6">
        <f>VLOOKUP(A13,gen!$A$2:$BD$159,MATCH(gen!$Q$1,gen!$1:$1,0),FALSE)*60</f>
        <v>222</v>
      </c>
      <c r="AF13" t="s">
        <v>584</v>
      </c>
      <c r="AG13" s="11">
        <f>VLOOKUP(A13,gen!$A$2:$BD$159,MATCH(gen!$AT$1,gen!$1:$1,0),FALSE)*0.45359237/1000</f>
        <v>5.3523899660000006E-2</v>
      </c>
    </row>
    <row r="14" spans="1:33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444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449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432</v>
      </c>
      <c r="AC14" s="2">
        <f>VLOOKUP(A14,gen!$A$2:$BD$159,MATCH(gen!$Q$1,gen!$1:$1,0),FALSE)*60</f>
        <v>222</v>
      </c>
      <c r="AD14" t="s">
        <v>433</v>
      </c>
      <c r="AE14" s="6">
        <f>VLOOKUP(A14,gen!$A$2:$BD$159,MATCH(gen!$Q$1,gen!$1:$1,0),FALSE)*60</f>
        <v>222</v>
      </c>
      <c r="AF14" t="s">
        <v>584</v>
      </c>
      <c r="AG14" s="11">
        <f>VLOOKUP(A14,gen!$A$2:$BD$159,MATCH(gen!$AT$1,gen!$1:$1,0),FALSE)*0.45359237/1000</f>
        <v>5.3523899660000006E-2</v>
      </c>
    </row>
    <row r="15" spans="1:33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444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449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432</v>
      </c>
      <c r="AC15" s="2">
        <f>VLOOKUP(A15,gen!$A$2:$BD$159,MATCH(gen!$Q$1,gen!$1:$1,0),FALSE)*60</f>
        <v>60</v>
      </c>
      <c r="AD15" t="s">
        <v>433</v>
      </c>
      <c r="AE15" s="6">
        <f>VLOOKUP(A15,gen!$A$2:$BD$159,MATCH(gen!$Q$1,gen!$1:$1,0),FALSE)*60</f>
        <v>60</v>
      </c>
      <c r="AF15" t="s">
        <v>584</v>
      </c>
      <c r="AG15" s="11">
        <f>VLOOKUP(A15,gen!$A$2:$BD$159,MATCH(gen!$AT$1,gen!$1:$1,0),FALSE)*0.45359237/1000</f>
        <v>7.7110702900000008E-2</v>
      </c>
    </row>
    <row r="16" spans="1:33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444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449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432</v>
      </c>
      <c r="AC16" s="2">
        <f>VLOOKUP(A16,gen!$A$2:$BD$159,MATCH(gen!$Q$1,gen!$1:$1,0),FALSE)*60</f>
        <v>60</v>
      </c>
      <c r="AD16" t="s">
        <v>433</v>
      </c>
      <c r="AE16" s="6">
        <f>VLOOKUP(A16,gen!$A$2:$BD$159,MATCH(gen!$Q$1,gen!$1:$1,0),FALSE)*60</f>
        <v>60</v>
      </c>
      <c r="AF16" t="s">
        <v>584</v>
      </c>
      <c r="AG16" s="11">
        <f>VLOOKUP(A16,gen!$A$2:$BD$159,MATCH(gen!$AT$1,gen!$1:$1,0),FALSE)*0.45359237/1000</f>
        <v>7.7110702900000008E-2</v>
      </c>
    </row>
    <row r="17" spans="1:33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444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449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432</v>
      </c>
      <c r="AC17" s="2">
        <f>VLOOKUP(A17,gen!$A$2:$BD$159,MATCH(gen!$Q$1,gen!$1:$1,0),FALSE)*60</f>
        <v>180</v>
      </c>
      <c r="AD17" t="s">
        <v>433</v>
      </c>
      <c r="AE17" s="6">
        <f>VLOOKUP(A17,gen!$A$2:$BD$159,MATCH(gen!$Q$1,gen!$1:$1,0),FALSE)*60</f>
        <v>180</v>
      </c>
      <c r="AF17" t="s">
        <v>584</v>
      </c>
      <c r="AG17" s="11">
        <f>VLOOKUP(A17,gen!$A$2:$BD$159,MATCH(gen!$AT$1,gen!$1:$1,0),FALSE)*0.45359237/1000</f>
        <v>9.5254397699999993E-2</v>
      </c>
    </row>
    <row r="18" spans="1:33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444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449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432</v>
      </c>
      <c r="AC18" s="2">
        <f>VLOOKUP(A18,gen!$A$2:$BD$159,MATCH(gen!$Q$1,gen!$1:$1,0),FALSE)*60</f>
        <v>180</v>
      </c>
      <c r="AD18" t="s">
        <v>433</v>
      </c>
      <c r="AE18" s="6">
        <f>VLOOKUP(A18,gen!$A$2:$BD$159,MATCH(gen!$Q$1,gen!$1:$1,0),FALSE)*60</f>
        <v>180</v>
      </c>
      <c r="AF18" t="s">
        <v>584</v>
      </c>
      <c r="AG18" s="11">
        <f>VLOOKUP(A18,gen!$A$2:$BD$159,MATCH(gen!$AT$1,gen!$1:$1,0),FALSE)*0.45359237/1000</f>
        <v>9.5254397699999993E-2</v>
      </c>
    </row>
    <row r="19" spans="1:33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444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449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432</v>
      </c>
      <c r="AC19" s="2">
        <f>VLOOKUP(A19,gen!$A$2:$BD$159,MATCH(gen!$Q$1,gen!$1:$1,0),FALSE)*60</f>
        <v>248.39999999999998</v>
      </c>
      <c r="AD19" t="s">
        <v>433</v>
      </c>
      <c r="AE19" s="6">
        <f>VLOOKUP(A19,gen!$A$2:$BD$159,MATCH(gen!$Q$1,gen!$1:$1,0),FALSE)*60</f>
        <v>248.39999999999998</v>
      </c>
      <c r="AF19" t="s">
        <v>584</v>
      </c>
      <c r="AG19" s="11">
        <f>VLOOKUP(A19,gen!$A$2:$BD$159,MATCH(gen!$AT$1,gen!$1:$1,0),FALSE)*0.45359237/1000</f>
        <v>5.3523899660000006E-2</v>
      </c>
    </row>
    <row r="20" spans="1:33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444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449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432</v>
      </c>
      <c r="AC20" s="2">
        <f>VLOOKUP(A20,gen!$A$2:$BD$159,MATCH(gen!$Q$1,gen!$1:$1,0),FALSE)*60</f>
        <v>180</v>
      </c>
      <c r="AD20" t="s">
        <v>433</v>
      </c>
      <c r="AE20" s="6">
        <f>VLOOKUP(A20,gen!$A$2:$BD$159,MATCH(gen!$Q$1,gen!$1:$1,0),FALSE)*60</f>
        <v>180</v>
      </c>
      <c r="AF20" t="s">
        <v>584</v>
      </c>
      <c r="AG20" s="11">
        <f>VLOOKUP(A20,gen!$A$2:$BD$159,MATCH(gen!$AT$1,gen!$1:$1,0),FALSE)*0.45359237/1000</f>
        <v>9.5254397699999993E-2</v>
      </c>
    </row>
    <row r="21" spans="1:33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444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449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432</v>
      </c>
      <c r="AC21" s="2">
        <f>VLOOKUP(A21,gen!$A$2:$BD$159,MATCH(gen!$Q$1,gen!$1:$1,0),FALSE)*60</f>
        <v>240</v>
      </c>
      <c r="AD21" t="s">
        <v>433</v>
      </c>
      <c r="AE21" s="6">
        <f>VLOOKUP(A21,gen!$A$2:$BD$159,MATCH(gen!$Q$1,gen!$1:$1,0),FALSE)*60</f>
        <v>240</v>
      </c>
      <c r="AF21" t="s">
        <v>584</v>
      </c>
      <c r="AG21" s="11">
        <f>VLOOKUP(A21,gen!$A$2:$BD$159,MATCH(gen!$AT$1,gen!$1:$1,0),FALSE)*0.45359237/1000</f>
        <v>9.5254397699999993E-2</v>
      </c>
    </row>
    <row r="22" spans="1:33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444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449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432</v>
      </c>
      <c r="AC22" s="2">
        <f>VLOOKUP(A22,gen!$A$2:$BD$159,MATCH(gen!$Q$1,gen!$1:$1,0),FALSE)*60</f>
        <v>222</v>
      </c>
      <c r="AD22" t="s">
        <v>433</v>
      </c>
      <c r="AE22" s="6">
        <f>VLOOKUP(A22,gen!$A$2:$BD$159,MATCH(gen!$Q$1,gen!$1:$1,0),FALSE)*60</f>
        <v>222</v>
      </c>
      <c r="AF22" t="s">
        <v>584</v>
      </c>
      <c r="AG22" s="11">
        <f>VLOOKUP(A22,gen!$A$2:$BD$159,MATCH(gen!$AT$1,gen!$1:$1,0),FALSE)*0.45359237/1000</f>
        <v>5.3523899660000006E-2</v>
      </c>
    </row>
    <row r="23" spans="1:33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444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449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432</v>
      </c>
      <c r="AC23" s="2">
        <f>VLOOKUP(A23,gen!$A$2:$BD$159,MATCH(gen!$Q$1,gen!$1:$1,0),FALSE)*60</f>
        <v>222</v>
      </c>
      <c r="AD23" t="s">
        <v>433</v>
      </c>
      <c r="AE23" s="6">
        <f>VLOOKUP(A23,gen!$A$2:$BD$159,MATCH(gen!$Q$1,gen!$1:$1,0),FALSE)*60</f>
        <v>222</v>
      </c>
      <c r="AF23" t="s">
        <v>584</v>
      </c>
      <c r="AG23" s="11">
        <f>VLOOKUP(A23,gen!$A$2:$BD$159,MATCH(gen!$AT$1,gen!$1:$1,0),FALSE)*0.45359237/1000</f>
        <v>5.3523899660000006E-2</v>
      </c>
    </row>
    <row r="24" spans="1:33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444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449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432</v>
      </c>
      <c r="AC24" s="2">
        <f>VLOOKUP(A24,gen!$A$2:$BD$159,MATCH(gen!$Q$1,gen!$1:$1,0),FALSE)*60</f>
        <v>222</v>
      </c>
      <c r="AD24" t="s">
        <v>433</v>
      </c>
      <c r="AE24" s="6">
        <f>VLOOKUP(A24,gen!$A$2:$BD$159,MATCH(gen!$Q$1,gen!$1:$1,0),FALSE)*60</f>
        <v>222</v>
      </c>
      <c r="AF24" t="s">
        <v>584</v>
      </c>
      <c r="AG24" s="11">
        <f>VLOOKUP(A24,gen!$A$2:$BD$159,MATCH(gen!$AT$1,gen!$1:$1,0),FALSE)*0.45359237/1000</f>
        <v>5.3523899660000006E-2</v>
      </c>
    </row>
    <row r="25" spans="1:33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444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449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432</v>
      </c>
      <c r="AC25" s="2">
        <f>VLOOKUP(A25,gen!$A$2:$BD$159,MATCH(gen!$Q$1,gen!$1:$1,0),FALSE)*60</f>
        <v>180</v>
      </c>
      <c r="AD25" t="s">
        <v>433</v>
      </c>
      <c r="AE25" s="6">
        <f>VLOOKUP(A25,gen!$A$2:$BD$159,MATCH(gen!$Q$1,gen!$1:$1,0),FALSE)*60</f>
        <v>180</v>
      </c>
      <c r="AF25" t="s">
        <v>584</v>
      </c>
      <c r="AG25" s="11">
        <f>VLOOKUP(A25,gen!$A$2:$BD$159,MATCH(gen!$AT$1,gen!$1:$1,0),FALSE)*0.45359237/1000</f>
        <v>7.2574779200000009E-2</v>
      </c>
    </row>
    <row r="26" spans="1:33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444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449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432</v>
      </c>
      <c r="AC26" s="2">
        <f>VLOOKUP(A26,gen!$A$2:$BD$159,MATCH(gen!$Q$1,gen!$1:$1,0),FALSE)*60</f>
        <v>180</v>
      </c>
      <c r="AD26" t="s">
        <v>433</v>
      </c>
      <c r="AE26" s="6">
        <f>VLOOKUP(A26,gen!$A$2:$BD$159,MATCH(gen!$Q$1,gen!$1:$1,0),FALSE)*60</f>
        <v>180</v>
      </c>
      <c r="AF26" t="s">
        <v>584</v>
      </c>
      <c r="AG26" s="11">
        <f>VLOOKUP(A26,gen!$A$2:$BD$159,MATCH(gen!$AT$1,gen!$1:$1,0),FALSE)*0.45359237/1000</f>
        <v>7.2574779200000009E-2</v>
      </c>
    </row>
    <row r="27" spans="1:33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444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449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432</v>
      </c>
      <c r="AC27" s="2">
        <f>VLOOKUP(A27,gen!$A$2:$BD$159,MATCH(gen!$Q$1,gen!$1:$1,0),FALSE)*60</f>
        <v>120</v>
      </c>
      <c r="AD27" t="s">
        <v>433</v>
      </c>
      <c r="AE27" s="6">
        <f>VLOOKUP(A27,gen!$A$2:$BD$159,MATCH(gen!$Q$1,gen!$1:$1,0),FALSE)*60</f>
        <v>120</v>
      </c>
      <c r="AF27" t="s">
        <v>584</v>
      </c>
      <c r="AG27" s="11">
        <f>VLOOKUP(A27,gen!$A$2:$BD$159,MATCH(gen!$AT$1,gen!$1:$1,0),FALSE)*0.45359237/1000</f>
        <v>9.5254397699999993E-2</v>
      </c>
    </row>
    <row r="28" spans="1:33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444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449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432</v>
      </c>
      <c r="AC28" s="2">
        <f>VLOOKUP(A28,gen!$A$2:$BD$159,MATCH(gen!$Q$1,gen!$1:$1,0),FALSE)*60</f>
        <v>180</v>
      </c>
      <c r="AD28" t="s">
        <v>433</v>
      </c>
      <c r="AE28" s="6">
        <f>VLOOKUP(A28,gen!$A$2:$BD$159,MATCH(gen!$Q$1,gen!$1:$1,0),FALSE)*60</f>
        <v>180</v>
      </c>
      <c r="AF28" t="s">
        <v>584</v>
      </c>
      <c r="AG28" s="11">
        <f>VLOOKUP(A28,gen!$A$2:$BD$159,MATCH(gen!$AT$1,gen!$1:$1,0),FALSE)*0.45359237/1000</f>
        <v>7.2574779200000009E-2</v>
      </c>
    </row>
    <row r="29" spans="1:33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444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449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432</v>
      </c>
      <c r="AC29" s="2">
        <f>VLOOKUP(A29,gen!$A$2:$BD$159,MATCH(gen!$Q$1,gen!$1:$1,0),FALSE)*60</f>
        <v>180</v>
      </c>
      <c r="AD29" t="s">
        <v>433</v>
      </c>
      <c r="AE29" s="6">
        <f>VLOOKUP(A29,gen!$A$2:$BD$159,MATCH(gen!$Q$1,gen!$1:$1,0),FALSE)*60</f>
        <v>180</v>
      </c>
      <c r="AF29" t="s">
        <v>584</v>
      </c>
      <c r="AG29" s="11">
        <f>VLOOKUP(A29,gen!$A$2:$BD$159,MATCH(gen!$AT$1,gen!$1:$1,0),FALSE)*0.45359237/1000</f>
        <v>7.2574779200000009E-2</v>
      </c>
    </row>
    <row r="30" spans="1:33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444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449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432</v>
      </c>
      <c r="AC30" s="2">
        <f>VLOOKUP(A30,gen!$A$2:$BD$159,MATCH(gen!$Q$1,gen!$1:$1,0),FALSE)*60</f>
        <v>120</v>
      </c>
      <c r="AD30" t="s">
        <v>433</v>
      </c>
      <c r="AE30" s="6">
        <f>VLOOKUP(A30,gen!$A$2:$BD$159,MATCH(gen!$Q$1,gen!$1:$1,0),FALSE)*60</f>
        <v>120</v>
      </c>
      <c r="AF30" t="s">
        <v>584</v>
      </c>
      <c r="AG30" s="11">
        <f>VLOOKUP(A30,gen!$A$2:$BD$159,MATCH(gen!$AT$1,gen!$1:$1,0),FALSE)*0.45359237/1000</f>
        <v>9.5254397699999993E-2</v>
      </c>
    </row>
    <row r="31" spans="1:33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444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449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432</v>
      </c>
      <c r="AC31" s="2">
        <f>VLOOKUP(A31,gen!$A$2:$BD$159,MATCH(gen!$Q$1,gen!$1:$1,0),FALSE)*60</f>
        <v>120</v>
      </c>
      <c r="AD31" t="s">
        <v>433</v>
      </c>
      <c r="AE31" s="6">
        <f>VLOOKUP(A31,gen!$A$2:$BD$159,MATCH(gen!$Q$1,gen!$1:$1,0),FALSE)*60</f>
        <v>120</v>
      </c>
      <c r="AF31" t="s">
        <v>584</v>
      </c>
      <c r="AG31" s="11">
        <f>VLOOKUP(A31,gen!$A$2:$BD$159,MATCH(gen!$AT$1,gen!$1:$1,0),FALSE)*0.45359237/1000</f>
        <v>9.5254397699999993E-2</v>
      </c>
    </row>
    <row r="32" spans="1:33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444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449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432</v>
      </c>
      <c r="AC32" s="2">
        <f>VLOOKUP(A32,gen!$A$2:$BD$159,MATCH(gen!$Q$1,gen!$1:$1,0),FALSE)*60</f>
        <v>222</v>
      </c>
      <c r="AD32" t="s">
        <v>433</v>
      </c>
      <c r="AE32" s="6">
        <f>VLOOKUP(A32,gen!$A$2:$BD$159,MATCH(gen!$Q$1,gen!$1:$1,0),FALSE)*60</f>
        <v>222</v>
      </c>
      <c r="AF32" t="s">
        <v>584</v>
      </c>
      <c r="AG32" s="11">
        <f>VLOOKUP(A32,gen!$A$2:$BD$159,MATCH(gen!$AT$1,gen!$1:$1,0),FALSE)*0.45359237/1000</f>
        <v>5.3523899660000006E-2</v>
      </c>
    </row>
    <row r="33" spans="1:33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444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449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432</v>
      </c>
      <c r="AC33" s="2">
        <f>VLOOKUP(A33,gen!$A$2:$BD$159,MATCH(gen!$Q$1,gen!$1:$1,0),FALSE)*60</f>
        <v>222</v>
      </c>
      <c r="AD33" t="s">
        <v>433</v>
      </c>
      <c r="AE33" s="6">
        <f>VLOOKUP(A33,gen!$A$2:$BD$159,MATCH(gen!$Q$1,gen!$1:$1,0),FALSE)*60</f>
        <v>222</v>
      </c>
      <c r="AF33" t="s">
        <v>584</v>
      </c>
      <c r="AG33" s="11">
        <f>VLOOKUP(A33,gen!$A$2:$BD$159,MATCH(gen!$AT$1,gen!$1:$1,0),FALSE)*0.45359237/1000</f>
        <v>5.3523899660000006E-2</v>
      </c>
    </row>
    <row r="34" spans="1:33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444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449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432</v>
      </c>
      <c r="AC34" s="2">
        <f>VLOOKUP(A34,gen!$A$2:$BD$159,MATCH(gen!$Q$1,gen!$1:$1,0),FALSE)*60</f>
        <v>248.39999999999998</v>
      </c>
      <c r="AD34" t="s">
        <v>433</v>
      </c>
      <c r="AE34" s="6">
        <f>VLOOKUP(A34,gen!$A$2:$BD$159,MATCH(gen!$Q$1,gen!$1:$1,0),FALSE)*60</f>
        <v>248.39999999999998</v>
      </c>
      <c r="AF34" t="s">
        <v>584</v>
      </c>
      <c r="AG34" s="11">
        <f>VLOOKUP(A34,gen!$A$2:$BD$159,MATCH(gen!$AT$1,gen!$1:$1,0),FALSE)*0.45359237/1000</f>
        <v>5.3523899660000006E-2</v>
      </c>
    </row>
    <row r="35" spans="1:33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444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449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432</v>
      </c>
      <c r="AC35" s="2">
        <f>VLOOKUP(A35,gen!$A$2:$BD$159,MATCH(gen!$Q$1,gen!$1:$1,0),FALSE)*60</f>
        <v>222</v>
      </c>
      <c r="AD35" t="s">
        <v>433</v>
      </c>
      <c r="AE35" s="6">
        <f>VLOOKUP(A35,gen!$A$2:$BD$159,MATCH(gen!$Q$1,gen!$1:$1,0),FALSE)*60</f>
        <v>222</v>
      </c>
      <c r="AF35" t="s">
        <v>584</v>
      </c>
      <c r="AG35" s="11">
        <f>VLOOKUP(A35,gen!$A$2:$BD$159,MATCH(gen!$AT$1,gen!$1:$1,0),FALSE)*0.45359237/1000</f>
        <v>5.3523899660000006E-2</v>
      </c>
    </row>
    <row r="36" spans="1:33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444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449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432</v>
      </c>
      <c r="AC36" s="2">
        <f>VLOOKUP(A36,gen!$A$2:$BD$159,MATCH(gen!$Q$1,gen!$1:$1,0),FALSE)*60</f>
        <v>222</v>
      </c>
      <c r="AD36" t="s">
        <v>433</v>
      </c>
      <c r="AE36" s="6">
        <f>VLOOKUP(A36,gen!$A$2:$BD$159,MATCH(gen!$Q$1,gen!$1:$1,0),FALSE)*60</f>
        <v>222</v>
      </c>
      <c r="AF36" t="s">
        <v>584</v>
      </c>
      <c r="AG36" s="11">
        <f>VLOOKUP(A36,gen!$A$2:$BD$159,MATCH(gen!$AT$1,gen!$1:$1,0),FALSE)*0.45359237/1000</f>
        <v>5.3523899660000006E-2</v>
      </c>
    </row>
    <row r="37" spans="1:33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444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449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432</v>
      </c>
      <c r="AC37" s="2">
        <f>VLOOKUP(A37,gen!$A$2:$BD$159,MATCH(gen!$Q$1,gen!$1:$1,0),FALSE)*60</f>
        <v>222</v>
      </c>
      <c r="AD37" t="s">
        <v>433</v>
      </c>
      <c r="AE37" s="6">
        <f>VLOOKUP(A37,gen!$A$2:$BD$159,MATCH(gen!$Q$1,gen!$1:$1,0),FALSE)*60</f>
        <v>222</v>
      </c>
      <c r="AF37" t="s">
        <v>584</v>
      </c>
      <c r="AG37" s="11">
        <f>VLOOKUP(A37,gen!$A$2:$BD$159,MATCH(gen!$AT$1,gen!$1:$1,0),FALSE)*0.45359237/1000</f>
        <v>5.3523899660000006E-2</v>
      </c>
    </row>
    <row r="38" spans="1:33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444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449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432</v>
      </c>
      <c r="AC38" s="2">
        <f>VLOOKUP(A38,gen!$A$2:$BD$159,MATCH(gen!$Q$1,gen!$1:$1,0),FALSE)*60</f>
        <v>222</v>
      </c>
      <c r="AD38" t="s">
        <v>433</v>
      </c>
      <c r="AE38" s="6">
        <f>VLOOKUP(A38,gen!$A$2:$BD$159,MATCH(gen!$Q$1,gen!$1:$1,0),FALSE)*60</f>
        <v>222</v>
      </c>
      <c r="AF38" t="s">
        <v>584</v>
      </c>
      <c r="AG38" s="11">
        <f>VLOOKUP(A38,gen!$A$2:$BD$159,MATCH(gen!$AT$1,gen!$1:$1,0),FALSE)*0.45359237/1000</f>
        <v>5.3523899660000006E-2</v>
      </c>
    </row>
    <row r="39" spans="1:33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444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449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432</v>
      </c>
      <c r="AC39" s="2">
        <f>VLOOKUP(A39,gen!$A$2:$BD$159,MATCH(gen!$Q$1,gen!$1:$1,0),FALSE)*60</f>
        <v>180</v>
      </c>
      <c r="AD39" t="s">
        <v>433</v>
      </c>
      <c r="AE39" s="6">
        <f>VLOOKUP(A39,gen!$A$2:$BD$159,MATCH(gen!$Q$1,gen!$1:$1,0),FALSE)*60</f>
        <v>180</v>
      </c>
      <c r="AF39" t="s">
        <v>584</v>
      </c>
      <c r="AG39" s="11">
        <f>VLOOKUP(A39,gen!$A$2:$BD$159,MATCH(gen!$AT$1,gen!$1:$1,0),FALSE)*0.45359237/1000</f>
        <v>9.5254397699999993E-2</v>
      </c>
    </row>
    <row r="40" spans="1:33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444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449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432</v>
      </c>
      <c r="AC40" s="2">
        <f>VLOOKUP(A40,gen!$A$2:$BD$159,MATCH(gen!$Q$1,gen!$1:$1,0),FALSE)*60</f>
        <v>248.39999999999998</v>
      </c>
      <c r="AD40" t="s">
        <v>433</v>
      </c>
      <c r="AE40" s="6">
        <f>VLOOKUP(A40,gen!$A$2:$BD$159,MATCH(gen!$Q$1,gen!$1:$1,0),FALSE)*60</f>
        <v>248.39999999999998</v>
      </c>
      <c r="AF40" t="s">
        <v>584</v>
      </c>
      <c r="AG40" s="11">
        <f>VLOOKUP(A40,gen!$A$2:$BD$159,MATCH(gen!$AT$1,gen!$1:$1,0),FALSE)*0.45359237/1000</f>
        <v>5.3523899660000006E-2</v>
      </c>
    </row>
    <row r="41" spans="1:33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444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449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432</v>
      </c>
      <c r="AC41" s="2">
        <f>VLOOKUP(A41,gen!$A$2:$BD$159,MATCH(gen!$Q$1,gen!$1:$1,0),FALSE)*60</f>
        <v>248.39999999999998</v>
      </c>
      <c r="AD41" t="s">
        <v>433</v>
      </c>
      <c r="AE41" s="6">
        <f>VLOOKUP(A41,gen!$A$2:$BD$159,MATCH(gen!$Q$1,gen!$1:$1,0),FALSE)*60</f>
        <v>248.39999999999998</v>
      </c>
      <c r="AF41" t="s">
        <v>584</v>
      </c>
      <c r="AG41" s="11">
        <f>VLOOKUP(A41,gen!$A$2:$BD$159,MATCH(gen!$AT$1,gen!$1:$1,0),FALSE)*0.45359237/1000</f>
        <v>5.3523899660000006E-2</v>
      </c>
    </row>
    <row r="42" spans="1:33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444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449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432</v>
      </c>
      <c r="AC42" s="2">
        <f>VLOOKUP(A42,gen!$A$2:$BD$159,MATCH(gen!$Q$1,gen!$1:$1,0),FALSE)*60</f>
        <v>180</v>
      </c>
      <c r="AD42" t="s">
        <v>433</v>
      </c>
      <c r="AE42" s="6">
        <f>VLOOKUP(A42,gen!$A$2:$BD$159,MATCH(gen!$Q$1,gen!$1:$1,0),FALSE)*60</f>
        <v>180</v>
      </c>
      <c r="AF42" t="s">
        <v>584</v>
      </c>
      <c r="AG42" s="11">
        <f>VLOOKUP(A42,gen!$A$2:$BD$159,MATCH(gen!$AT$1,gen!$1:$1,0),FALSE)*0.45359237/1000</f>
        <v>9.5254397699999993E-2</v>
      </c>
    </row>
    <row r="43" spans="1:33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444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449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432</v>
      </c>
      <c r="AC43" s="2">
        <f>VLOOKUP(A43,gen!$A$2:$BD$159,MATCH(gen!$Q$1,gen!$1:$1,0),FALSE)*60</f>
        <v>180</v>
      </c>
      <c r="AD43" t="s">
        <v>433</v>
      </c>
      <c r="AE43" s="6">
        <f>VLOOKUP(A43,gen!$A$2:$BD$159,MATCH(gen!$Q$1,gen!$1:$1,0),FALSE)*60</f>
        <v>180</v>
      </c>
      <c r="AF43" t="s">
        <v>584</v>
      </c>
      <c r="AG43" s="11">
        <f>VLOOKUP(A43,gen!$A$2:$BD$159,MATCH(gen!$AT$1,gen!$1:$1,0),FALSE)*0.45359237/1000</f>
        <v>9.5254397699999993E-2</v>
      </c>
    </row>
    <row r="44" spans="1:33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444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449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432</v>
      </c>
      <c r="AC44" s="2">
        <f>VLOOKUP(A44,gen!$A$2:$BD$159,MATCH(gen!$Q$1,gen!$1:$1,0),FALSE)*60</f>
        <v>240</v>
      </c>
      <c r="AD44" t="s">
        <v>433</v>
      </c>
      <c r="AE44" s="6">
        <f>VLOOKUP(A44,gen!$A$2:$BD$159,MATCH(gen!$Q$1,gen!$1:$1,0),FALSE)*60</f>
        <v>240</v>
      </c>
      <c r="AF44" t="s">
        <v>584</v>
      </c>
      <c r="AG44" s="11">
        <f>VLOOKUP(A44,gen!$A$2:$BD$159,MATCH(gen!$AT$1,gen!$1:$1,0),FALSE)*0.45359237/1000</f>
        <v>9.5254397699999993E-2</v>
      </c>
    </row>
    <row r="45" spans="1:33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444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449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432</v>
      </c>
      <c r="AC45" s="2">
        <f>VLOOKUP(A45,gen!$A$2:$BD$159,MATCH(gen!$Q$1,gen!$1:$1,0),FALSE)*60</f>
        <v>222</v>
      </c>
      <c r="AD45" t="s">
        <v>433</v>
      </c>
      <c r="AE45" s="6">
        <f>VLOOKUP(A45,gen!$A$2:$BD$159,MATCH(gen!$Q$1,gen!$1:$1,0),FALSE)*60</f>
        <v>222</v>
      </c>
      <c r="AF45" t="s">
        <v>584</v>
      </c>
      <c r="AG45" s="11">
        <f>VLOOKUP(A45,gen!$A$2:$BD$159,MATCH(gen!$AT$1,gen!$1:$1,0),FALSE)*0.45359237/1000</f>
        <v>5.3523899660000006E-2</v>
      </c>
    </row>
    <row r="46" spans="1:33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444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449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432</v>
      </c>
      <c r="AC46" s="2">
        <f>VLOOKUP(A46,gen!$A$2:$BD$159,MATCH(gen!$Q$1,gen!$1:$1,0),FALSE)*60</f>
        <v>222</v>
      </c>
      <c r="AD46" t="s">
        <v>433</v>
      </c>
      <c r="AE46" s="6">
        <f>VLOOKUP(A46,gen!$A$2:$BD$159,MATCH(gen!$Q$1,gen!$1:$1,0),FALSE)*60</f>
        <v>222</v>
      </c>
      <c r="AF46" t="s">
        <v>584</v>
      </c>
      <c r="AG46" s="11">
        <f>VLOOKUP(A46,gen!$A$2:$BD$159,MATCH(gen!$AT$1,gen!$1:$1,0),FALSE)*0.45359237/1000</f>
        <v>5.3523899660000006E-2</v>
      </c>
    </row>
    <row r="47" spans="1:33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444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449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432</v>
      </c>
      <c r="AC47" s="2">
        <f>VLOOKUP(A47,gen!$A$2:$BD$159,MATCH(gen!$Q$1,gen!$1:$1,0),FALSE)*60</f>
        <v>222</v>
      </c>
      <c r="AD47" t="s">
        <v>433</v>
      </c>
      <c r="AE47" s="6">
        <f>VLOOKUP(A47,gen!$A$2:$BD$159,MATCH(gen!$Q$1,gen!$1:$1,0),FALSE)*60</f>
        <v>222</v>
      </c>
      <c r="AF47" t="s">
        <v>584</v>
      </c>
      <c r="AG47" s="11">
        <f>VLOOKUP(A47,gen!$A$2:$BD$159,MATCH(gen!$AT$1,gen!$1:$1,0),FALSE)*0.45359237/1000</f>
        <v>5.3523899660000006E-2</v>
      </c>
    </row>
    <row r="48" spans="1:33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444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449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432</v>
      </c>
      <c r="AC48" s="2">
        <f>VLOOKUP(A48,gen!$A$2:$BD$159,MATCH(gen!$Q$1,gen!$1:$1,0),FALSE)*60</f>
        <v>180</v>
      </c>
      <c r="AD48" t="s">
        <v>433</v>
      </c>
      <c r="AE48" s="6">
        <f>VLOOKUP(A48,gen!$A$2:$BD$159,MATCH(gen!$Q$1,gen!$1:$1,0),FALSE)*60</f>
        <v>180</v>
      </c>
      <c r="AF48" t="s">
        <v>584</v>
      </c>
      <c r="AG48" s="11">
        <f>VLOOKUP(A48,gen!$A$2:$BD$159,MATCH(gen!$AT$1,gen!$1:$1,0),FALSE)*0.45359237/1000</f>
        <v>7.2574779200000009E-2</v>
      </c>
    </row>
    <row r="49" spans="1:33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444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449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432</v>
      </c>
      <c r="AC49" s="2">
        <f>VLOOKUP(A49,gen!$A$2:$BD$159,MATCH(gen!$Q$1,gen!$1:$1,0),FALSE)*60</f>
        <v>180</v>
      </c>
      <c r="AD49" t="s">
        <v>433</v>
      </c>
      <c r="AE49" s="6">
        <f>VLOOKUP(A49,gen!$A$2:$BD$159,MATCH(gen!$Q$1,gen!$1:$1,0),FALSE)*60</f>
        <v>180</v>
      </c>
      <c r="AF49" t="s">
        <v>584</v>
      </c>
      <c r="AG49" s="11">
        <f>VLOOKUP(A49,gen!$A$2:$BD$159,MATCH(gen!$AT$1,gen!$1:$1,0),FALSE)*0.45359237/1000</f>
        <v>7.2574779200000009E-2</v>
      </c>
    </row>
    <row r="50" spans="1:33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444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449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432</v>
      </c>
      <c r="AC50" s="2">
        <f>VLOOKUP(A50,gen!$A$2:$BD$159,MATCH(gen!$Q$1,gen!$1:$1,0),FALSE)*60</f>
        <v>222</v>
      </c>
      <c r="AD50" t="s">
        <v>433</v>
      </c>
      <c r="AE50" s="6">
        <f>VLOOKUP(A50,gen!$A$2:$BD$159,MATCH(gen!$Q$1,gen!$1:$1,0),FALSE)*60</f>
        <v>222</v>
      </c>
      <c r="AF50" t="s">
        <v>584</v>
      </c>
      <c r="AG50" s="11">
        <f>VLOOKUP(A50,gen!$A$2:$BD$159,MATCH(gen!$AT$1,gen!$1:$1,0),FALSE)*0.45359237/1000</f>
        <v>5.3523899660000006E-2</v>
      </c>
    </row>
    <row r="51" spans="1:33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444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449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432</v>
      </c>
      <c r="AC51" s="2">
        <f>VLOOKUP(A51,gen!$A$2:$BD$159,MATCH(gen!$Q$1,gen!$1:$1,0),FALSE)*60</f>
        <v>222</v>
      </c>
      <c r="AD51" t="s">
        <v>433</v>
      </c>
      <c r="AE51" s="6">
        <f>VLOOKUP(A51,gen!$A$2:$BD$159,MATCH(gen!$Q$1,gen!$1:$1,0),FALSE)*60</f>
        <v>222</v>
      </c>
      <c r="AF51" t="s">
        <v>584</v>
      </c>
      <c r="AG51" s="11">
        <f>VLOOKUP(A51,gen!$A$2:$BD$159,MATCH(gen!$AT$1,gen!$1:$1,0),FALSE)*0.45359237/1000</f>
        <v>5.3523899660000006E-2</v>
      </c>
    </row>
    <row r="52" spans="1:33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444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449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432</v>
      </c>
      <c r="AC52" s="2">
        <f>VLOOKUP(A52,gen!$A$2:$BD$159,MATCH(gen!$Q$1,gen!$1:$1,0),FALSE)*60</f>
        <v>180</v>
      </c>
      <c r="AD52" t="s">
        <v>433</v>
      </c>
      <c r="AE52" s="6">
        <f>VLOOKUP(A52,gen!$A$2:$BD$159,MATCH(gen!$Q$1,gen!$1:$1,0),FALSE)*60</f>
        <v>180</v>
      </c>
      <c r="AF52" t="s">
        <v>584</v>
      </c>
      <c r="AG52" s="11">
        <f>VLOOKUP(A52,gen!$A$2:$BD$159,MATCH(gen!$AT$1,gen!$1:$1,0),FALSE)*0.45359237/1000</f>
        <v>7.2574779200000009E-2</v>
      </c>
    </row>
    <row r="53" spans="1:33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444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449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432</v>
      </c>
      <c r="AC53" s="2">
        <f>VLOOKUP(A53,gen!$A$2:$BD$159,MATCH(gen!$Q$1,gen!$1:$1,0),FALSE)*60</f>
        <v>180</v>
      </c>
      <c r="AD53" t="s">
        <v>433</v>
      </c>
      <c r="AE53" s="6">
        <f>VLOOKUP(A53,gen!$A$2:$BD$159,MATCH(gen!$Q$1,gen!$1:$1,0),FALSE)*60</f>
        <v>180</v>
      </c>
      <c r="AF53" t="s">
        <v>584</v>
      </c>
      <c r="AG53" s="11">
        <f>VLOOKUP(A53,gen!$A$2:$BD$159,MATCH(gen!$AT$1,gen!$1:$1,0),FALSE)*0.45359237/1000</f>
        <v>7.2574779200000009E-2</v>
      </c>
    </row>
    <row r="54" spans="1:33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444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449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432</v>
      </c>
      <c r="AC54" s="2">
        <f>VLOOKUP(A54,gen!$A$2:$BD$159,MATCH(gen!$Q$1,gen!$1:$1,0),FALSE)*60</f>
        <v>222</v>
      </c>
      <c r="AD54" t="s">
        <v>433</v>
      </c>
      <c r="AE54" s="6">
        <f>VLOOKUP(A54,gen!$A$2:$BD$159,MATCH(gen!$Q$1,gen!$1:$1,0),FALSE)*60</f>
        <v>222</v>
      </c>
      <c r="AF54" t="s">
        <v>584</v>
      </c>
      <c r="AG54" s="11">
        <f>VLOOKUP(A54,gen!$A$2:$BD$159,MATCH(gen!$AT$1,gen!$1:$1,0),FALSE)*0.45359237/1000</f>
        <v>5.3523899660000006E-2</v>
      </c>
    </row>
    <row r="55" spans="1:33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444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449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432</v>
      </c>
      <c r="AC55" s="2">
        <f>VLOOKUP(A55,gen!$A$2:$BD$159,MATCH(gen!$Q$1,gen!$1:$1,0),FALSE)*60</f>
        <v>222</v>
      </c>
      <c r="AD55" t="s">
        <v>433</v>
      </c>
      <c r="AE55" s="6">
        <f>VLOOKUP(A55,gen!$A$2:$BD$159,MATCH(gen!$Q$1,gen!$1:$1,0),FALSE)*60</f>
        <v>222</v>
      </c>
      <c r="AF55" t="s">
        <v>584</v>
      </c>
      <c r="AG55" s="11">
        <f>VLOOKUP(A55,gen!$A$2:$BD$159,MATCH(gen!$AT$1,gen!$1:$1,0),FALSE)*0.45359237/1000</f>
        <v>5.3523899660000006E-2</v>
      </c>
    </row>
    <row r="56" spans="1:33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444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449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432</v>
      </c>
      <c r="AC56" s="2">
        <f>VLOOKUP(A56,gen!$A$2:$BD$159,MATCH(gen!$Q$1,gen!$1:$1,0),FALSE)*60</f>
        <v>222</v>
      </c>
      <c r="AD56" t="s">
        <v>433</v>
      </c>
      <c r="AE56" s="6">
        <f>VLOOKUP(A56,gen!$A$2:$BD$159,MATCH(gen!$Q$1,gen!$1:$1,0),FALSE)*60</f>
        <v>222</v>
      </c>
      <c r="AF56" t="s">
        <v>584</v>
      </c>
      <c r="AG56" s="11">
        <f>VLOOKUP(A56,gen!$A$2:$BD$159,MATCH(gen!$AT$1,gen!$1:$1,0),FALSE)*0.45359237/1000</f>
        <v>5.3523899660000006E-2</v>
      </c>
    </row>
    <row r="57" spans="1:33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444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449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432</v>
      </c>
      <c r="AC57" s="2">
        <f>VLOOKUP(A57,gen!$A$2:$BD$159,MATCH(gen!$Q$1,gen!$1:$1,0),FALSE)*60</f>
        <v>222</v>
      </c>
      <c r="AD57" t="s">
        <v>433</v>
      </c>
      <c r="AE57" s="6">
        <f>VLOOKUP(A57,gen!$A$2:$BD$159,MATCH(gen!$Q$1,gen!$1:$1,0),FALSE)*60</f>
        <v>222</v>
      </c>
      <c r="AF57" t="s">
        <v>584</v>
      </c>
      <c r="AG57" s="11">
        <f>VLOOKUP(A57,gen!$A$2:$BD$159,MATCH(gen!$AT$1,gen!$1:$1,0),FALSE)*0.45359237/1000</f>
        <v>5.3523899660000006E-2</v>
      </c>
    </row>
    <row r="58" spans="1:33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444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449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432</v>
      </c>
      <c r="AC58" s="2">
        <f>VLOOKUP(A58,gen!$A$2:$BD$159,MATCH(gen!$Q$1,gen!$1:$1,0),FALSE)*60</f>
        <v>248.39999999999998</v>
      </c>
      <c r="AD58" t="s">
        <v>433</v>
      </c>
      <c r="AE58" s="6">
        <f>VLOOKUP(A58,gen!$A$2:$BD$159,MATCH(gen!$Q$1,gen!$1:$1,0),FALSE)*60</f>
        <v>248.39999999999998</v>
      </c>
      <c r="AF58" t="s">
        <v>584</v>
      </c>
      <c r="AG58" s="11">
        <f>VLOOKUP(A58,gen!$A$2:$BD$159,MATCH(gen!$AT$1,gen!$1:$1,0),FALSE)*0.45359237/1000</f>
        <v>5.3523899660000006E-2</v>
      </c>
    </row>
    <row r="59" spans="1:33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444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449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432</v>
      </c>
      <c r="AC59" s="2">
        <f>VLOOKUP(A59,gen!$A$2:$BD$159,MATCH(gen!$Q$1,gen!$1:$1,0),FALSE)*60</f>
        <v>60</v>
      </c>
      <c r="AD59" t="s">
        <v>433</v>
      </c>
      <c r="AE59" s="6">
        <f>VLOOKUP(A59,gen!$A$2:$BD$159,MATCH(gen!$Q$1,gen!$1:$1,0),FALSE)*60</f>
        <v>60</v>
      </c>
      <c r="AF59" t="s">
        <v>584</v>
      </c>
      <c r="AG59" s="11">
        <f>VLOOKUP(A59,gen!$A$2:$BD$159,MATCH(gen!$AT$1,gen!$1:$1,0),FALSE)*0.45359237/1000</f>
        <v>7.7110702900000008E-2</v>
      </c>
    </row>
    <row r="60" spans="1:33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444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449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432</v>
      </c>
      <c r="AC60" s="2">
        <f>VLOOKUP(A60,gen!$A$2:$BD$159,MATCH(gen!$Q$1,gen!$1:$1,0),FALSE)*60</f>
        <v>60</v>
      </c>
      <c r="AD60" t="s">
        <v>433</v>
      </c>
      <c r="AE60" s="6">
        <f>VLOOKUP(A60,gen!$A$2:$BD$159,MATCH(gen!$Q$1,gen!$1:$1,0),FALSE)*60</f>
        <v>60</v>
      </c>
      <c r="AF60" t="s">
        <v>584</v>
      </c>
      <c r="AG60" s="11">
        <f>VLOOKUP(A60,gen!$A$2:$BD$159,MATCH(gen!$AT$1,gen!$1:$1,0),FALSE)*0.45359237/1000</f>
        <v>7.7110702900000008E-2</v>
      </c>
    </row>
    <row r="61" spans="1:33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444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449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432</v>
      </c>
      <c r="AC61" s="2">
        <f>VLOOKUP(A61,gen!$A$2:$BD$159,MATCH(gen!$Q$1,gen!$1:$1,0),FALSE)*60</f>
        <v>60</v>
      </c>
      <c r="AD61" t="s">
        <v>433</v>
      </c>
      <c r="AE61" s="6">
        <f>VLOOKUP(A61,gen!$A$2:$BD$159,MATCH(gen!$Q$1,gen!$1:$1,0),FALSE)*60</f>
        <v>60</v>
      </c>
      <c r="AF61" t="s">
        <v>584</v>
      </c>
      <c r="AG61" s="11">
        <f>VLOOKUP(A61,gen!$A$2:$BD$159,MATCH(gen!$AT$1,gen!$1:$1,0),FALSE)*0.45359237/1000</f>
        <v>7.7110702900000008E-2</v>
      </c>
    </row>
    <row r="62" spans="1:33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444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449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432</v>
      </c>
      <c r="AC62" s="2">
        <f>VLOOKUP(A62,gen!$A$2:$BD$159,MATCH(gen!$Q$1,gen!$1:$1,0),FALSE)*60</f>
        <v>60</v>
      </c>
      <c r="AD62" t="s">
        <v>433</v>
      </c>
      <c r="AE62" s="6">
        <f>VLOOKUP(A62,gen!$A$2:$BD$159,MATCH(gen!$Q$1,gen!$1:$1,0),FALSE)*60</f>
        <v>60</v>
      </c>
      <c r="AF62" t="s">
        <v>584</v>
      </c>
      <c r="AG62" s="11">
        <f>VLOOKUP(A62,gen!$A$2:$BD$159,MATCH(gen!$AT$1,gen!$1:$1,0),FALSE)*0.45359237/1000</f>
        <v>7.7110702900000008E-2</v>
      </c>
    </row>
    <row r="63" spans="1:33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444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449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432</v>
      </c>
      <c r="AC63" s="2">
        <f>VLOOKUP(A63,gen!$A$2:$BD$159,MATCH(gen!$Q$1,gen!$1:$1,0),FALSE)*60</f>
        <v>60</v>
      </c>
      <c r="AD63" t="s">
        <v>433</v>
      </c>
      <c r="AE63" s="6">
        <f>VLOOKUP(A63,gen!$A$2:$BD$159,MATCH(gen!$Q$1,gen!$1:$1,0),FALSE)*60</f>
        <v>60</v>
      </c>
      <c r="AF63" t="s">
        <v>584</v>
      </c>
      <c r="AG63" s="11">
        <f>VLOOKUP(A63,gen!$A$2:$BD$159,MATCH(gen!$AT$1,gen!$1:$1,0),FALSE)*0.45359237/1000</f>
        <v>7.7110702900000008E-2</v>
      </c>
    </row>
    <row r="64" spans="1:33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444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449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432</v>
      </c>
      <c r="AC64" s="2">
        <f>VLOOKUP(A64,gen!$A$2:$BD$159,MATCH(gen!$Q$1,gen!$1:$1,0),FALSE)*60</f>
        <v>222</v>
      </c>
      <c r="AD64" t="s">
        <v>433</v>
      </c>
      <c r="AE64" s="6">
        <f>VLOOKUP(A64,gen!$A$2:$BD$159,MATCH(gen!$Q$1,gen!$1:$1,0),FALSE)*60</f>
        <v>222</v>
      </c>
      <c r="AF64" t="s">
        <v>584</v>
      </c>
      <c r="AG64" s="11">
        <f>VLOOKUP(A64,gen!$A$2:$BD$159,MATCH(gen!$AT$1,gen!$1:$1,0),FALSE)*0.45359237/1000</f>
        <v>5.3523899660000006E-2</v>
      </c>
    </row>
    <row r="65" spans="1:33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444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449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432</v>
      </c>
      <c r="AC65" s="2">
        <f>VLOOKUP(A65,gen!$A$2:$BD$159,MATCH(gen!$Q$1,gen!$1:$1,0),FALSE)*60</f>
        <v>222</v>
      </c>
      <c r="AD65" t="s">
        <v>433</v>
      </c>
      <c r="AE65" s="6">
        <f>VLOOKUP(A65,gen!$A$2:$BD$159,MATCH(gen!$Q$1,gen!$1:$1,0),FALSE)*60</f>
        <v>222</v>
      </c>
      <c r="AF65" t="s">
        <v>584</v>
      </c>
      <c r="AG65" s="11">
        <f>VLOOKUP(A65,gen!$A$2:$BD$159,MATCH(gen!$AT$1,gen!$1:$1,0),FALSE)*0.45359237/1000</f>
        <v>5.3523899660000006E-2</v>
      </c>
    </row>
    <row r="66" spans="1:33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444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449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432</v>
      </c>
      <c r="AC66" s="2">
        <f>VLOOKUP(A66,gen!$A$2:$BD$159,MATCH(gen!$Q$1,gen!$1:$1,0),FALSE)*60</f>
        <v>222</v>
      </c>
      <c r="AD66" t="s">
        <v>433</v>
      </c>
      <c r="AE66" s="6">
        <f>VLOOKUP(A66,gen!$A$2:$BD$159,MATCH(gen!$Q$1,gen!$1:$1,0),FALSE)*60</f>
        <v>222</v>
      </c>
      <c r="AF66" t="s">
        <v>584</v>
      </c>
      <c r="AG66" s="11">
        <f>VLOOKUP(A66,gen!$A$2:$BD$159,MATCH(gen!$AT$1,gen!$1:$1,0),FALSE)*0.45359237/1000</f>
        <v>5.3523899660000006E-2</v>
      </c>
    </row>
    <row r="67" spans="1:33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444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449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432</v>
      </c>
      <c r="AC67" s="2">
        <f>VLOOKUP(A67,gen!$A$2:$BD$159,MATCH(gen!$Q$1,gen!$1:$1,0),FALSE)*60</f>
        <v>180</v>
      </c>
      <c r="AD67" t="s">
        <v>433</v>
      </c>
      <c r="AE67" s="6">
        <f>VLOOKUP(A67,gen!$A$2:$BD$159,MATCH(gen!$Q$1,gen!$1:$1,0),FALSE)*60</f>
        <v>180</v>
      </c>
      <c r="AF67" t="s">
        <v>584</v>
      </c>
      <c r="AG67" s="11">
        <f>VLOOKUP(A67,gen!$A$2:$BD$159,MATCH(gen!$AT$1,gen!$1:$1,0),FALSE)*0.45359237/1000</f>
        <v>9.5254397699999993E-2</v>
      </c>
    </row>
    <row r="68" spans="1:33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444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449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432</v>
      </c>
      <c r="AC68" s="2">
        <f>VLOOKUP(A68,gen!$A$2:$BD$159,MATCH(gen!$Q$1,gen!$1:$1,0),FALSE)*60</f>
        <v>248.39999999999998</v>
      </c>
      <c r="AD68" t="s">
        <v>433</v>
      </c>
      <c r="AE68" s="6">
        <f>VLOOKUP(A68,gen!$A$2:$BD$159,MATCH(gen!$Q$1,gen!$1:$1,0),FALSE)*60</f>
        <v>248.39999999999998</v>
      </c>
      <c r="AF68" t="s">
        <v>584</v>
      </c>
      <c r="AG68" s="11">
        <f>VLOOKUP(A68,gen!$A$2:$BD$159,MATCH(gen!$AT$1,gen!$1:$1,0),FALSE)*0.45359237/1000</f>
        <v>5.3523899660000006E-2</v>
      </c>
    </row>
    <row r="69" spans="1:33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444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449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432</v>
      </c>
      <c r="AC69" s="2">
        <f>VLOOKUP(A69,gen!$A$2:$BD$159,MATCH(gen!$Q$1,gen!$1:$1,0),FALSE)*60</f>
        <v>248.39999999999998</v>
      </c>
      <c r="AD69" t="s">
        <v>433</v>
      </c>
      <c r="AE69" s="6">
        <f>VLOOKUP(A69,gen!$A$2:$BD$159,MATCH(gen!$Q$1,gen!$1:$1,0),FALSE)*60</f>
        <v>248.39999999999998</v>
      </c>
      <c r="AF69" t="s">
        <v>584</v>
      </c>
      <c r="AG69" s="11">
        <f>VLOOKUP(A69,gen!$A$2:$BD$159,MATCH(gen!$AT$1,gen!$1:$1,0),FALSE)*0.45359237/1000</f>
        <v>5.3523899660000006E-2</v>
      </c>
    </row>
    <row r="70" spans="1:33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444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449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432</v>
      </c>
      <c r="AC70" s="2">
        <f>VLOOKUP(A70,gen!$A$2:$BD$159,MATCH(gen!$Q$1,gen!$1:$1,0),FALSE)*60</f>
        <v>222</v>
      </c>
      <c r="AD70" t="s">
        <v>433</v>
      </c>
      <c r="AE70" s="6">
        <f>VLOOKUP(A70,gen!$A$2:$BD$159,MATCH(gen!$Q$1,gen!$1:$1,0),FALSE)*60</f>
        <v>222</v>
      </c>
      <c r="AF70" t="s">
        <v>584</v>
      </c>
      <c r="AG70" s="11">
        <f>VLOOKUP(A70,gen!$A$2:$BD$159,MATCH(gen!$AT$1,gen!$1:$1,0),FALSE)*0.45359237/1000</f>
        <v>5.3523899660000006E-2</v>
      </c>
    </row>
    <row r="71" spans="1:33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444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449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432</v>
      </c>
      <c r="AC71" s="2">
        <f>VLOOKUP(A71,gen!$A$2:$BD$159,MATCH(gen!$Q$1,gen!$1:$1,0),FALSE)*60</f>
        <v>222</v>
      </c>
      <c r="AD71" t="s">
        <v>433</v>
      </c>
      <c r="AE71" s="6">
        <f>VLOOKUP(A71,gen!$A$2:$BD$159,MATCH(gen!$Q$1,gen!$1:$1,0),FALSE)*60</f>
        <v>222</v>
      </c>
      <c r="AF71" t="s">
        <v>584</v>
      </c>
      <c r="AG71" s="11">
        <f>VLOOKUP(A71,gen!$A$2:$BD$159,MATCH(gen!$AT$1,gen!$1:$1,0),FALSE)*0.45359237/1000</f>
        <v>5.3523899660000006E-2</v>
      </c>
    </row>
    <row r="72" spans="1:33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444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449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432</v>
      </c>
      <c r="AC72" s="2">
        <f>VLOOKUP(A72,gen!$A$2:$BD$159,MATCH(gen!$Q$1,gen!$1:$1,0),FALSE)*60</f>
        <v>248.39999999999998</v>
      </c>
      <c r="AD72" t="s">
        <v>433</v>
      </c>
      <c r="AE72" s="6">
        <f>VLOOKUP(A72,gen!$A$2:$BD$159,MATCH(gen!$Q$1,gen!$1:$1,0),FALSE)*60</f>
        <v>248.39999999999998</v>
      </c>
      <c r="AF72" t="s">
        <v>584</v>
      </c>
      <c r="AG72" s="11">
        <f>VLOOKUP(A72,gen!$A$2:$BD$159,MATCH(gen!$AT$1,gen!$1:$1,0),FALSE)*0.45359237/1000</f>
        <v>5.3523899660000006E-2</v>
      </c>
    </row>
    <row r="73" spans="1:33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444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449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432</v>
      </c>
      <c r="AC73" s="2">
        <f>VLOOKUP(A73,gen!$A$2:$BD$159,MATCH(gen!$Q$1,gen!$1:$1,0),FALSE)*60</f>
        <v>248.39999999999998</v>
      </c>
      <c r="AD73" t="s">
        <v>433</v>
      </c>
      <c r="AE73" s="6">
        <f>VLOOKUP(A73,gen!$A$2:$BD$159,MATCH(gen!$Q$1,gen!$1:$1,0),FALSE)*60</f>
        <v>248.39999999999998</v>
      </c>
      <c r="AF73" t="s">
        <v>584</v>
      </c>
      <c r="AG73" s="11">
        <f>VLOOKUP(A73,gen!$A$2:$BD$159,MATCH(gen!$AT$1,gen!$1:$1,0),FALSE)*0.45359237/1000</f>
        <v>5.3523899660000006E-2</v>
      </c>
    </row>
    <row r="74" spans="1:33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444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449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432</v>
      </c>
      <c r="AC74" s="2">
        <f>VLOOKUP(A74,gen!$A$2:$BD$159,MATCH(gen!$Q$1,gen!$1:$1,0),FALSE)*60</f>
        <v>0</v>
      </c>
      <c r="AD74" t="s">
        <v>433</v>
      </c>
      <c r="AE74" s="6">
        <f>VLOOKUP(A74,gen!$A$2:$BD$159,MATCH(gen!$Q$1,gen!$1:$1,0),FALSE)*60</f>
        <v>0</v>
      </c>
      <c r="AF74" t="s">
        <v>584</v>
      </c>
      <c r="AG74" s="11">
        <f>VLOOKUP(A74,gen!$A$2:$BD$159,MATCH(gen!$AT$1,gen!$1:$1,0),FALSE)*0.45359237/1000</f>
        <v>0</v>
      </c>
    </row>
    <row r="75" spans="1:33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444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449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432</v>
      </c>
      <c r="AC75" s="2">
        <f>VLOOKUP(A75,gen!$A$2:$BD$159,MATCH(gen!$Q$1,gen!$1:$1,0),FALSE)*60</f>
        <v>1200</v>
      </c>
      <c r="AD75" t="s">
        <v>433</v>
      </c>
      <c r="AE75" s="6">
        <f>VLOOKUP(A75,gen!$A$2:$BD$159,MATCH(gen!$Q$1,gen!$1:$1,0),FALSE)*60</f>
        <v>1200</v>
      </c>
      <c r="AF75" t="s">
        <v>584</v>
      </c>
      <c r="AG75" s="11">
        <f>VLOOKUP(A75,gen!$A$2:$BD$159,MATCH(gen!$AT$1,gen!$1:$1,0),FALSE)*0.45359237/1000</f>
        <v>0</v>
      </c>
    </row>
    <row r="76" spans="1:33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444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449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432</v>
      </c>
      <c r="AC76" s="2">
        <f>VLOOKUP(A76,gen!$A$2:$BD$159,MATCH(gen!$Q$1,gen!$1:$1,0),FALSE)*60</f>
        <v>3000</v>
      </c>
      <c r="AD76" t="s">
        <v>433</v>
      </c>
      <c r="AE76" s="6">
        <f>VLOOKUP(A76,gen!$A$2:$BD$159,MATCH(gen!$Q$1,gen!$1:$1,0),FALSE)*60</f>
        <v>3000</v>
      </c>
      <c r="AF76" t="s">
        <v>584</v>
      </c>
      <c r="AG76" s="11">
        <f>VLOOKUP(A76,gen!$A$2:$BD$159,MATCH(gen!$AT$1,gen!$1:$1,0),FALSE)*0.45359237/1000</f>
        <v>0</v>
      </c>
    </row>
    <row r="77" spans="1:33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444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449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432</v>
      </c>
      <c r="AC77" s="2">
        <f>VLOOKUP(A77,gen!$A$2:$BD$159,MATCH(gen!$Q$1,gen!$1:$1,0),FALSE)*60</f>
        <v>3000</v>
      </c>
      <c r="AD77" t="s">
        <v>433</v>
      </c>
      <c r="AE77" s="6">
        <f>VLOOKUP(A77,gen!$A$2:$BD$159,MATCH(gen!$Q$1,gen!$1:$1,0),FALSE)*60</f>
        <v>3000</v>
      </c>
      <c r="AF77" t="s">
        <v>584</v>
      </c>
      <c r="AG77" s="11">
        <f>VLOOKUP(A77,gen!$A$2:$BD$159,MATCH(gen!$AT$1,gen!$1:$1,0),FALSE)*0.45359237/1000</f>
        <v>0</v>
      </c>
    </row>
    <row r="78" spans="1:33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444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449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432</v>
      </c>
      <c r="AC78" s="2">
        <f>VLOOKUP(A78,gen!$A$2:$BD$159,MATCH(gen!$Q$1,gen!$1:$1,0),FALSE)*60</f>
        <v>3000</v>
      </c>
      <c r="AD78" t="s">
        <v>433</v>
      </c>
      <c r="AE78" s="6">
        <f>VLOOKUP(A78,gen!$A$2:$BD$159,MATCH(gen!$Q$1,gen!$1:$1,0),FALSE)*60</f>
        <v>3000</v>
      </c>
      <c r="AF78" t="s">
        <v>584</v>
      </c>
      <c r="AG78" s="11">
        <f>VLOOKUP(A78,gen!$A$2:$BD$159,MATCH(gen!$AT$1,gen!$1:$1,0),FALSE)*0.45359237/1000</f>
        <v>0</v>
      </c>
    </row>
    <row r="79" spans="1:33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444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449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432</v>
      </c>
      <c r="AC79" s="2">
        <f>VLOOKUP(A79,gen!$A$2:$BD$159,MATCH(gen!$Q$1,gen!$1:$1,0),FALSE)*60</f>
        <v>3000</v>
      </c>
      <c r="AD79" t="s">
        <v>433</v>
      </c>
      <c r="AE79" s="6">
        <f>VLOOKUP(A79,gen!$A$2:$BD$159,MATCH(gen!$Q$1,gen!$1:$1,0),FALSE)*60</f>
        <v>3000</v>
      </c>
      <c r="AF79" t="s">
        <v>584</v>
      </c>
      <c r="AG79" s="11">
        <f>VLOOKUP(A79,gen!$A$2:$BD$159,MATCH(gen!$AT$1,gen!$1:$1,0),FALSE)*0.45359237/1000</f>
        <v>0</v>
      </c>
    </row>
    <row r="80" spans="1:33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444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449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432</v>
      </c>
      <c r="AC80" s="2">
        <f>VLOOKUP(A80,gen!$A$2:$BD$159,MATCH(gen!$Q$1,gen!$1:$1,0),FALSE)*60</f>
        <v>3000</v>
      </c>
      <c r="AD80" t="s">
        <v>433</v>
      </c>
      <c r="AE80" s="6">
        <f>VLOOKUP(A80,gen!$A$2:$BD$159,MATCH(gen!$Q$1,gen!$1:$1,0),FALSE)*60</f>
        <v>3000</v>
      </c>
      <c r="AF80" t="s">
        <v>584</v>
      </c>
      <c r="AG80" s="11">
        <f>VLOOKUP(A80,gen!$A$2:$BD$159,MATCH(gen!$AT$1,gen!$1:$1,0),FALSE)*0.45359237/1000</f>
        <v>0</v>
      </c>
    </row>
    <row r="81" spans="1:33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444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449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432</v>
      </c>
      <c r="AC81" s="2">
        <f>VLOOKUP(A81,gen!$A$2:$BD$159,MATCH(gen!$Q$1,gen!$1:$1,0),FALSE)*60</f>
        <v>3000</v>
      </c>
      <c r="AD81" t="s">
        <v>433</v>
      </c>
      <c r="AE81" s="6">
        <f>VLOOKUP(A81,gen!$A$2:$BD$159,MATCH(gen!$Q$1,gen!$1:$1,0),FALSE)*60</f>
        <v>3000</v>
      </c>
      <c r="AF81" t="s">
        <v>584</v>
      </c>
      <c r="AG81" s="11">
        <f>VLOOKUP(A81,gen!$A$2:$BD$159,MATCH(gen!$AT$1,gen!$1:$1,0),FALSE)*0.45359237/1000</f>
        <v>0</v>
      </c>
    </row>
    <row r="82" spans="1:33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444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449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432</v>
      </c>
      <c r="AC82" s="2">
        <f>VLOOKUP(A82,gen!$A$2:$BD$159,MATCH(gen!$Q$1,gen!$1:$1,0),FALSE)*60</f>
        <v>3000</v>
      </c>
      <c r="AD82" t="s">
        <v>433</v>
      </c>
      <c r="AE82" s="6">
        <f>VLOOKUP(A82,gen!$A$2:$BD$159,MATCH(gen!$Q$1,gen!$1:$1,0),FALSE)*60</f>
        <v>3000</v>
      </c>
      <c r="AF82" t="s">
        <v>584</v>
      </c>
      <c r="AG82" s="11">
        <f>VLOOKUP(A82,gen!$A$2:$BD$159,MATCH(gen!$AT$1,gen!$1:$1,0),FALSE)*0.45359237/1000</f>
        <v>0</v>
      </c>
    </row>
    <row r="83" spans="1:33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444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449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432</v>
      </c>
      <c r="AC83" s="2">
        <f>VLOOKUP(A83,gen!$A$2:$BD$159,MATCH(gen!$Q$1,gen!$1:$1,0),FALSE)*60</f>
        <v>0</v>
      </c>
      <c r="AD83" t="s">
        <v>433</v>
      </c>
      <c r="AE83" s="6">
        <f>VLOOKUP(A83,gen!$A$2:$BD$159,MATCH(gen!$Q$1,gen!$1:$1,0),FALSE)*60</f>
        <v>0</v>
      </c>
      <c r="AF83" t="s">
        <v>584</v>
      </c>
      <c r="AG83" s="11">
        <f>VLOOKUP(A83,gen!$A$2:$BD$159,MATCH(gen!$AT$1,gen!$1:$1,0),FALSE)*0.45359237/1000</f>
        <v>0</v>
      </c>
    </row>
    <row r="84" spans="1:33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444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449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432</v>
      </c>
      <c r="AC84" s="2">
        <f>VLOOKUP(A84,gen!$A$2:$BD$159,MATCH(gen!$Q$1,gen!$1:$1,0),FALSE)*60</f>
        <v>3000</v>
      </c>
      <c r="AD84" t="s">
        <v>433</v>
      </c>
      <c r="AE84" s="6">
        <f>VLOOKUP(A84,gen!$A$2:$BD$159,MATCH(gen!$Q$1,gen!$1:$1,0),FALSE)*60</f>
        <v>3000</v>
      </c>
      <c r="AF84" t="s">
        <v>584</v>
      </c>
      <c r="AG84" s="11">
        <f>VLOOKUP(A84,gen!$A$2:$BD$159,MATCH(gen!$AT$1,gen!$1:$1,0),FALSE)*0.45359237/1000</f>
        <v>0</v>
      </c>
    </row>
    <row r="85" spans="1:33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444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449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432</v>
      </c>
      <c r="AC85" s="2">
        <f>VLOOKUP(A85,gen!$A$2:$BD$159,MATCH(gen!$Q$1,gen!$1:$1,0),FALSE)*60</f>
        <v>3000</v>
      </c>
      <c r="AD85" t="s">
        <v>433</v>
      </c>
      <c r="AE85" s="6">
        <f>VLOOKUP(A85,gen!$A$2:$BD$159,MATCH(gen!$Q$1,gen!$1:$1,0),FALSE)*60</f>
        <v>3000</v>
      </c>
      <c r="AF85" t="s">
        <v>584</v>
      </c>
      <c r="AG85" s="11">
        <f>VLOOKUP(A85,gen!$A$2:$BD$159,MATCH(gen!$AT$1,gen!$1:$1,0),FALSE)*0.45359237/1000</f>
        <v>0</v>
      </c>
    </row>
    <row r="86" spans="1:33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444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449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432</v>
      </c>
      <c r="AC86" s="2">
        <f>VLOOKUP(A86,gen!$A$2:$BD$159,MATCH(gen!$Q$1,gen!$1:$1,0),FALSE)*60</f>
        <v>3000</v>
      </c>
      <c r="AD86" t="s">
        <v>433</v>
      </c>
      <c r="AE86" s="6">
        <f>VLOOKUP(A86,gen!$A$2:$BD$159,MATCH(gen!$Q$1,gen!$1:$1,0),FALSE)*60</f>
        <v>3000</v>
      </c>
      <c r="AF86" t="s">
        <v>584</v>
      </c>
      <c r="AG86" s="11">
        <f>VLOOKUP(A86,gen!$A$2:$BD$159,MATCH(gen!$AT$1,gen!$1:$1,0),FALSE)*0.45359237/1000</f>
        <v>0</v>
      </c>
    </row>
    <row r="87" spans="1:33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444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449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432</v>
      </c>
      <c r="AC87" s="2">
        <f>VLOOKUP(A87,gen!$A$2:$BD$159,MATCH(gen!$Q$1,gen!$1:$1,0),FALSE)*60</f>
        <v>3000</v>
      </c>
      <c r="AD87" t="s">
        <v>433</v>
      </c>
      <c r="AE87" s="6">
        <f>VLOOKUP(A87,gen!$A$2:$BD$159,MATCH(gen!$Q$1,gen!$1:$1,0),FALSE)*60</f>
        <v>3000</v>
      </c>
      <c r="AF87" t="s">
        <v>584</v>
      </c>
      <c r="AG87" s="11">
        <f>VLOOKUP(A87,gen!$A$2:$BD$159,MATCH(gen!$AT$1,gen!$1:$1,0),FALSE)*0.45359237/1000</f>
        <v>0</v>
      </c>
    </row>
    <row r="88" spans="1:33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444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449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432</v>
      </c>
      <c r="AC88" s="2">
        <f>VLOOKUP(A88,gen!$A$2:$BD$159,MATCH(gen!$Q$1,gen!$1:$1,0),FALSE)*60</f>
        <v>3000</v>
      </c>
      <c r="AD88" t="s">
        <v>433</v>
      </c>
      <c r="AE88" s="6">
        <f>VLOOKUP(A88,gen!$A$2:$BD$159,MATCH(gen!$Q$1,gen!$1:$1,0),FALSE)*60</f>
        <v>3000</v>
      </c>
      <c r="AF88" t="s">
        <v>584</v>
      </c>
      <c r="AG88" s="11">
        <f>VLOOKUP(A88,gen!$A$2:$BD$159,MATCH(gen!$AT$1,gen!$1:$1,0),FALSE)*0.45359237/1000</f>
        <v>0</v>
      </c>
    </row>
    <row r="89" spans="1:33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444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449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432</v>
      </c>
      <c r="AC89" s="2">
        <f>VLOOKUP(A89,gen!$A$2:$BD$159,MATCH(gen!$Q$1,gen!$1:$1,0),FALSE)*60</f>
        <v>3000</v>
      </c>
      <c r="AD89" t="s">
        <v>433</v>
      </c>
      <c r="AE89" s="6">
        <f>VLOOKUP(A89,gen!$A$2:$BD$159,MATCH(gen!$Q$1,gen!$1:$1,0),FALSE)*60</f>
        <v>3000</v>
      </c>
      <c r="AF89" t="s">
        <v>584</v>
      </c>
      <c r="AG89" s="11">
        <f>VLOOKUP(A89,gen!$A$2:$BD$159,MATCH(gen!$AT$1,gen!$1:$1,0),FALSE)*0.45359237/1000</f>
        <v>0</v>
      </c>
    </row>
    <row r="90" spans="1:33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444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449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432</v>
      </c>
      <c r="AC90" s="2">
        <f>VLOOKUP(A90,gen!$A$2:$BD$159,MATCH(gen!$Q$1,gen!$1:$1,0),FALSE)*60</f>
        <v>3000</v>
      </c>
      <c r="AD90" t="s">
        <v>433</v>
      </c>
      <c r="AE90" s="6">
        <f>VLOOKUP(A90,gen!$A$2:$BD$159,MATCH(gen!$Q$1,gen!$1:$1,0),FALSE)*60</f>
        <v>3000</v>
      </c>
      <c r="AF90" t="s">
        <v>584</v>
      </c>
      <c r="AG90" s="11">
        <f>VLOOKUP(A90,gen!$A$2:$BD$159,MATCH(gen!$AT$1,gen!$1:$1,0),FALSE)*0.45359237/1000</f>
        <v>0</v>
      </c>
    </row>
    <row r="91" spans="1:33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444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449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432</v>
      </c>
      <c r="AC91" s="2">
        <f>VLOOKUP(A91,gen!$A$2:$BD$159,MATCH(gen!$Q$1,gen!$1:$1,0),FALSE)*60</f>
        <v>3000</v>
      </c>
      <c r="AD91" t="s">
        <v>433</v>
      </c>
      <c r="AE91" s="6">
        <f>VLOOKUP(A91,gen!$A$2:$BD$159,MATCH(gen!$Q$1,gen!$1:$1,0),FALSE)*60</f>
        <v>3000</v>
      </c>
      <c r="AF91" t="s">
        <v>584</v>
      </c>
      <c r="AG91" s="11">
        <f>VLOOKUP(A91,gen!$A$2:$BD$159,MATCH(gen!$AT$1,gen!$1:$1,0),FALSE)*0.45359237/1000</f>
        <v>0</v>
      </c>
    </row>
    <row r="92" spans="1:33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444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449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432</v>
      </c>
      <c r="AC92" s="2">
        <f>VLOOKUP(A92,gen!$A$2:$BD$159,MATCH(gen!$Q$1,gen!$1:$1,0),FALSE)*60</f>
        <v>3000</v>
      </c>
      <c r="AD92" t="s">
        <v>433</v>
      </c>
      <c r="AE92" s="6">
        <f>VLOOKUP(A92,gen!$A$2:$BD$159,MATCH(gen!$Q$1,gen!$1:$1,0),FALSE)*60</f>
        <v>3000</v>
      </c>
      <c r="AF92" t="s">
        <v>584</v>
      </c>
      <c r="AG92" s="11">
        <f>VLOOKUP(A92,gen!$A$2:$BD$159,MATCH(gen!$AT$1,gen!$1:$1,0),FALSE)*0.45359237/1000</f>
        <v>0</v>
      </c>
    </row>
    <row r="93" spans="1:33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444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449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432</v>
      </c>
      <c r="AC93" s="2">
        <f>VLOOKUP(A93,gen!$A$2:$BD$159,MATCH(gen!$Q$1,gen!$1:$1,0),FALSE)*60</f>
        <v>0</v>
      </c>
      <c r="AD93" t="s">
        <v>433</v>
      </c>
      <c r="AE93" s="6">
        <f>VLOOKUP(A93,gen!$A$2:$BD$159,MATCH(gen!$Q$1,gen!$1:$1,0),FALSE)*60</f>
        <v>0</v>
      </c>
      <c r="AF93" t="s">
        <v>584</v>
      </c>
      <c r="AG93" s="11">
        <f>VLOOKUP(A93,gen!$A$2:$BD$159,MATCH(gen!$AT$1,gen!$1:$1,0),FALSE)*0.45359237/1000</f>
        <v>0</v>
      </c>
    </row>
    <row r="94" spans="1:33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444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449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432</v>
      </c>
      <c r="AC94" s="2">
        <f>VLOOKUP(A94,gen!$A$2:$BD$159,MATCH(gen!$Q$1,gen!$1:$1,0),FALSE)*60</f>
        <v>3000</v>
      </c>
      <c r="AD94" t="s">
        <v>433</v>
      </c>
      <c r="AE94" s="6">
        <f>VLOOKUP(A94,gen!$A$2:$BD$159,MATCH(gen!$Q$1,gen!$1:$1,0),FALSE)*60</f>
        <v>3000</v>
      </c>
      <c r="AF94" t="s">
        <v>584</v>
      </c>
      <c r="AG94" s="11">
        <f>VLOOKUP(A94,gen!$A$2:$BD$159,MATCH(gen!$AT$1,gen!$1:$1,0),FALSE)*0.45359237/1000</f>
        <v>0</v>
      </c>
    </row>
    <row r="95" spans="1:33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444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449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432</v>
      </c>
      <c r="AC95" s="2">
        <f>VLOOKUP(A95,gen!$A$2:$BD$159,MATCH(gen!$Q$1,gen!$1:$1,0),FALSE)*60</f>
        <v>3000</v>
      </c>
      <c r="AD95" t="s">
        <v>433</v>
      </c>
      <c r="AE95" s="6">
        <f>VLOOKUP(A95,gen!$A$2:$BD$159,MATCH(gen!$Q$1,gen!$1:$1,0),FALSE)*60</f>
        <v>3000</v>
      </c>
      <c r="AF95" t="s">
        <v>584</v>
      </c>
      <c r="AG95" s="11">
        <f>VLOOKUP(A95,gen!$A$2:$BD$159,MATCH(gen!$AT$1,gen!$1:$1,0),FALSE)*0.45359237/1000</f>
        <v>0</v>
      </c>
    </row>
    <row r="96" spans="1:33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444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449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432</v>
      </c>
      <c r="AC96" s="2">
        <f>VLOOKUP(A96,gen!$A$2:$BD$159,MATCH(gen!$Q$1,gen!$1:$1,0),FALSE)*60</f>
        <v>3000</v>
      </c>
      <c r="AD96" t="s">
        <v>433</v>
      </c>
      <c r="AE96" s="6">
        <f>VLOOKUP(A96,gen!$A$2:$BD$159,MATCH(gen!$Q$1,gen!$1:$1,0),FALSE)*60</f>
        <v>3000</v>
      </c>
      <c r="AF96" t="s">
        <v>584</v>
      </c>
      <c r="AG96" s="11">
        <f>VLOOKUP(A96,gen!$A$2:$BD$159,MATCH(gen!$AT$1,gen!$1:$1,0),FALSE)*0.45359237/1000</f>
        <v>0</v>
      </c>
    </row>
    <row r="97" spans="1:33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444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449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432</v>
      </c>
      <c r="AC97" s="2">
        <f>VLOOKUP(A97,gen!$A$2:$BD$159,MATCH(gen!$Q$1,gen!$1:$1,0),FALSE)*60</f>
        <v>3000</v>
      </c>
      <c r="AD97" t="s">
        <v>433</v>
      </c>
      <c r="AE97" s="6">
        <f>VLOOKUP(A97,gen!$A$2:$BD$159,MATCH(gen!$Q$1,gen!$1:$1,0),FALSE)*60</f>
        <v>3000</v>
      </c>
      <c r="AF97" t="s">
        <v>584</v>
      </c>
      <c r="AG97" s="11">
        <f>VLOOKUP(A97,gen!$A$2:$BD$159,MATCH(gen!$AT$1,gen!$1:$1,0),FALSE)*0.45359237/1000</f>
        <v>0</v>
      </c>
    </row>
    <row r="98" spans="1:33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444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449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432</v>
      </c>
      <c r="AC98" s="2">
        <f>VLOOKUP(A98,gen!$A$2:$BD$159,MATCH(gen!$Q$1,gen!$1:$1,0),FALSE)*60</f>
        <v>3096</v>
      </c>
      <c r="AD98" t="s">
        <v>433</v>
      </c>
      <c r="AE98" s="6">
        <f>VLOOKUP(A98,gen!$A$2:$BD$159,MATCH(gen!$Q$1,gen!$1:$1,0),FALSE)*60</f>
        <v>3096</v>
      </c>
      <c r="AF98" t="s">
        <v>584</v>
      </c>
      <c r="AG98" s="11">
        <f>VLOOKUP(A98,gen!$A$2:$BD$159,MATCH(gen!$AT$1,gen!$1:$1,0),FALSE)*0.45359237/1000</f>
        <v>0</v>
      </c>
    </row>
    <row r="99" spans="1:33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444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449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432</v>
      </c>
      <c r="AC99" s="2">
        <f>VLOOKUP(A99,gen!$A$2:$BD$159,MATCH(gen!$Q$1,gen!$1:$1,0),FALSE)*60</f>
        <v>3096</v>
      </c>
      <c r="AD99" t="s">
        <v>433</v>
      </c>
      <c r="AE99" s="6">
        <f>VLOOKUP(A99,gen!$A$2:$BD$159,MATCH(gen!$Q$1,gen!$1:$1,0),FALSE)*60</f>
        <v>3096</v>
      </c>
      <c r="AF99" t="s">
        <v>584</v>
      </c>
      <c r="AG99" s="11">
        <f>VLOOKUP(A99,gen!$A$2:$BD$159,MATCH(gen!$AT$1,gen!$1:$1,0),FALSE)*0.45359237/1000</f>
        <v>0</v>
      </c>
    </row>
    <row r="100" spans="1:33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444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449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432</v>
      </c>
      <c r="AC100" s="2">
        <f>VLOOKUP(A100,gen!$A$2:$BD$159,MATCH(gen!$Q$1,gen!$1:$1,0),FALSE)*60</f>
        <v>3096</v>
      </c>
      <c r="AD100" t="s">
        <v>433</v>
      </c>
      <c r="AE100" s="6">
        <f>VLOOKUP(A100,gen!$A$2:$BD$159,MATCH(gen!$Q$1,gen!$1:$1,0),FALSE)*60</f>
        <v>3096</v>
      </c>
      <c r="AF100" t="s">
        <v>584</v>
      </c>
      <c r="AG100" s="11">
        <f>VLOOKUP(A100,gen!$A$2:$BD$159,MATCH(gen!$AT$1,gen!$1:$1,0),FALSE)*0.45359237/1000</f>
        <v>0</v>
      </c>
    </row>
    <row r="101" spans="1:33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444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449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432</v>
      </c>
      <c r="AC101" s="2">
        <f>VLOOKUP(A101,gen!$A$2:$BD$159,MATCH(gen!$Q$1,gen!$1:$1,0),FALSE)*60</f>
        <v>5706</v>
      </c>
      <c r="AD101" t="s">
        <v>433</v>
      </c>
      <c r="AE101" s="6">
        <f>VLOOKUP(A101,gen!$A$2:$BD$159,MATCH(gen!$Q$1,gen!$1:$1,0),FALSE)*60</f>
        <v>5706</v>
      </c>
      <c r="AF101" t="s">
        <v>584</v>
      </c>
      <c r="AG101" s="11">
        <f>VLOOKUP(A101,gen!$A$2:$BD$159,MATCH(gen!$AT$1,gen!$1:$1,0),FALSE)*0.45359237/1000</f>
        <v>0</v>
      </c>
    </row>
    <row r="102" spans="1:33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444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449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432</v>
      </c>
      <c r="AC102" s="2">
        <f>VLOOKUP(A102,gen!$A$2:$BD$159,MATCH(gen!$Q$1,gen!$1:$1,0),FALSE)*60</f>
        <v>5562</v>
      </c>
      <c r="AD102" t="s">
        <v>433</v>
      </c>
      <c r="AE102" s="6">
        <f>VLOOKUP(A102,gen!$A$2:$BD$159,MATCH(gen!$Q$1,gen!$1:$1,0),FALSE)*60</f>
        <v>5562</v>
      </c>
      <c r="AF102" t="s">
        <v>584</v>
      </c>
      <c r="AG102" s="11">
        <f>VLOOKUP(A102,gen!$A$2:$BD$159,MATCH(gen!$AT$1,gen!$1:$1,0),FALSE)*0.45359237/1000</f>
        <v>0</v>
      </c>
    </row>
    <row r="103" spans="1:33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444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449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432</v>
      </c>
      <c r="AC103" s="2">
        <f>VLOOKUP(A103,gen!$A$2:$BD$159,MATCH(gen!$Q$1,gen!$1:$1,0),FALSE)*60</f>
        <v>3096</v>
      </c>
      <c r="AD103" t="s">
        <v>433</v>
      </c>
      <c r="AE103" s="6">
        <f>VLOOKUP(A103,gen!$A$2:$BD$159,MATCH(gen!$Q$1,gen!$1:$1,0),FALSE)*60</f>
        <v>3096</v>
      </c>
      <c r="AF103" t="s">
        <v>584</v>
      </c>
      <c r="AG103" s="11">
        <f>VLOOKUP(A103,gen!$A$2:$BD$159,MATCH(gen!$AT$1,gen!$1:$1,0),FALSE)*0.45359237/1000</f>
        <v>0</v>
      </c>
    </row>
    <row r="104" spans="1:33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444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449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432</v>
      </c>
      <c r="AC104" s="2">
        <f>VLOOKUP(A104,gen!$A$2:$BD$159,MATCH(gen!$Q$1,gen!$1:$1,0),FALSE)*60</f>
        <v>5598</v>
      </c>
      <c r="AD104" t="s">
        <v>433</v>
      </c>
      <c r="AE104" s="6">
        <f>VLOOKUP(A104,gen!$A$2:$BD$159,MATCH(gen!$Q$1,gen!$1:$1,0),FALSE)*60</f>
        <v>5598</v>
      </c>
      <c r="AF104" t="s">
        <v>584</v>
      </c>
      <c r="AG104" s="11">
        <f>VLOOKUP(A104,gen!$A$2:$BD$159,MATCH(gen!$AT$1,gen!$1:$1,0),FALSE)*0.45359237/1000</f>
        <v>0</v>
      </c>
    </row>
    <row r="105" spans="1:33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444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449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432</v>
      </c>
      <c r="AC105" s="2">
        <f>VLOOKUP(A105,gen!$A$2:$BD$159,MATCH(gen!$Q$1,gen!$1:$1,0),FALSE)*60</f>
        <v>3102</v>
      </c>
      <c r="AD105" t="s">
        <v>433</v>
      </c>
      <c r="AE105" s="6">
        <f>VLOOKUP(A105,gen!$A$2:$BD$159,MATCH(gen!$Q$1,gen!$1:$1,0),FALSE)*60</f>
        <v>3102</v>
      </c>
      <c r="AF105" t="s">
        <v>584</v>
      </c>
      <c r="AG105" s="11">
        <f>VLOOKUP(A105,gen!$A$2:$BD$159,MATCH(gen!$AT$1,gen!$1:$1,0),FALSE)*0.45359237/1000</f>
        <v>0</v>
      </c>
    </row>
    <row r="106" spans="1:33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444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449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432</v>
      </c>
      <c r="AC106" s="2">
        <f>VLOOKUP(A106,gen!$A$2:$BD$159,MATCH(gen!$Q$1,gen!$1:$1,0),FALSE)*60</f>
        <v>2982</v>
      </c>
      <c r="AD106" t="s">
        <v>433</v>
      </c>
      <c r="AE106" s="6">
        <f>VLOOKUP(A106,gen!$A$2:$BD$159,MATCH(gen!$Q$1,gen!$1:$1,0),FALSE)*60</f>
        <v>2982</v>
      </c>
      <c r="AF106" t="s">
        <v>584</v>
      </c>
      <c r="AG106" s="11">
        <f>VLOOKUP(A106,gen!$A$2:$BD$159,MATCH(gen!$AT$1,gen!$1:$1,0),FALSE)*0.45359237/1000</f>
        <v>0</v>
      </c>
    </row>
    <row r="107" spans="1:33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444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449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432</v>
      </c>
      <c r="AC107" s="2">
        <f>VLOOKUP(A107,gen!$A$2:$BD$159,MATCH(gen!$Q$1,gen!$1:$1,0),FALSE)*60</f>
        <v>5646</v>
      </c>
      <c r="AD107" t="s">
        <v>433</v>
      </c>
      <c r="AE107" s="6">
        <f>VLOOKUP(A107,gen!$A$2:$BD$159,MATCH(gen!$Q$1,gen!$1:$1,0),FALSE)*60</f>
        <v>5646</v>
      </c>
      <c r="AF107" t="s">
        <v>584</v>
      </c>
      <c r="AG107" s="11">
        <f>VLOOKUP(A107,gen!$A$2:$BD$159,MATCH(gen!$AT$1,gen!$1:$1,0),FALSE)*0.45359237/1000</f>
        <v>0</v>
      </c>
    </row>
    <row r="108" spans="1:33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444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449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432</v>
      </c>
      <c r="AC108" s="2">
        <f>VLOOKUP(A108,gen!$A$2:$BD$159,MATCH(gen!$Q$1,gen!$1:$1,0),FALSE)*60</f>
        <v>3096</v>
      </c>
      <c r="AD108" t="s">
        <v>433</v>
      </c>
      <c r="AE108" s="6">
        <f>VLOOKUP(A108,gen!$A$2:$BD$159,MATCH(gen!$Q$1,gen!$1:$1,0),FALSE)*60</f>
        <v>3096</v>
      </c>
      <c r="AF108" t="s">
        <v>584</v>
      </c>
      <c r="AG108" s="11">
        <f>VLOOKUP(A108,gen!$A$2:$BD$159,MATCH(gen!$AT$1,gen!$1:$1,0),FALSE)*0.45359237/1000</f>
        <v>0</v>
      </c>
    </row>
    <row r="109" spans="1:33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444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449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432</v>
      </c>
      <c r="AC109" s="2">
        <f>VLOOKUP(A109,gen!$A$2:$BD$159,MATCH(gen!$Q$1,gen!$1:$1,0),FALSE)*60</f>
        <v>3096</v>
      </c>
      <c r="AD109" t="s">
        <v>433</v>
      </c>
      <c r="AE109" s="6">
        <f>VLOOKUP(A109,gen!$A$2:$BD$159,MATCH(gen!$Q$1,gen!$1:$1,0),FALSE)*60</f>
        <v>3096</v>
      </c>
      <c r="AF109" t="s">
        <v>584</v>
      </c>
      <c r="AG109" s="11">
        <f>VLOOKUP(A109,gen!$A$2:$BD$159,MATCH(gen!$AT$1,gen!$1:$1,0),FALSE)*0.45359237/1000</f>
        <v>0</v>
      </c>
    </row>
    <row r="110" spans="1:33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444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449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432</v>
      </c>
      <c r="AC110" s="2">
        <f>VLOOKUP(A110,gen!$A$2:$BD$159,MATCH(gen!$Q$1,gen!$1:$1,0),FALSE)*60</f>
        <v>3060</v>
      </c>
      <c r="AD110" t="s">
        <v>433</v>
      </c>
      <c r="AE110" s="6">
        <f>VLOOKUP(A110,gen!$A$2:$BD$159,MATCH(gen!$Q$1,gen!$1:$1,0),FALSE)*60</f>
        <v>3060</v>
      </c>
      <c r="AF110" t="s">
        <v>584</v>
      </c>
      <c r="AG110" s="11">
        <f>VLOOKUP(A110,gen!$A$2:$BD$159,MATCH(gen!$AT$1,gen!$1:$1,0),FALSE)*0.45359237/1000</f>
        <v>0</v>
      </c>
    </row>
    <row r="111" spans="1:33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444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449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432</v>
      </c>
      <c r="AC111" s="2">
        <f>VLOOKUP(A111,gen!$A$2:$BD$159,MATCH(gen!$Q$1,gen!$1:$1,0),FALSE)*60</f>
        <v>5616</v>
      </c>
      <c r="AD111" t="s">
        <v>433</v>
      </c>
      <c r="AE111" s="6">
        <f>VLOOKUP(A111,gen!$A$2:$BD$159,MATCH(gen!$Q$1,gen!$1:$1,0),FALSE)*60</f>
        <v>5616</v>
      </c>
      <c r="AF111" t="s">
        <v>584</v>
      </c>
      <c r="AG111" s="11">
        <f>VLOOKUP(A111,gen!$A$2:$BD$159,MATCH(gen!$AT$1,gen!$1:$1,0),FALSE)*0.45359237/1000</f>
        <v>0</v>
      </c>
    </row>
    <row r="112" spans="1:33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444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449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432</v>
      </c>
      <c r="AC112" s="2">
        <f>VLOOKUP(A112,gen!$A$2:$BD$159,MATCH(gen!$Q$1,gen!$1:$1,0),FALSE)*60</f>
        <v>11292</v>
      </c>
      <c r="AD112" t="s">
        <v>433</v>
      </c>
      <c r="AE112" s="6">
        <f>VLOOKUP(A112,gen!$A$2:$BD$159,MATCH(gen!$Q$1,gen!$1:$1,0),FALSE)*60</f>
        <v>11292</v>
      </c>
      <c r="AF112" t="s">
        <v>584</v>
      </c>
      <c r="AG112" s="11">
        <f>VLOOKUP(A112,gen!$A$2:$BD$159,MATCH(gen!$AT$1,gen!$1:$1,0),FALSE)*0.45359237/1000</f>
        <v>0</v>
      </c>
    </row>
    <row r="113" spans="1:33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444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449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432</v>
      </c>
      <c r="AC113" s="2">
        <f>VLOOKUP(A113,gen!$A$2:$BD$159,MATCH(gen!$Q$1,gen!$1:$1,0),FALSE)*60</f>
        <v>7506</v>
      </c>
      <c r="AD113" t="s">
        <v>433</v>
      </c>
      <c r="AE113" s="6">
        <f>VLOOKUP(A113,gen!$A$2:$BD$159,MATCH(gen!$Q$1,gen!$1:$1,0),FALSE)*60</f>
        <v>7506</v>
      </c>
      <c r="AF113" t="s">
        <v>584</v>
      </c>
      <c r="AG113" s="11">
        <f>VLOOKUP(A113,gen!$A$2:$BD$159,MATCH(gen!$AT$1,gen!$1:$1,0),FALSE)*0.45359237/1000</f>
        <v>0</v>
      </c>
    </row>
    <row r="114" spans="1:33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444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449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432</v>
      </c>
      <c r="AC114" s="2">
        <f>VLOOKUP(A114,gen!$A$2:$BD$159,MATCH(gen!$Q$1,gen!$1:$1,0),FALSE)*60</f>
        <v>1536</v>
      </c>
      <c r="AD114" t="s">
        <v>433</v>
      </c>
      <c r="AE114" s="6">
        <f>VLOOKUP(A114,gen!$A$2:$BD$159,MATCH(gen!$Q$1,gen!$1:$1,0),FALSE)*60</f>
        <v>1536</v>
      </c>
      <c r="AF114" t="s">
        <v>584</v>
      </c>
      <c r="AG114" s="11">
        <f>VLOOKUP(A114,gen!$A$2:$BD$159,MATCH(gen!$AT$1,gen!$1:$1,0),FALSE)*0.45359237/1000</f>
        <v>0</v>
      </c>
    </row>
    <row r="115" spans="1:33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444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449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432</v>
      </c>
      <c r="AC115" s="2">
        <f>VLOOKUP(A115,gen!$A$2:$BD$159,MATCH(gen!$Q$1,gen!$1:$1,0),FALSE)*60</f>
        <v>1554</v>
      </c>
      <c r="AD115" t="s">
        <v>433</v>
      </c>
      <c r="AE115" s="6">
        <f>VLOOKUP(A115,gen!$A$2:$BD$159,MATCH(gen!$Q$1,gen!$1:$1,0),FALSE)*60</f>
        <v>1554</v>
      </c>
      <c r="AF115" t="s">
        <v>584</v>
      </c>
      <c r="AG115" s="11">
        <f>VLOOKUP(A115,gen!$A$2:$BD$159,MATCH(gen!$AT$1,gen!$1:$1,0),FALSE)*0.45359237/1000</f>
        <v>0</v>
      </c>
    </row>
    <row r="116" spans="1:33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444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449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432</v>
      </c>
      <c r="AC116" s="2">
        <f>VLOOKUP(A116,gen!$A$2:$BD$159,MATCH(gen!$Q$1,gen!$1:$1,0),FALSE)*60</f>
        <v>1518</v>
      </c>
      <c r="AD116" t="s">
        <v>433</v>
      </c>
      <c r="AE116" s="6">
        <f>VLOOKUP(A116,gen!$A$2:$BD$159,MATCH(gen!$Q$1,gen!$1:$1,0),FALSE)*60</f>
        <v>1518</v>
      </c>
      <c r="AF116" t="s">
        <v>584</v>
      </c>
      <c r="AG116" s="11">
        <f>VLOOKUP(A116,gen!$A$2:$BD$159,MATCH(gen!$AT$1,gen!$1:$1,0),FALSE)*0.45359237/1000</f>
        <v>0</v>
      </c>
    </row>
    <row r="117" spans="1:33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444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449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432</v>
      </c>
      <c r="AC117" s="2">
        <f>VLOOKUP(A117,gen!$A$2:$BD$159,MATCH(gen!$Q$1,gen!$1:$1,0),FALSE)*60</f>
        <v>1608</v>
      </c>
      <c r="AD117" t="s">
        <v>433</v>
      </c>
      <c r="AE117" s="6">
        <f>VLOOKUP(A117,gen!$A$2:$BD$159,MATCH(gen!$Q$1,gen!$1:$1,0),FALSE)*60</f>
        <v>1608</v>
      </c>
      <c r="AF117" t="s">
        <v>584</v>
      </c>
      <c r="AG117" s="11">
        <f>VLOOKUP(A117,gen!$A$2:$BD$159,MATCH(gen!$AT$1,gen!$1:$1,0),FALSE)*0.45359237/1000</f>
        <v>0</v>
      </c>
    </row>
    <row r="118" spans="1:33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444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476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432</v>
      </c>
      <c r="AC118" s="2">
        <f>VLOOKUP(A118,gen!$A$2:$BD$159,MATCH(gen!$Q$1,gen!$1:$1,0),FALSE)*60</f>
        <v>1200</v>
      </c>
      <c r="AD118" t="s">
        <v>433</v>
      </c>
      <c r="AE118" s="6">
        <f>VLOOKUP(A118,gen!$A$2:$BD$159,MATCH(gen!$Q$1,gen!$1:$1,0),FALSE)*60</f>
        <v>1200</v>
      </c>
      <c r="AF118" t="s">
        <v>584</v>
      </c>
      <c r="AG118" s="11">
        <f>VLOOKUP(A118,gen!$A$2:$BD$159,MATCH(gen!$AT$1,gen!$1:$1,0),FALSE)*0.45359237/1000</f>
        <v>0</v>
      </c>
    </row>
    <row r="119" spans="1:33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444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449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432</v>
      </c>
      <c r="AC119" s="2">
        <f>VLOOKUP(A119,gen!$A$2:$BD$159,MATCH(gen!$Q$1,gen!$1:$1,0),FALSE)*60</f>
        <v>1602</v>
      </c>
      <c r="AD119" t="s">
        <v>433</v>
      </c>
      <c r="AE119" s="6">
        <f>VLOOKUP(A119,gen!$A$2:$BD$159,MATCH(gen!$Q$1,gen!$1:$1,0),FALSE)*60</f>
        <v>1602</v>
      </c>
      <c r="AF119" t="s">
        <v>584</v>
      </c>
      <c r="AG119" s="11">
        <f>VLOOKUP(A119,gen!$A$2:$BD$159,MATCH(gen!$AT$1,gen!$1:$1,0),FALSE)*0.45359237/1000</f>
        <v>0</v>
      </c>
    </row>
    <row r="120" spans="1:33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444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449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432</v>
      </c>
      <c r="AC120" s="2">
        <f>VLOOKUP(A120,gen!$A$2:$BD$159,MATCH(gen!$Q$1,gen!$1:$1,0),FALSE)*60</f>
        <v>1572</v>
      </c>
      <c r="AD120" t="s">
        <v>433</v>
      </c>
      <c r="AE120" s="6">
        <f>VLOOKUP(A120,gen!$A$2:$BD$159,MATCH(gen!$Q$1,gen!$1:$1,0),FALSE)*60</f>
        <v>1572</v>
      </c>
      <c r="AF120" t="s">
        <v>584</v>
      </c>
      <c r="AG120" s="11">
        <f>VLOOKUP(A120,gen!$A$2:$BD$159,MATCH(gen!$AT$1,gen!$1:$1,0),FALSE)*0.45359237/1000</f>
        <v>0</v>
      </c>
    </row>
    <row r="121" spans="1:33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444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449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432</v>
      </c>
      <c r="AC121" s="2">
        <f>VLOOKUP(A121,gen!$A$2:$BD$159,MATCH(gen!$Q$1,gen!$1:$1,0),FALSE)*60</f>
        <v>1548</v>
      </c>
      <c r="AD121" t="s">
        <v>433</v>
      </c>
      <c r="AE121" s="6">
        <f>VLOOKUP(A121,gen!$A$2:$BD$159,MATCH(gen!$Q$1,gen!$1:$1,0),FALSE)*60</f>
        <v>1548</v>
      </c>
      <c r="AF121" t="s">
        <v>584</v>
      </c>
      <c r="AG121" s="11">
        <f>VLOOKUP(A121,gen!$A$2:$BD$159,MATCH(gen!$AT$1,gen!$1:$1,0),FALSE)*0.45359237/1000</f>
        <v>0</v>
      </c>
    </row>
    <row r="122" spans="1:33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444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449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432</v>
      </c>
      <c r="AC122" s="2">
        <f>VLOOKUP(A122,gen!$A$2:$BD$159,MATCH(gen!$Q$1,gen!$1:$1,0),FALSE)*60</f>
        <v>3690</v>
      </c>
      <c r="AD122" t="s">
        <v>433</v>
      </c>
      <c r="AE122" s="6">
        <f>VLOOKUP(A122,gen!$A$2:$BD$159,MATCH(gen!$Q$1,gen!$1:$1,0),FALSE)*60</f>
        <v>3690</v>
      </c>
      <c r="AF122" t="s">
        <v>584</v>
      </c>
      <c r="AG122" s="11">
        <f>VLOOKUP(A122,gen!$A$2:$BD$159,MATCH(gen!$AT$1,gen!$1:$1,0),FALSE)*0.45359237/1000</f>
        <v>0</v>
      </c>
    </row>
    <row r="123" spans="1:33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444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449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432</v>
      </c>
      <c r="AC123" s="2">
        <f>VLOOKUP(A123,gen!$A$2:$BD$159,MATCH(gen!$Q$1,gen!$1:$1,0),FALSE)*60</f>
        <v>3995.9999999999995</v>
      </c>
      <c r="AD123" t="s">
        <v>433</v>
      </c>
      <c r="AE123" s="6">
        <f>VLOOKUP(A123,gen!$A$2:$BD$159,MATCH(gen!$Q$1,gen!$1:$1,0),FALSE)*60</f>
        <v>3995.9999999999995</v>
      </c>
      <c r="AF123" t="s">
        <v>584</v>
      </c>
      <c r="AG123" s="11">
        <f>VLOOKUP(A123,gen!$A$2:$BD$159,MATCH(gen!$AT$1,gen!$1:$1,0),FALSE)*0.45359237/1000</f>
        <v>0</v>
      </c>
    </row>
    <row r="124" spans="1:33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444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449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432</v>
      </c>
      <c r="AC124" s="2">
        <f>VLOOKUP(A124,gen!$A$2:$BD$159,MATCH(gen!$Q$1,gen!$1:$1,0),FALSE)*60</f>
        <v>6054</v>
      </c>
      <c r="AD124" t="s">
        <v>433</v>
      </c>
      <c r="AE124" s="6">
        <f>VLOOKUP(A124,gen!$A$2:$BD$159,MATCH(gen!$Q$1,gen!$1:$1,0),FALSE)*60</f>
        <v>6054</v>
      </c>
      <c r="AF124" t="s">
        <v>584</v>
      </c>
      <c r="AG124" s="11">
        <f>VLOOKUP(A124,gen!$A$2:$BD$159,MATCH(gen!$AT$1,gen!$1:$1,0),FALSE)*0.45359237/1000</f>
        <v>0</v>
      </c>
    </row>
    <row r="125" spans="1:33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444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449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432</v>
      </c>
      <c r="AC125" s="2">
        <f>VLOOKUP(A125,gen!$A$2:$BD$159,MATCH(gen!$Q$1,gen!$1:$1,0),FALSE)*60</f>
        <v>6102</v>
      </c>
      <c r="AD125" t="s">
        <v>433</v>
      </c>
      <c r="AE125" s="6">
        <f>VLOOKUP(A125,gen!$A$2:$BD$159,MATCH(gen!$Q$1,gen!$1:$1,0),FALSE)*60</f>
        <v>6102</v>
      </c>
      <c r="AF125" t="s">
        <v>584</v>
      </c>
      <c r="AG125" s="11">
        <f>VLOOKUP(A125,gen!$A$2:$BD$159,MATCH(gen!$AT$1,gen!$1:$1,0),FALSE)*0.45359237/1000</f>
        <v>0</v>
      </c>
    </row>
    <row r="126" spans="1:33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444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449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432</v>
      </c>
      <c r="AC126" s="2">
        <f>VLOOKUP(A126,gen!$A$2:$BD$159,MATCH(gen!$Q$1,gen!$1:$1,0),FALSE)*60</f>
        <v>3786</v>
      </c>
      <c r="AD126" t="s">
        <v>433</v>
      </c>
      <c r="AE126" s="6">
        <f>VLOOKUP(A126,gen!$A$2:$BD$159,MATCH(gen!$Q$1,gen!$1:$1,0),FALSE)*60</f>
        <v>3786</v>
      </c>
      <c r="AF126" t="s">
        <v>584</v>
      </c>
      <c r="AG126" s="11">
        <f>VLOOKUP(A126,gen!$A$2:$BD$159,MATCH(gen!$AT$1,gen!$1:$1,0),FALSE)*0.45359237/1000</f>
        <v>0</v>
      </c>
    </row>
    <row r="127" spans="1:33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444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449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432</v>
      </c>
      <c r="AC127" s="2">
        <f>VLOOKUP(A127,gen!$A$2:$BD$159,MATCH(gen!$Q$1,gen!$1:$1,0),FALSE)*60</f>
        <v>3924.0000000000005</v>
      </c>
      <c r="AD127" t="s">
        <v>433</v>
      </c>
      <c r="AE127" s="6">
        <f>VLOOKUP(A127,gen!$A$2:$BD$159,MATCH(gen!$Q$1,gen!$1:$1,0),FALSE)*60</f>
        <v>3924.0000000000005</v>
      </c>
      <c r="AF127" t="s">
        <v>584</v>
      </c>
      <c r="AG127" s="11">
        <f>VLOOKUP(A127,gen!$A$2:$BD$159,MATCH(gen!$AT$1,gen!$1:$1,0),FALSE)*0.45359237/1000</f>
        <v>0</v>
      </c>
    </row>
    <row r="128" spans="1:33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444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449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432</v>
      </c>
      <c r="AC128" s="2">
        <f>VLOOKUP(A128,gen!$A$2:$BD$159,MATCH(gen!$Q$1,gen!$1:$1,0),FALSE)*60</f>
        <v>4020</v>
      </c>
      <c r="AD128" t="s">
        <v>433</v>
      </c>
      <c r="AE128" s="6">
        <f>VLOOKUP(A128,gen!$A$2:$BD$159,MATCH(gen!$Q$1,gen!$1:$1,0),FALSE)*60</f>
        <v>4020</v>
      </c>
      <c r="AF128" t="s">
        <v>584</v>
      </c>
      <c r="AG128" s="11">
        <f>VLOOKUP(A128,gen!$A$2:$BD$159,MATCH(gen!$AT$1,gen!$1:$1,0),FALSE)*0.45359237/1000</f>
        <v>0</v>
      </c>
    </row>
    <row r="129" spans="1:33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444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449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432</v>
      </c>
      <c r="AC129" s="2">
        <f>VLOOKUP(A129,gen!$A$2:$BD$159,MATCH(gen!$Q$1,gen!$1:$1,0),FALSE)*60</f>
        <v>3888</v>
      </c>
      <c r="AD129" t="s">
        <v>433</v>
      </c>
      <c r="AE129" s="6">
        <f>VLOOKUP(A129,gen!$A$2:$BD$159,MATCH(gen!$Q$1,gen!$1:$1,0),FALSE)*60</f>
        <v>3888</v>
      </c>
      <c r="AF129" t="s">
        <v>584</v>
      </c>
      <c r="AG129" s="11">
        <f>VLOOKUP(A129,gen!$A$2:$BD$159,MATCH(gen!$AT$1,gen!$1:$1,0),FALSE)*0.45359237/1000</f>
        <v>0</v>
      </c>
    </row>
    <row r="130" spans="1:33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444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449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432</v>
      </c>
      <c r="AC130" s="2">
        <f>VLOOKUP(A130,gen!$A$2:$BD$159,MATCH(gen!$Q$1,gen!$1:$1,0),FALSE)*60</f>
        <v>3828</v>
      </c>
      <c r="AD130" t="s">
        <v>433</v>
      </c>
      <c r="AE130" s="6">
        <f>VLOOKUP(A130,gen!$A$2:$BD$159,MATCH(gen!$Q$1,gen!$1:$1,0),FALSE)*60</f>
        <v>3828</v>
      </c>
      <c r="AF130" t="s">
        <v>584</v>
      </c>
      <c r="AG130" s="11">
        <f>VLOOKUP(A130,gen!$A$2:$BD$159,MATCH(gen!$AT$1,gen!$1:$1,0),FALSE)*0.45359237/1000</f>
        <v>0</v>
      </c>
    </row>
    <row r="131" spans="1:33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444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449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432</v>
      </c>
      <c r="AC131" s="2">
        <f>VLOOKUP(A131,gen!$A$2:$BD$159,MATCH(gen!$Q$1,gen!$1:$1,0),FALSE)*60</f>
        <v>3845.9999999999995</v>
      </c>
      <c r="AD131" t="s">
        <v>433</v>
      </c>
      <c r="AE131" s="6">
        <f>VLOOKUP(A131,gen!$A$2:$BD$159,MATCH(gen!$Q$1,gen!$1:$1,0),FALSE)*60</f>
        <v>3845.9999999999995</v>
      </c>
      <c r="AF131" t="s">
        <v>584</v>
      </c>
      <c r="AG131" s="11">
        <f>VLOOKUP(A131,gen!$A$2:$BD$159,MATCH(gen!$AT$1,gen!$1:$1,0),FALSE)*0.45359237/1000</f>
        <v>0</v>
      </c>
    </row>
    <row r="132" spans="1:33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444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449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432</v>
      </c>
      <c r="AC132" s="2">
        <f>VLOOKUP(A132,gen!$A$2:$BD$159,MATCH(gen!$Q$1,gen!$1:$1,0),FALSE)*60</f>
        <v>3995.9999999999995</v>
      </c>
      <c r="AD132" t="s">
        <v>433</v>
      </c>
      <c r="AE132" s="6">
        <f>VLOOKUP(A132,gen!$A$2:$BD$159,MATCH(gen!$Q$1,gen!$1:$1,0),FALSE)*60</f>
        <v>3995.9999999999995</v>
      </c>
      <c r="AF132" t="s">
        <v>584</v>
      </c>
      <c r="AG132" s="11">
        <f>VLOOKUP(A132,gen!$A$2:$BD$159,MATCH(gen!$AT$1,gen!$1:$1,0),FALSE)*0.45359237/1000</f>
        <v>0</v>
      </c>
    </row>
    <row r="133" spans="1:33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444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449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432</v>
      </c>
      <c r="AC133" s="2">
        <f>VLOOKUP(A133,gen!$A$2:$BD$159,MATCH(gen!$Q$1,gen!$1:$1,0),FALSE)*60</f>
        <v>3744</v>
      </c>
      <c r="AD133" t="s">
        <v>433</v>
      </c>
      <c r="AE133" s="6">
        <f>VLOOKUP(A133,gen!$A$2:$BD$159,MATCH(gen!$Q$1,gen!$1:$1,0),FALSE)*60</f>
        <v>3744</v>
      </c>
      <c r="AF133" t="s">
        <v>584</v>
      </c>
      <c r="AG133" s="11">
        <f>VLOOKUP(A133,gen!$A$2:$BD$159,MATCH(gen!$AT$1,gen!$1:$1,0),FALSE)*0.45359237/1000</f>
        <v>0</v>
      </c>
    </row>
    <row r="134" spans="1:33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444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449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432</v>
      </c>
      <c r="AC134" s="2">
        <f>VLOOKUP(A134,gen!$A$2:$BD$159,MATCH(gen!$Q$1,gen!$1:$1,0),FALSE)*60</f>
        <v>4014.0000000000005</v>
      </c>
      <c r="AD134" t="s">
        <v>433</v>
      </c>
      <c r="AE134" s="6">
        <f>VLOOKUP(A134,gen!$A$2:$BD$159,MATCH(gen!$Q$1,gen!$1:$1,0),FALSE)*60</f>
        <v>4014.0000000000005</v>
      </c>
      <c r="AF134" t="s">
        <v>584</v>
      </c>
      <c r="AG134" s="11">
        <f>VLOOKUP(A134,gen!$A$2:$BD$159,MATCH(gen!$AT$1,gen!$1:$1,0),FALSE)*0.45359237/1000</f>
        <v>0</v>
      </c>
    </row>
    <row r="135" spans="1:33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444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449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432</v>
      </c>
      <c r="AC135" s="2">
        <f>VLOOKUP(A135,gen!$A$2:$BD$159,MATCH(gen!$Q$1,gen!$1:$1,0),FALSE)*60</f>
        <v>3912</v>
      </c>
      <c r="AD135" t="s">
        <v>433</v>
      </c>
      <c r="AE135" s="6">
        <f>VLOOKUP(A135,gen!$A$2:$BD$159,MATCH(gen!$Q$1,gen!$1:$1,0),FALSE)*60</f>
        <v>3912</v>
      </c>
      <c r="AF135" t="s">
        <v>584</v>
      </c>
      <c r="AG135" s="11">
        <f>VLOOKUP(A135,gen!$A$2:$BD$159,MATCH(gen!$AT$1,gen!$1:$1,0),FALSE)*0.45359237/1000</f>
        <v>0</v>
      </c>
    </row>
    <row r="136" spans="1:33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444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449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432</v>
      </c>
      <c r="AC136" s="2">
        <f>VLOOKUP(A136,gen!$A$2:$BD$159,MATCH(gen!$Q$1,gen!$1:$1,0),FALSE)*60</f>
        <v>1668</v>
      </c>
      <c r="AD136" t="s">
        <v>433</v>
      </c>
      <c r="AE136" s="6">
        <f>VLOOKUP(A136,gen!$A$2:$BD$159,MATCH(gen!$Q$1,gen!$1:$1,0),FALSE)*60</f>
        <v>1668</v>
      </c>
      <c r="AF136" t="s">
        <v>584</v>
      </c>
      <c r="AG136" s="11">
        <f>VLOOKUP(A136,gen!$A$2:$BD$159,MATCH(gen!$AT$1,gen!$1:$1,0),FALSE)*0.45359237/1000</f>
        <v>0</v>
      </c>
    </row>
    <row r="137" spans="1:33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444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449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432</v>
      </c>
      <c r="AC137" s="2">
        <f>VLOOKUP(A137,gen!$A$2:$BD$159,MATCH(gen!$Q$1,gen!$1:$1,0),FALSE)*60</f>
        <v>1638</v>
      </c>
      <c r="AD137" t="s">
        <v>433</v>
      </c>
      <c r="AE137" s="6">
        <f>VLOOKUP(A137,gen!$A$2:$BD$159,MATCH(gen!$Q$1,gen!$1:$1,0),FALSE)*60</f>
        <v>1638</v>
      </c>
      <c r="AF137" t="s">
        <v>584</v>
      </c>
      <c r="AG137" s="11">
        <f>VLOOKUP(A137,gen!$A$2:$BD$159,MATCH(gen!$AT$1,gen!$1:$1,0),FALSE)*0.45359237/1000</f>
        <v>0</v>
      </c>
    </row>
    <row r="138" spans="1:33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444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449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432</v>
      </c>
      <c r="AC138" s="2">
        <f>VLOOKUP(A138,gen!$A$2:$BD$159,MATCH(gen!$Q$1,gen!$1:$1,0),FALSE)*60</f>
        <v>1620</v>
      </c>
      <c r="AD138" t="s">
        <v>433</v>
      </c>
      <c r="AE138" s="6">
        <f>VLOOKUP(A138,gen!$A$2:$BD$159,MATCH(gen!$Q$1,gen!$1:$1,0),FALSE)*60</f>
        <v>1620</v>
      </c>
      <c r="AF138" t="s">
        <v>584</v>
      </c>
      <c r="AG138" s="11">
        <f>VLOOKUP(A138,gen!$A$2:$BD$159,MATCH(gen!$AT$1,gen!$1:$1,0),FALSE)*0.45359237/1000</f>
        <v>0</v>
      </c>
    </row>
    <row r="139" spans="1:33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444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449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432</v>
      </c>
      <c r="AC139" s="2">
        <f>VLOOKUP(A139,gen!$A$2:$BD$159,MATCH(gen!$Q$1,gen!$1:$1,0),FALSE)*60</f>
        <v>1698</v>
      </c>
      <c r="AD139" t="s">
        <v>433</v>
      </c>
      <c r="AE139" s="6">
        <f>VLOOKUP(A139,gen!$A$2:$BD$159,MATCH(gen!$Q$1,gen!$1:$1,0),FALSE)*60</f>
        <v>1698</v>
      </c>
      <c r="AF139" t="s">
        <v>584</v>
      </c>
      <c r="AG139" s="11">
        <f>VLOOKUP(A139,gen!$A$2:$BD$159,MATCH(gen!$AT$1,gen!$1:$1,0),FALSE)*0.45359237/1000</f>
        <v>0</v>
      </c>
    </row>
    <row r="140" spans="1:33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444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449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432</v>
      </c>
      <c r="AC140" s="2">
        <f>VLOOKUP(A140,gen!$A$2:$BD$159,MATCH(gen!$Q$1,gen!$1:$1,0),FALSE)*60</f>
        <v>1632</v>
      </c>
      <c r="AD140" t="s">
        <v>433</v>
      </c>
      <c r="AE140" s="6">
        <f>VLOOKUP(A140,gen!$A$2:$BD$159,MATCH(gen!$Q$1,gen!$1:$1,0),FALSE)*60</f>
        <v>1632</v>
      </c>
      <c r="AF140" t="s">
        <v>584</v>
      </c>
      <c r="AG140" s="11">
        <f>VLOOKUP(A140,gen!$A$2:$BD$159,MATCH(gen!$AT$1,gen!$1:$1,0),FALSE)*0.45359237/1000</f>
        <v>0</v>
      </c>
    </row>
    <row r="141" spans="1:33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444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449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432</v>
      </c>
      <c r="AC141" s="2">
        <f>VLOOKUP(A141,gen!$A$2:$BD$159,MATCH(gen!$Q$1,gen!$1:$1,0),FALSE)*60</f>
        <v>1620</v>
      </c>
      <c r="AD141" t="s">
        <v>433</v>
      </c>
      <c r="AE141" s="6">
        <f>VLOOKUP(A141,gen!$A$2:$BD$159,MATCH(gen!$Q$1,gen!$1:$1,0),FALSE)*60</f>
        <v>1620</v>
      </c>
      <c r="AF141" t="s">
        <v>584</v>
      </c>
      <c r="AG141" s="11">
        <f>VLOOKUP(A141,gen!$A$2:$BD$159,MATCH(gen!$AT$1,gen!$1:$1,0),FALSE)*0.45359237/1000</f>
        <v>0</v>
      </c>
    </row>
    <row r="142" spans="1:33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444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449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432</v>
      </c>
      <c r="AC142" s="2">
        <f>VLOOKUP(A142,gen!$A$2:$BD$159,MATCH(gen!$Q$1,gen!$1:$1,0),FALSE)*60</f>
        <v>1692</v>
      </c>
      <c r="AD142" t="s">
        <v>433</v>
      </c>
      <c r="AE142" s="6">
        <f>VLOOKUP(A142,gen!$A$2:$BD$159,MATCH(gen!$Q$1,gen!$1:$1,0),FALSE)*60</f>
        <v>1692</v>
      </c>
      <c r="AF142" t="s">
        <v>584</v>
      </c>
      <c r="AG142" s="11">
        <f>VLOOKUP(A142,gen!$A$2:$BD$159,MATCH(gen!$AT$1,gen!$1:$1,0),FALSE)*0.45359237/1000</f>
        <v>0</v>
      </c>
    </row>
    <row r="143" spans="1:33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444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449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432</v>
      </c>
      <c r="AC143" s="2">
        <f>VLOOKUP(A143,gen!$A$2:$BD$159,MATCH(gen!$Q$1,gen!$1:$1,0),FALSE)*60</f>
        <v>558</v>
      </c>
      <c r="AD143" t="s">
        <v>433</v>
      </c>
      <c r="AE143" s="6">
        <f>VLOOKUP(A143,gen!$A$2:$BD$159,MATCH(gen!$Q$1,gen!$1:$1,0),FALSE)*60</f>
        <v>558</v>
      </c>
      <c r="AF143" t="s">
        <v>584</v>
      </c>
      <c r="AG143" s="11">
        <f>VLOOKUP(A143,gen!$A$2:$BD$159,MATCH(gen!$AT$1,gen!$1:$1,0),FALSE)*0.45359237/1000</f>
        <v>0</v>
      </c>
    </row>
    <row r="144" spans="1:33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444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449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432</v>
      </c>
      <c r="AC144" s="2">
        <f>VLOOKUP(A144,gen!$A$2:$BD$159,MATCH(gen!$Q$1,gen!$1:$1,0),FALSE)*60</f>
        <v>582</v>
      </c>
      <c r="AD144" t="s">
        <v>433</v>
      </c>
      <c r="AE144" s="6">
        <f>VLOOKUP(A144,gen!$A$2:$BD$159,MATCH(gen!$Q$1,gen!$1:$1,0),FALSE)*60</f>
        <v>582</v>
      </c>
      <c r="AF144" t="s">
        <v>584</v>
      </c>
      <c r="AG144" s="11">
        <f>VLOOKUP(A144,gen!$A$2:$BD$159,MATCH(gen!$AT$1,gen!$1:$1,0),FALSE)*0.45359237/1000</f>
        <v>0</v>
      </c>
    </row>
    <row r="145" spans="1:33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444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449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432</v>
      </c>
      <c r="AC145" s="2">
        <f>VLOOKUP(A145,gen!$A$2:$BD$159,MATCH(gen!$Q$1,gen!$1:$1,0),FALSE)*60</f>
        <v>564</v>
      </c>
      <c r="AD145" t="s">
        <v>433</v>
      </c>
      <c r="AE145" s="6">
        <f>VLOOKUP(A145,gen!$A$2:$BD$159,MATCH(gen!$Q$1,gen!$1:$1,0),FALSE)*60</f>
        <v>564</v>
      </c>
      <c r="AF145" t="s">
        <v>584</v>
      </c>
      <c r="AG145" s="11">
        <f>VLOOKUP(A145,gen!$A$2:$BD$159,MATCH(gen!$AT$1,gen!$1:$1,0),FALSE)*0.45359237/1000</f>
        <v>0</v>
      </c>
    </row>
    <row r="146" spans="1:33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444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449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432</v>
      </c>
      <c r="AC146" s="2">
        <f>VLOOKUP(A146,gen!$A$2:$BD$159,MATCH(gen!$Q$1,gen!$1:$1,0),FALSE)*60</f>
        <v>546</v>
      </c>
      <c r="AD146" t="s">
        <v>433</v>
      </c>
      <c r="AE146" s="6">
        <f>VLOOKUP(A146,gen!$A$2:$BD$159,MATCH(gen!$Q$1,gen!$1:$1,0),FALSE)*60</f>
        <v>546</v>
      </c>
      <c r="AF146" t="s">
        <v>584</v>
      </c>
      <c r="AG146" s="11">
        <f>VLOOKUP(A146,gen!$A$2:$BD$159,MATCH(gen!$AT$1,gen!$1:$1,0),FALSE)*0.45359237/1000</f>
        <v>0</v>
      </c>
    </row>
    <row r="147" spans="1:33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444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449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432</v>
      </c>
      <c r="AC147" s="2">
        <f>VLOOKUP(A147,gen!$A$2:$BD$159,MATCH(gen!$Q$1,gen!$1:$1,0),FALSE)*60</f>
        <v>546</v>
      </c>
      <c r="AD147" t="s">
        <v>433</v>
      </c>
      <c r="AE147" s="6">
        <f>VLOOKUP(A147,gen!$A$2:$BD$159,MATCH(gen!$Q$1,gen!$1:$1,0),FALSE)*60</f>
        <v>546</v>
      </c>
      <c r="AF147" t="s">
        <v>584</v>
      </c>
      <c r="AG147" s="11">
        <f>VLOOKUP(A147,gen!$A$2:$BD$159,MATCH(gen!$AT$1,gen!$1:$1,0),FALSE)*0.45359237/1000</f>
        <v>0</v>
      </c>
    </row>
    <row r="148" spans="1:33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444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449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432</v>
      </c>
      <c r="AC148" s="2">
        <f>VLOOKUP(A148,gen!$A$2:$BD$159,MATCH(gen!$Q$1,gen!$1:$1,0),FALSE)*60</f>
        <v>582</v>
      </c>
      <c r="AD148" t="s">
        <v>433</v>
      </c>
      <c r="AE148" s="6">
        <f>VLOOKUP(A148,gen!$A$2:$BD$159,MATCH(gen!$Q$1,gen!$1:$1,0),FALSE)*60</f>
        <v>582</v>
      </c>
      <c r="AF148" t="s">
        <v>584</v>
      </c>
      <c r="AG148" s="11">
        <f>VLOOKUP(A148,gen!$A$2:$BD$159,MATCH(gen!$AT$1,gen!$1:$1,0),FALSE)*0.45359237/1000</f>
        <v>0</v>
      </c>
    </row>
    <row r="149" spans="1:33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444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449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432</v>
      </c>
      <c r="AC149" s="2">
        <f>VLOOKUP(A149,gen!$A$2:$BD$159,MATCH(gen!$Q$1,gen!$1:$1,0),FALSE)*60</f>
        <v>564</v>
      </c>
      <c r="AD149" t="s">
        <v>433</v>
      </c>
      <c r="AE149" s="6">
        <f>VLOOKUP(A149,gen!$A$2:$BD$159,MATCH(gen!$Q$1,gen!$1:$1,0),FALSE)*60</f>
        <v>564</v>
      </c>
      <c r="AF149" t="s">
        <v>584</v>
      </c>
      <c r="AG149" s="11">
        <f>VLOOKUP(A149,gen!$A$2:$BD$159,MATCH(gen!$AT$1,gen!$1:$1,0),FALSE)*0.45359237/1000</f>
        <v>0</v>
      </c>
    </row>
    <row r="150" spans="1:33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444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449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432</v>
      </c>
      <c r="AC150" s="2">
        <f>VLOOKUP(A150,gen!$A$2:$BD$159,MATCH(gen!$Q$1,gen!$1:$1,0),FALSE)*60</f>
        <v>708</v>
      </c>
      <c r="AD150" t="s">
        <v>433</v>
      </c>
      <c r="AE150" s="6">
        <f>VLOOKUP(A150,gen!$A$2:$BD$159,MATCH(gen!$Q$1,gen!$1:$1,0),FALSE)*60</f>
        <v>708</v>
      </c>
      <c r="AF150" t="s">
        <v>584</v>
      </c>
      <c r="AG150" s="11">
        <f>VLOOKUP(A150,gen!$A$2:$BD$159,MATCH(gen!$AT$1,gen!$1:$1,0),FALSE)*0.45359237/1000</f>
        <v>0</v>
      </c>
    </row>
    <row r="151" spans="1:33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444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449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432</v>
      </c>
      <c r="AC151" s="2">
        <f>VLOOKUP(A151,gen!$A$2:$BD$159,MATCH(gen!$Q$1,gen!$1:$1,0),FALSE)*60</f>
        <v>672</v>
      </c>
      <c r="AD151" t="s">
        <v>433</v>
      </c>
      <c r="AE151" s="6">
        <f>VLOOKUP(A151,gen!$A$2:$BD$159,MATCH(gen!$Q$1,gen!$1:$1,0),FALSE)*60</f>
        <v>672</v>
      </c>
      <c r="AF151" t="s">
        <v>584</v>
      </c>
      <c r="AG151" s="11">
        <f>VLOOKUP(A151,gen!$A$2:$BD$159,MATCH(gen!$AT$1,gen!$1:$1,0),FALSE)*0.45359237/1000</f>
        <v>0</v>
      </c>
    </row>
    <row r="152" spans="1:33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444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449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432</v>
      </c>
      <c r="AC152" s="2">
        <f>VLOOKUP(A152,gen!$A$2:$BD$159,MATCH(gen!$Q$1,gen!$1:$1,0),FALSE)*60</f>
        <v>618</v>
      </c>
      <c r="AD152" t="s">
        <v>433</v>
      </c>
      <c r="AE152" s="6">
        <f>VLOOKUP(A152,gen!$A$2:$BD$159,MATCH(gen!$Q$1,gen!$1:$1,0),FALSE)*60</f>
        <v>618</v>
      </c>
      <c r="AF152" t="s">
        <v>584</v>
      </c>
      <c r="AG152" s="11">
        <f>VLOOKUP(A152,gen!$A$2:$BD$159,MATCH(gen!$AT$1,gen!$1:$1,0),FALSE)*0.45359237/1000</f>
        <v>0</v>
      </c>
    </row>
    <row r="153" spans="1:33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444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449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432</v>
      </c>
      <c r="AC153" s="2">
        <f>VLOOKUP(A153,gen!$A$2:$BD$159,MATCH(gen!$Q$1,gen!$1:$1,0),FALSE)*60</f>
        <v>270</v>
      </c>
      <c r="AD153" t="s">
        <v>433</v>
      </c>
      <c r="AE153" s="6">
        <f>VLOOKUP(A153,gen!$A$2:$BD$159,MATCH(gen!$Q$1,gen!$1:$1,0),FALSE)*60</f>
        <v>270</v>
      </c>
      <c r="AF153" t="s">
        <v>584</v>
      </c>
      <c r="AG153" s="11">
        <f>VLOOKUP(A153,gen!$A$2:$BD$159,MATCH(gen!$AT$1,gen!$1:$1,0),FALSE)*0.45359237/1000</f>
        <v>0</v>
      </c>
    </row>
    <row r="154" spans="1:33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444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449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432</v>
      </c>
      <c r="AC154" s="2">
        <f>VLOOKUP(A154,gen!$A$2:$BD$159,MATCH(gen!$Q$1,gen!$1:$1,0),FALSE)*60</f>
        <v>792</v>
      </c>
      <c r="AD154" t="s">
        <v>433</v>
      </c>
      <c r="AE154" s="6">
        <f>VLOOKUP(A154,gen!$A$2:$BD$159,MATCH(gen!$Q$1,gen!$1:$1,0),FALSE)*60</f>
        <v>792</v>
      </c>
      <c r="AF154" t="s">
        <v>584</v>
      </c>
      <c r="AG154" s="11">
        <f>VLOOKUP(A154,gen!$A$2:$BD$159,MATCH(gen!$AT$1,gen!$1:$1,0),FALSE)*0.45359237/1000</f>
        <v>0</v>
      </c>
    </row>
    <row r="155" spans="1:33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444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449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432</v>
      </c>
      <c r="AC155" s="2">
        <f>VLOOKUP(A155,gen!$A$2:$BD$159,MATCH(gen!$Q$1,gen!$1:$1,0),FALSE)*60</f>
        <v>8898</v>
      </c>
      <c r="AD155" t="s">
        <v>433</v>
      </c>
      <c r="AE155" s="6">
        <f>VLOOKUP(A155,gen!$A$2:$BD$159,MATCH(gen!$Q$1,gen!$1:$1,0),FALSE)*60</f>
        <v>8898</v>
      </c>
      <c r="AF155" t="s">
        <v>584</v>
      </c>
      <c r="AG155" s="11">
        <f>VLOOKUP(A155,gen!$A$2:$BD$159,MATCH(gen!$AT$1,gen!$1:$1,0),FALSE)*0.45359237/1000</f>
        <v>0</v>
      </c>
    </row>
    <row r="156" spans="1:33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444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449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432</v>
      </c>
      <c r="AC156" s="2">
        <f>VLOOKUP(A156,gen!$A$2:$BD$159,MATCH(gen!$Q$1,gen!$1:$1,0),FALSE)*60</f>
        <v>47946</v>
      </c>
      <c r="AD156" t="s">
        <v>433</v>
      </c>
      <c r="AE156" s="6">
        <f>VLOOKUP(A156,gen!$A$2:$BD$159,MATCH(gen!$Q$1,gen!$1:$1,0),FALSE)*60</f>
        <v>47946</v>
      </c>
      <c r="AF156" t="s">
        <v>584</v>
      </c>
      <c r="AG156" s="11">
        <f>VLOOKUP(A156,gen!$A$2:$BD$159,MATCH(gen!$AT$1,gen!$1:$1,0),FALSE)*0.45359237/1000</f>
        <v>0</v>
      </c>
    </row>
    <row r="157" spans="1:33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444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449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432</v>
      </c>
      <c r="AC157" s="2">
        <f>VLOOKUP(A157,gen!$A$2:$BD$159,MATCH(gen!$Q$1,gen!$1:$1,0),FALSE)*60</f>
        <v>50820</v>
      </c>
      <c r="AD157" t="s">
        <v>433</v>
      </c>
      <c r="AE157" s="6">
        <f>VLOOKUP(A157,gen!$A$2:$BD$159,MATCH(gen!$Q$1,gen!$1:$1,0),FALSE)*60</f>
        <v>50820</v>
      </c>
      <c r="AF157" t="s">
        <v>584</v>
      </c>
      <c r="AG157" s="11">
        <f>VLOOKUP(A157,gen!$A$2:$BD$159,MATCH(gen!$AT$1,gen!$1:$1,0),FALSE)*0.45359237/1000</f>
        <v>0</v>
      </c>
    </row>
    <row r="158" spans="1:33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444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449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432</v>
      </c>
      <c r="AC158" s="2">
        <f>VLOOKUP(A158,gen!$A$2:$BD$159,MATCH(gen!$Q$1,gen!$1:$1,0),FALSE)*60</f>
        <v>42810</v>
      </c>
      <c r="AD158" t="s">
        <v>433</v>
      </c>
      <c r="AE158" s="6">
        <f>VLOOKUP(A158,gen!$A$2:$BD$159,MATCH(gen!$Q$1,gen!$1:$1,0),FALSE)*60</f>
        <v>42810</v>
      </c>
      <c r="AF158" t="s">
        <v>584</v>
      </c>
      <c r="AG158" s="11">
        <f>VLOOKUP(A158,gen!$A$2:$BD$159,MATCH(gen!$AT$1,gen!$1:$1,0),FALSE)*0.45359237/1000</f>
        <v>0</v>
      </c>
    </row>
    <row r="159" spans="1:33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444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449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432</v>
      </c>
      <c r="AC159" s="2">
        <f>VLOOKUP(A159,gen!$A$2:$BD$159,MATCH(gen!$Q$1,gen!$1:$1,0),FALSE)*60</f>
        <v>3000</v>
      </c>
      <c r="AD159" t="s">
        <v>433</v>
      </c>
      <c r="AE159" s="6">
        <f>VLOOKUP(A159,gen!$A$2:$BD$159,MATCH(gen!$Q$1,gen!$1:$1,0),FALSE)*60</f>
        <v>3000</v>
      </c>
      <c r="AF159" t="s">
        <v>584</v>
      </c>
      <c r="AG159" s="11">
        <f>VLOOKUP(A159,gen!$A$2:$BD$159,MATCH(gen!$AT$1,gen!$1:$1,0),FALSE)*0.45359237/1000</f>
        <v>0</v>
      </c>
    </row>
    <row r="161" spans="8:21" x14ac:dyDescent="0.25">
      <c r="H161" s="12" t="s">
        <v>441</v>
      </c>
      <c r="I161" s="1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sqref="A1:XFD1048576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434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499</v>
      </c>
      <c r="H2" t="s">
        <v>504</v>
      </c>
      <c r="J2" t="s">
        <v>369</v>
      </c>
      <c r="K2" t="s">
        <v>415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416</v>
      </c>
      <c r="D3" t="s">
        <v>416</v>
      </c>
      <c r="E3" s="3">
        <v>51.747</v>
      </c>
      <c r="F3" s="5">
        <v>51.747</v>
      </c>
      <c r="H3" t="s">
        <v>505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416</v>
      </c>
      <c r="D4" t="s">
        <v>416</v>
      </c>
      <c r="E4" s="3">
        <v>51.747</v>
      </c>
      <c r="F4" s="5">
        <v>51.747</v>
      </c>
      <c r="H4" t="s">
        <v>505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417</v>
      </c>
      <c r="D5" t="s">
        <v>421</v>
      </c>
      <c r="E5" s="3">
        <v>11172.014352</v>
      </c>
      <c r="F5" s="5">
        <v>11172.014352</v>
      </c>
      <c r="H5" t="s">
        <v>505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417</v>
      </c>
      <c r="D6" t="s">
        <v>421</v>
      </c>
      <c r="E6" s="3">
        <v>11172.014352</v>
      </c>
      <c r="F6" s="5">
        <v>11172.014352</v>
      </c>
      <c r="H6" t="s">
        <v>505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416</v>
      </c>
      <c r="D7" t="s">
        <v>416</v>
      </c>
      <c r="E7" s="3">
        <v>51.747</v>
      </c>
      <c r="F7" s="5">
        <v>51.747</v>
      </c>
      <c r="H7" t="s">
        <v>505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416</v>
      </c>
      <c r="D8" t="s">
        <v>416</v>
      </c>
      <c r="E8" s="3">
        <v>51.747</v>
      </c>
      <c r="F8" s="5">
        <v>51.747</v>
      </c>
      <c r="H8" t="s">
        <v>505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417</v>
      </c>
      <c r="D9" t="s">
        <v>421</v>
      </c>
      <c r="E9" s="3">
        <v>11172.014352</v>
      </c>
      <c r="F9" s="5">
        <v>11172.014352</v>
      </c>
      <c r="H9" t="s">
        <v>505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417</v>
      </c>
      <c r="D10" t="s">
        <v>421</v>
      </c>
      <c r="E10" s="3">
        <v>11172.014352</v>
      </c>
      <c r="F10" s="5">
        <v>11172.014352</v>
      </c>
      <c r="H10" t="s">
        <v>505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418</v>
      </c>
      <c r="D11" t="s">
        <v>421</v>
      </c>
      <c r="E11" s="3">
        <v>28046.681022000001</v>
      </c>
      <c r="F11" s="5">
        <v>28046.681022000001</v>
      </c>
      <c r="H11" t="s">
        <v>505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419</v>
      </c>
      <c r="D12" t="s">
        <v>419</v>
      </c>
      <c r="E12" s="3">
        <v>5665.2344280000007</v>
      </c>
      <c r="F12" s="5">
        <v>5665.2344280000007</v>
      </c>
      <c r="H12" t="s">
        <v>505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419</v>
      </c>
      <c r="D13" t="s">
        <v>419</v>
      </c>
      <c r="E13" s="3">
        <v>5665.2344280000007</v>
      </c>
      <c r="F13" s="5">
        <v>5665.2344280000007</v>
      </c>
      <c r="H13" t="s">
        <v>505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419</v>
      </c>
      <c r="D14" t="s">
        <v>419</v>
      </c>
      <c r="E14" s="3">
        <v>5665.2344280000007</v>
      </c>
      <c r="F14" s="5">
        <v>5665.2344280000007</v>
      </c>
      <c r="H14" t="s">
        <v>505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419</v>
      </c>
      <c r="D15" t="s">
        <v>419</v>
      </c>
      <c r="E15" s="3">
        <v>5665.2344280000007</v>
      </c>
      <c r="F15" s="5">
        <v>5665.2344280000007</v>
      </c>
      <c r="H15" t="s">
        <v>505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420</v>
      </c>
      <c r="D16" t="s">
        <v>417</v>
      </c>
      <c r="E16" s="3">
        <v>703.75919999999996</v>
      </c>
      <c r="F16" s="5">
        <v>703.75919999999996</v>
      </c>
      <c r="H16" t="s">
        <v>505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420</v>
      </c>
      <c r="D17" t="s">
        <v>417</v>
      </c>
      <c r="E17" s="3">
        <v>703.75919999999996</v>
      </c>
      <c r="F17" s="5">
        <v>703.75919999999996</v>
      </c>
      <c r="H17" t="s">
        <v>505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421</v>
      </c>
      <c r="D18" t="s">
        <v>421</v>
      </c>
      <c r="E18" s="3">
        <v>22784.795619</v>
      </c>
      <c r="F18" s="5">
        <v>22784.795619</v>
      </c>
      <c r="H18" t="s">
        <v>505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421</v>
      </c>
      <c r="D19" t="s">
        <v>421</v>
      </c>
      <c r="E19" s="3">
        <v>22784.795619</v>
      </c>
      <c r="F19" s="5">
        <v>22784.795619</v>
      </c>
      <c r="H19" t="s">
        <v>505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418</v>
      </c>
      <c r="D20" t="s">
        <v>421</v>
      </c>
      <c r="E20" s="3">
        <v>28046.681022000001</v>
      </c>
      <c r="F20" s="5">
        <v>28046.681022000001</v>
      </c>
      <c r="H20" t="s">
        <v>505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421</v>
      </c>
      <c r="D21" t="s">
        <v>421</v>
      </c>
      <c r="E21" s="3">
        <v>22784.795619</v>
      </c>
      <c r="F21" s="5">
        <v>22784.795619</v>
      </c>
      <c r="H21" t="s">
        <v>505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422</v>
      </c>
      <c r="D22" t="s">
        <v>424</v>
      </c>
      <c r="E22" s="3">
        <v>36749.813558999995</v>
      </c>
      <c r="F22" s="5">
        <v>36749.813558999995</v>
      </c>
      <c r="H22" t="s">
        <v>505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419</v>
      </c>
      <c r="D23" t="s">
        <v>419</v>
      </c>
      <c r="E23" s="3">
        <v>5665.2344280000007</v>
      </c>
      <c r="F23" s="5">
        <v>5665.2344280000007</v>
      </c>
      <c r="H23" t="s">
        <v>505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419</v>
      </c>
      <c r="D24" t="s">
        <v>419</v>
      </c>
      <c r="E24" s="3">
        <v>5665.2344280000007</v>
      </c>
      <c r="F24" s="5">
        <v>5665.2344280000007</v>
      </c>
      <c r="H24" t="s">
        <v>505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419</v>
      </c>
      <c r="D25" t="s">
        <v>419</v>
      </c>
      <c r="E25" s="3">
        <v>5665.2344280000007</v>
      </c>
      <c r="F25" s="5">
        <v>5665.2344280000007</v>
      </c>
      <c r="H25" t="s">
        <v>505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416</v>
      </c>
      <c r="D26" t="s">
        <v>416</v>
      </c>
      <c r="E26" s="3">
        <v>51.747</v>
      </c>
      <c r="F26" s="5">
        <v>51.747</v>
      </c>
      <c r="H26" t="s">
        <v>505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416</v>
      </c>
      <c r="D27" t="s">
        <v>416</v>
      </c>
      <c r="E27" s="3">
        <v>51.747</v>
      </c>
      <c r="F27" s="5">
        <v>51.747</v>
      </c>
      <c r="H27" t="s">
        <v>505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417</v>
      </c>
      <c r="D28" t="s">
        <v>421</v>
      </c>
      <c r="E28" s="3">
        <v>11172.014352</v>
      </c>
      <c r="F28" s="5">
        <v>11172.014352</v>
      </c>
      <c r="H28" t="s">
        <v>505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416</v>
      </c>
      <c r="D29" t="s">
        <v>416</v>
      </c>
      <c r="E29" s="3">
        <v>51.747</v>
      </c>
      <c r="F29" s="5">
        <v>51.747</v>
      </c>
      <c r="H29" t="s">
        <v>505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416</v>
      </c>
      <c r="D30" t="s">
        <v>416</v>
      </c>
      <c r="E30" s="3">
        <v>51.747</v>
      </c>
      <c r="F30" s="5">
        <v>51.747</v>
      </c>
      <c r="H30" t="s">
        <v>505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417</v>
      </c>
      <c r="D31" t="s">
        <v>421</v>
      </c>
      <c r="E31" s="3">
        <v>11172.014352</v>
      </c>
      <c r="F31" s="5">
        <v>11172.014352</v>
      </c>
      <c r="H31" t="s">
        <v>505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417</v>
      </c>
      <c r="D32" t="s">
        <v>421</v>
      </c>
      <c r="E32" s="3">
        <v>11172.014352</v>
      </c>
      <c r="F32" s="5">
        <v>11172.014352</v>
      </c>
      <c r="H32" t="s">
        <v>505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419</v>
      </c>
      <c r="D33" t="s">
        <v>419</v>
      </c>
      <c r="E33" s="3">
        <v>5665.2344280000007</v>
      </c>
      <c r="F33" s="5">
        <v>5665.2344280000007</v>
      </c>
      <c r="H33" t="s">
        <v>505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419</v>
      </c>
      <c r="D34" t="s">
        <v>419</v>
      </c>
      <c r="E34" s="3">
        <v>5665.2344280000007</v>
      </c>
      <c r="F34" s="5">
        <v>5665.2344280000007</v>
      </c>
      <c r="H34" t="s">
        <v>505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418</v>
      </c>
      <c r="D35" t="s">
        <v>421</v>
      </c>
      <c r="E35" s="3">
        <v>28046.681022000001</v>
      </c>
      <c r="F35" s="5">
        <v>28046.681022000001</v>
      </c>
      <c r="H35" t="s">
        <v>505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419</v>
      </c>
      <c r="D36" t="s">
        <v>419</v>
      </c>
      <c r="E36" s="3">
        <v>5665.2344280000007</v>
      </c>
      <c r="F36" s="5">
        <v>5665.2344280000007</v>
      </c>
      <c r="H36" t="s">
        <v>505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419</v>
      </c>
      <c r="D37" t="s">
        <v>419</v>
      </c>
      <c r="E37" s="3">
        <v>5665.2344280000007</v>
      </c>
      <c r="F37" s="5">
        <v>5665.2344280000007</v>
      </c>
      <c r="H37" t="s">
        <v>505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419</v>
      </c>
      <c r="D38" t="s">
        <v>419</v>
      </c>
      <c r="E38" s="3">
        <v>5665.2344280000007</v>
      </c>
      <c r="F38" s="5">
        <v>5665.2344280000007</v>
      </c>
      <c r="H38" t="s">
        <v>505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419</v>
      </c>
      <c r="D39" t="s">
        <v>419</v>
      </c>
      <c r="E39" s="3">
        <v>5665.2344280000007</v>
      </c>
      <c r="F39" s="5">
        <v>5665.2344280000007</v>
      </c>
      <c r="H39" t="s">
        <v>505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421</v>
      </c>
      <c r="D40" t="s">
        <v>421</v>
      </c>
      <c r="E40" s="3">
        <v>22784.795619</v>
      </c>
      <c r="F40" s="5">
        <v>22784.795619</v>
      </c>
      <c r="H40" t="s">
        <v>505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418</v>
      </c>
      <c r="D41" t="s">
        <v>421</v>
      </c>
      <c r="E41" s="3">
        <v>28046.681022000001</v>
      </c>
      <c r="F41" s="5">
        <v>28046.681022000001</v>
      </c>
      <c r="H41" t="s">
        <v>505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418</v>
      </c>
      <c r="D42" t="s">
        <v>421</v>
      </c>
      <c r="E42" s="3">
        <v>28046.681022000001</v>
      </c>
      <c r="F42" s="5">
        <v>28046.681022000001</v>
      </c>
      <c r="H42" t="s">
        <v>505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421</v>
      </c>
      <c r="D43" t="s">
        <v>421</v>
      </c>
      <c r="E43" s="3">
        <v>22784.795619</v>
      </c>
      <c r="F43" s="5">
        <v>22784.795619</v>
      </c>
      <c r="H43" t="s">
        <v>505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421</v>
      </c>
      <c r="D44" t="s">
        <v>421</v>
      </c>
      <c r="E44" s="3">
        <v>22784.795619</v>
      </c>
      <c r="F44" s="5">
        <v>22784.795619</v>
      </c>
      <c r="H44" t="s">
        <v>505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422</v>
      </c>
      <c r="D45" t="s">
        <v>424</v>
      </c>
      <c r="E45" s="3">
        <v>36749.813558999995</v>
      </c>
      <c r="F45" s="5">
        <v>36749.813558999995</v>
      </c>
      <c r="H45" t="s">
        <v>505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419</v>
      </c>
      <c r="D46" t="s">
        <v>419</v>
      </c>
      <c r="E46" s="3">
        <v>5665.2344280000007</v>
      </c>
      <c r="F46" s="5">
        <v>5665.2344280000007</v>
      </c>
      <c r="H46" t="s">
        <v>505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419</v>
      </c>
      <c r="D47" t="s">
        <v>419</v>
      </c>
      <c r="E47" s="3">
        <v>5665.2344280000007</v>
      </c>
      <c r="F47" s="5">
        <v>5665.2344280000007</v>
      </c>
      <c r="H47" t="s">
        <v>505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419</v>
      </c>
      <c r="D48" t="s">
        <v>419</v>
      </c>
      <c r="E48" s="3">
        <v>5665.2344280000007</v>
      </c>
      <c r="F48" s="5">
        <v>5665.2344280000007</v>
      </c>
      <c r="H48" t="s">
        <v>505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416</v>
      </c>
      <c r="D49" t="s">
        <v>416</v>
      </c>
      <c r="E49" s="3">
        <v>51.747</v>
      </c>
      <c r="F49" s="5">
        <v>51.747</v>
      </c>
      <c r="H49" t="s">
        <v>505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416</v>
      </c>
      <c r="D50" t="s">
        <v>416</v>
      </c>
      <c r="E50" s="3">
        <v>51.747</v>
      </c>
      <c r="F50" s="5">
        <v>51.747</v>
      </c>
      <c r="H50" t="s">
        <v>505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419</v>
      </c>
      <c r="D51" t="s">
        <v>419</v>
      </c>
      <c r="E51" s="3">
        <v>5665.2344280000007</v>
      </c>
      <c r="F51" s="5">
        <v>5665.2344280000007</v>
      </c>
      <c r="H51" t="s">
        <v>505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419</v>
      </c>
      <c r="D52" t="s">
        <v>419</v>
      </c>
      <c r="E52" s="3">
        <v>5665.2344280000007</v>
      </c>
      <c r="F52" s="5">
        <v>5665.2344280000007</v>
      </c>
      <c r="H52" t="s">
        <v>505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416</v>
      </c>
      <c r="D53" t="s">
        <v>416</v>
      </c>
      <c r="E53" s="3">
        <v>51.747</v>
      </c>
      <c r="F53" s="5">
        <v>51.747</v>
      </c>
      <c r="H53" t="s">
        <v>505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416</v>
      </c>
      <c r="D54" t="s">
        <v>416</v>
      </c>
      <c r="E54" s="3">
        <v>51.747</v>
      </c>
      <c r="F54" s="5">
        <v>51.747</v>
      </c>
      <c r="H54" t="s">
        <v>505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419</v>
      </c>
      <c r="D55" t="s">
        <v>419</v>
      </c>
      <c r="E55" s="3">
        <v>5665.2344280000007</v>
      </c>
      <c r="F55" s="5">
        <v>5665.2344280000007</v>
      </c>
      <c r="H55" t="s">
        <v>505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419</v>
      </c>
      <c r="D56" t="s">
        <v>419</v>
      </c>
      <c r="E56" s="3">
        <v>5665.2344280000007</v>
      </c>
      <c r="F56" s="5">
        <v>5665.2344280000007</v>
      </c>
      <c r="H56" t="s">
        <v>505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419</v>
      </c>
      <c r="D57" t="s">
        <v>419</v>
      </c>
      <c r="E57" s="3">
        <v>5665.2344280000007</v>
      </c>
      <c r="F57" s="5">
        <v>5665.2344280000007</v>
      </c>
      <c r="H57" t="s">
        <v>505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419</v>
      </c>
      <c r="D58" t="s">
        <v>419</v>
      </c>
      <c r="E58" s="3">
        <v>5665.2344280000007</v>
      </c>
      <c r="F58" s="5">
        <v>5665.2344280000007</v>
      </c>
      <c r="H58" t="s">
        <v>505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418</v>
      </c>
      <c r="D59" t="s">
        <v>421</v>
      </c>
      <c r="E59" s="3">
        <v>28046.681022000001</v>
      </c>
      <c r="F59" s="5">
        <v>28046.681022000001</v>
      </c>
      <c r="H59" t="s">
        <v>505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420</v>
      </c>
      <c r="D60" t="s">
        <v>417</v>
      </c>
      <c r="E60" s="3">
        <v>703.75919999999996</v>
      </c>
      <c r="F60" s="5">
        <v>703.75919999999996</v>
      </c>
      <c r="H60" t="s">
        <v>505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420</v>
      </c>
      <c r="D61" t="s">
        <v>417</v>
      </c>
      <c r="E61" s="3">
        <v>703.75919999999996</v>
      </c>
      <c r="F61" s="5">
        <v>703.75919999999996</v>
      </c>
      <c r="H61" t="s">
        <v>505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420</v>
      </c>
      <c r="D62" t="s">
        <v>417</v>
      </c>
      <c r="E62" s="3">
        <v>703.75919999999996</v>
      </c>
      <c r="F62" s="5">
        <v>703.75919999999996</v>
      </c>
      <c r="H62" t="s">
        <v>505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420</v>
      </c>
      <c r="D63" t="s">
        <v>417</v>
      </c>
      <c r="E63" s="3">
        <v>703.75919999999996</v>
      </c>
      <c r="F63" s="5">
        <v>703.75919999999996</v>
      </c>
      <c r="H63" t="s">
        <v>505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420</v>
      </c>
      <c r="D64" t="s">
        <v>417</v>
      </c>
      <c r="E64" s="3">
        <v>703.75919999999996</v>
      </c>
      <c r="F64" s="5">
        <v>703.75919999999996</v>
      </c>
      <c r="H64" t="s">
        <v>505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419</v>
      </c>
      <c r="D65" t="s">
        <v>419</v>
      </c>
      <c r="E65" s="3">
        <v>5665.2344280000007</v>
      </c>
      <c r="F65" s="5">
        <v>5665.2344280000007</v>
      </c>
      <c r="H65" t="s">
        <v>505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419</v>
      </c>
      <c r="D66" t="s">
        <v>419</v>
      </c>
      <c r="E66" s="3">
        <v>5665.2344280000007</v>
      </c>
      <c r="F66" s="5">
        <v>5665.2344280000007</v>
      </c>
      <c r="H66" t="s">
        <v>505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419</v>
      </c>
      <c r="D67" t="s">
        <v>419</v>
      </c>
      <c r="E67" s="3">
        <v>5665.2344280000007</v>
      </c>
      <c r="F67" s="5">
        <v>5665.2344280000007</v>
      </c>
      <c r="H67" t="s">
        <v>505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421</v>
      </c>
      <c r="D68" t="s">
        <v>421</v>
      </c>
      <c r="E68" s="3">
        <v>22784.795619</v>
      </c>
      <c r="F68" s="5">
        <v>22784.795619</v>
      </c>
      <c r="H68" t="s">
        <v>505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418</v>
      </c>
      <c r="D69" t="s">
        <v>421</v>
      </c>
      <c r="E69" s="3">
        <v>28046.681022000001</v>
      </c>
      <c r="F69" s="5">
        <v>28046.681022000001</v>
      </c>
      <c r="H69" t="s">
        <v>505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418</v>
      </c>
      <c r="D70" t="s">
        <v>421</v>
      </c>
      <c r="E70" s="3">
        <v>28046.681022000001</v>
      </c>
      <c r="F70" s="5">
        <v>28046.681022000001</v>
      </c>
      <c r="H70" t="s">
        <v>505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419</v>
      </c>
      <c r="D71" t="s">
        <v>419</v>
      </c>
      <c r="E71" s="3">
        <v>5665.2344280000007</v>
      </c>
      <c r="F71" s="5">
        <v>5665.2344280000007</v>
      </c>
      <c r="H71" t="s">
        <v>505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419</v>
      </c>
      <c r="D72" t="s">
        <v>419</v>
      </c>
      <c r="E72" s="3">
        <v>5665.2344280000007</v>
      </c>
      <c r="F72" s="5">
        <v>5665.2344280000007</v>
      </c>
      <c r="H72" t="s">
        <v>505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418</v>
      </c>
      <c r="D73" t="s">
        <v>421</v>
      </c>
      <c r="E73" s="3">
        <v>28046.681022000001</v>
      </c>
      <c r="F73" s="5">
        <v>28046.681022000001</v>
      </c>
      <c r="H73" t="s">
        <v>505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418</v>
      </c>
      <c r="D74" t="s">
        <v>421</v>
      </c>
      <c r="E74" s="3">
        <v>28046.681022000001</v>
      </c>
      <c r="F74" s="5">
        <v>28046.681022000001</v>
      </c>
      <c r="H74" t="s">
        <v>505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423</v>
      </c>
      <c r="D75" t="s">
        <v>423</v>
      </c>
      <c r="E75" s="3">
        <v>0</v>
      </c>
      <c r="F75" s="5">
        <v>0</v>
      </c>
      <c r="H75" t="s">
        <v>505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422</v>
      </c>
      <c r="D76" t="s">
        <v>424</v>
      </c>
      <c r="E76" s="3">
        <v>63999.8223</v>
      </c>
      <c r="F76" s="5">
        <v>63999.8223</v>
      </c>
      <c r="H76" t="s">
        <v>505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423</v>
      </c>
      <c r="D77" t="s">
        <v>423</v>
      </c>
      <c r="E77" s="3">
        <v>0</v>
      </c>
      <c r="F77" s="5">
        <v>0</v>
      </c>
      <c r="H77" t="s">
        <v>505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423</v>
      </c>
      <c r="D78" t="s">
        <v>423</v>
      </c>
      <c r="E78" s="3">
        <v>0</v>
      </c>
      <c r="F78" s="5">
        <v>0</v>
      </c>
      <c r="H78" t="s">
        <v>505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423</v>
      </c>
      <c r="D79" t="s">
        <v>423</v>
      </c>
      <c r="E79" s="3">
        <v>0</v>
      </c>
      <c r="F79" s="5">
        <v>0</v>
      </c>
      <c r="H79" t="s">
        <v>505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423</v>
      </c>
      <c r="D80" t="s">
        <v>423</v>
      </c>
      <c r="E80" s="3">
        <v>0</v>
      </c>
      <c r="F80" s="5">
        <v>0</v>
      </c>
      <c r="H80" t="s">
        <v>505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423</v>
      </c>
      <c r="D81" t="s">
        <v>423</v>
      </c>
      <c r="E81" s="3">
        <v>0</v>
      </c>
      <c r="F81" s="5">
        <v>0</v>
      </c>
      <c r="H81" t="s">
        <v>505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423</v>
      </c>
      <c r="D82" t="s">
        <v>423</v>
      </c>
      <c r="E82" s="3">
        <v>0</v>
      </c>
      <c r="F82" s="5">
        <v>0</v>
      </c>
      <c r="H82" t="s">
        <v>505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423</v>
      </c>
      <c r="D83" t="s">
        <v>423</v>
      </c>
      <c r="E83" s="3">
        <v>0</v>
      </c>
      <c r="F83" s="5">
        <v>0</v>
      </c>
      <c r="H83" t="s">
        <v>505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423</v>
      </c>
      <c r="D84" t="s">
        <v>423</v>
      </c>
      <c r="E84" s="3">
        <v>0</v>
      </c>
      <c r="F84" s="5">
        <v>0</v>
      </c>
      <c r="H84" t="s">
        <v>505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423</v>
      </c>
      <c r="D85" t="s">
        <v>423</v>
      </c>
      <c r="E85" s="3">
        <v>0</v>
      </c>
      <c r="F85" s="5">
        <v>0</v>
      </c>
      <c r="H85" t="s">
        <v>505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423</v>
      </c>
      <c r="D86" t="s">
        <v>423</v>
      </c>
      <c r="E86" s="3">
        <v>0</v>
      </c>
      <c r="F86" s="5">
        <v>0</v>
      </c>
      <c r="H86" t="s">
        <v>505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423</v>
      </c>
      <c r="D87" t="s">
        <v>423</v>
      </c>
      <c r="E87" s="3">
        <v>0</v>
      </c>
      <c r="F87" s="5">
        <v>0</v>
      </c>
      <c r="H87" t="s">
        <v>505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423</v>
      </c>
      <c r="D88" t="s">
        <v>423</v>
      </c>
      <c r="E88" s="3">
        <v>0</v>
      </c>
      <c r="F88" s="5">
        <v>0</v>
      </c>
      <c r="H88" t="s">
        <v>505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423</v>
      </c>
      <c r="D89" t="s">
        <v>423</v>
      </c>
      <c r="E89" s="3">
        <v>0</v>
      </c>
      <c r="F89" s="5">
        <v>0</v>
      </c>
      <c r="H89" t="s">
        <v>505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423</v>
      </c>
      <c r="D90" t="s">
        <v>423</v>
      </c>
      <c r="E90" s="3">
        <v>0</v>
      </c>
      <c r="F90" s="5">
        <v>0</v>
      </c>
      <c r="H90" t="s">
        <v>505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423</v>
      </c>
      <c r="D91" t="s">
        <v>423</v>
      </c>
      <c r="E91" s="3">
        <v>0</v>
      </c>
      <c r="F91" s="5">
        <v>0</v>
      </c>
      <c r="H91" t="s">
        <v>505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423</v>
      </c>
      <c r="D92" t="s">
        <v>423</v>
      </c>
      <c r="E92" s="3">
        <v>0</v>
      </c>
      <c r="F92" s="5">
        <v>0</v>
      </c>
      <c r="H92" t="s">
        <v>505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423</v>
      </c>
      <c r="D93" t="s">
        <v>423</v>
      </c>
      <c r="E93" s="3">
        <v>0</v>
      </c>
      <c r="F93" s="5">
        <v>0</v>
      </c>
      <c r="H93" t="s">
        <v>505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423</v>
      </c>
      <c r="D94" t="s">
        <v>423</v>
      </c>
      <c r="E94" s="3">
        <v>0</v>
      </c>
      <c r="F94" s="5">
        <v>0</v>
      </c>
      <c r="H94" t="s">
        <v>505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423</v>
      </c>
      <c r="D95" t="s">
        <v>423</v>
      </c>
      <c r="E95" s="3">
        <v>0</v>
      </c>
      <c r="F95" s="5">
        <v>0</v>
      </c>
      <c r="H95" t="s">
        <v>505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423</v>
      </c>
      <c r="D96" t="s">
        <v>423</v>
      </c>
      <c r="E96" s="3">
        <v>0</v>
      </c>
      <c r="F96" s="5">
        <v>0</v>
      </c>
      <c r="H96" t="s">
        <v>505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423</v>
      </c>
      <c r="D97" t="s">
        <v>423</v>
      </c>
      <c r="E97" s="3">
        <v>0</v>
      </c>
      <c r="F97" s="5">
        <v>0</v>
      </c>
      <c r="H97" t="s">
        <v>505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423</v>
      </c>
      <c r="D98" t="s">
        <v>423</v>
      </c>
      <c r="E98" s="3">
        <v>0</v>
      </c>
      <c r="F98" s="5">
        <v>0</v>
      </c>
      <c r="H98" t="s">
        <v>505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423</v>
      </c>
      <c r="D99" t="s">
        <v>423</v>
      </c>
      <c r="E99" s="3">
        <v>0</v>
      </c>
      <c r="F99" s="5">
        <v>0</v>
      </c>
      <c r="H99" t="s">
        <v>505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423</v>
      </c>
      <c r="D100" t="s">
        <v>423</v>
      </c>
      <c r="E100" s="3">
        <v>0</v>
      </c>
      <c r="F100" s="5">
        <v>0</v>
      </c>
      <c r="H100" t="s">
        <v>505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423</v>
      </c>
      <c r="D101" t="s">
        <v>423</v>
      </c>
      <c r="E101" s="3">
        <v>0</v>
      </c>
      <c r="F101" s="5">
        <v>0</v>
      </c>
      <c r="H101" t="s">
        <v>505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423</v>
      </c>
      <c r="D102" t="s">
        <v>423</v>
      </c>
      <c r="E102" s="3">
        <v>0</v>
      </c>
      <c r="F102" s="5">
        <v>0</v>
      </c>
      <c r="H102" t="s">
        <v>505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423</v>
      </c>
      <c r="D103" t="s">
        <v>423</v>
      </c>
      <c r="E103" s="3">
        <v>0</v>
      </c>
      <c r="F103" s="5">
        <v>0</v>
      </c>
      <c r="H103" t="s">
        <v>505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423</v>
      </c>
      <c r="D104" t="s">
        <v>423</v>
      </c>
      <c r="E104" s="3">
        <v>0</v>
      </c>
      <c r="F104" s="5">
        <v>0</v>
      </c>
      <c r="H104" t="s">
        <v>505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423</v>
      </c>
      <c r="D105" t="s">
        <v>423</v>
      </c>
      <c r="E105" s="3">
        <v>0</v>
      </c>
      <c r="F105" s="5">
        <v>0</v>
      </c>
      <c r="H105" t="s">
        <v>505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423</v>
      </c>
      <c r="D106" t="s">
        <v>423</v>
      </c>
      <c r="E106" s="3">
        <v>0</v>
      </c>
      <c r="F106" s="5">
        <v>0</v>
      </c>
      <c r="H106" t="s">
        <v>505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423</v>
      </c>
      <c r="D107" t="s">
        <v>423</v>
      </c>
      <c r="E107" s="3">
        <v>0</v>
      </c>
      <c r="F107" s="5">
        <v>0</v>
      </c>
      <c r="H107" t="s">
        <v>505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423</v>
      </c>
      <c r="D108" t="s">
        <v>423</v>
      </c>
      <c r="E108" s="3">
        <v>0</v>
      </c>
      <c r="F108" s="5">
        <v>0</v>
      </c>
      <c r="H108" t="s">
        <v>505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423</v>
      </c>
      <c r="D109" t="s">
        <v>423</v>
      </c>
      <c r="E109" s="3">
        <v>0</v>
      </c>
      <c r="F109" s="5">
        <v>0</v>
      </c>
      <c r="H109" t="s">
        <v>505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423</v>
      </c>
      <c r="D110" t="s">
        <v>423</v>
      </c>
      <c r="E110" s="3">
        <v>0</v>
      </c>
      <c r="F110" s="5">
        <v>0</v>
      </c>
      <c r="H110" t="s">
        <v>505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423</v>
      </c>
      <c r="D111" t="s">
        <v>423</v>
      </c>
      <c r="E111" s="3">
        <v>0</v>
      </c>
      <c r="F111" s="5">
        <v>0</v>
      </c>
      <c r="H111" t="s">
        <v>505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423</v>
      </c>
      <c r="D112" t="s">
        <v>423</v>
      </c>
      <c r="E112" s="3">
        <v>0</v>
      </c>
      <c r="F112" s="5">
        <v>0</v>
      </c>
      <c r="H112" t="s">
        <v>505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423</v>
      </c>
      <c r="D113" t="s">
        <v>423</v>
      </c>
      <c r="E113" s="3">
        <v>0</v>
      </c>
      <c r="F113" s="5">
        <v>0</v>
      </c>
      <c r="H113" t="s">
        <v>505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423</v>
      </c>
      <c r="D114" t="s">
        <v>423</v>
      </c>
      <c r="E114" s="3">
        <v>0</v>
      </c>
      <c r="F114" s="5">
        <v>0</v>
      </c>
      <c r="H114" t="s">
        <v>505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423</v>
      </c>
      <c r="D115" t="s">
        <v>423</v>
      </c>
      <c r="E115" s="3">
        <v>0</v>
      </c>
      <c r="F115" s="5">
        <v>0</v>
      </c>
      <c r="H115" t="s">
        <v>505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423</v>
      </c>
      <c r="D116" t="s">
        <v>423</v>
      </c>
      <c r="E116" s="3">
        <v>0</v>
      </c>
      <c r="F116" s="5">
        <v>0</v>
      </c>
      <c r="H116" t="s">
        <v>505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423</v>
      </c>
      <c r="D117" t="s">
        <v>423</v>
      </c>
      <c r="E117" s="3">
        <v>0</v>
      </c>
      <c r="F117" s="5">
        <v>0</v>
      </c>
      <c r="H117" t="s">
        <v>505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423</v>
      </c>
      <c r="D118" t="s">
        <v>423</v>
      </c>
      <c r="E118" s="3">
        <v>0</v>
      </c>
      <c r="F118" s="5">
        <v>0</v>
      </c>
      <c r="H118" t="s">
        <v>505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416</v>
      </c>
      <c r="D119" t="s">
        <v>416</v>
      </c>
      <c r="E119" s="3">
        <v>10000</v>
      </c>
      <c r="F119" s="5">
        <v>10000</v>
      </c>
      <c r="H119" t="s">
        <v>505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423</v>
      </c>
      <c r="D120" t="s">
        <v>423</v>
      </c>
      <c r="E120" s="3">
        <v>0</v>
      </c>
      <c r="F120" s="5">
        <v>0</v>
      </c>
      <c r="H120" t="s">
        <v>505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423</v>
      </c>
      <c r="D121" t="s">
        <v>423</v>
      </c>
      <c r="E121" s="3">
        <v>0</v>
      </c>
      <c r="F121" s="5">
        <v>0</v>
      </c>
      <c r="H121" t="s">
        <v>505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423</v>
      </c>
      <c r="D122" t="s">
        <v>423</v>
      </c>
      <c r="E122" s="3">
        <v>0</v>
      </c>
      <c r="F122" s="5">
        <v>0</v>
      </c>
      <c r="H122" t="s">
        <v>505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423</v>
      </c>
      <c r="D123" t="s">
        <v>423</v>
      </c>
      <c r="E123" s="3">
        <v>0</v>
      </c>
      <c r="F123" s="5">
        <v>0</v>
      </c>
      <c r="H123" t="s">
        <v>505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423</v>
      </c>
      <c r="D124" t="s">
        <v>423</v>
      </c>
      <c r="E124" s="3">
        <v>0</v>
      </c>
      <c r="F124" s="5">
        <v>0</v>
      </c>
      <c r="H124" t="s">
        <v>505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423</v>
      </c>
      <c r="D125" t="s">
        <v>423</v>
      </c>
      <c r="E125" s="3">
        <v>0</v>
      </c>
      <c r="F125" s="5">
        <v>0</v>
      </c>
      <c r="H125" t="s">
        <v>505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423</v>
      </c>
      <c r="D126" t="s">
        <v>423</v>
      </c>
      <c r="E126" s="3">
        <v>0</v>
      </c>
      <c r="F126" s="5">
        <v>0</v>
      </c>
      <c r="H126" t="s">
        <v>505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423</v>
      </c>
      <c r="D127" t="s">
        <v>423</v>
      </c>
      <c r="E127" s="3">
        <v>0</v>
      </c>
      <c r="F127" s="5">
        <v>0</v>
      </c>
      <c r="H127" t="s">
        <v>505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423</v>
      </c>
      <c r="D128" t="s">
        <v>423</v>
      </c>
      <c r="E128" s="3">
        <v>0</v>
      </c>
      <c r="F128" s="5">
        <v>0</v>
      </c>
      <c r="H128" t="s">
        <v>505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423</v>
      </c>
      <c r="D129" t="s">
        <v>423</v>
      </c>
      <c r="E129" s="3">
        <v>0</v>
      </c>
      <c r="F129" s="5">
        <v>0</v>
      </c>
      <c r="H129" t="s">
        <v>505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423</v>
      </c>
      <c r="D130" t="s">
        <v>423</v>
      </c>
      <c r="E130" s="3">
        <v>0</v>
      </c>
      <c r="F130" s="5">
        <v>0</v>
      </c>
      <c r="H130" t="s">
        <v>505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423</v>
      </c>
      <c r="D131" t="s">
        <v>423</v>
      </c>
      <c r="E131" s="3">
        <v>0</v>
      </c>
      <c r="F131" s="5">
        <v>0</v>
      </c>
      <c r="H131" t="s">
        <v>505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423</v>
      </c>
      <c r="D132" t="s">
        <v>423</v>
      </c>
      <c r="E132" s="3">
        <v>0</v>
      </c>
      <c r="F132" s="5">
        <v>0</v>
      </c>
      <c r="H132" t="s">
        <v>505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423</v>
      </c>
      <c r="D133" t="s">
        <v>423</v>
      </c>
      <c r="E133" s="3">
        <v>0</v>
      </c>
      <c r="F133" s="5">
        <v>0</v>
      </c>
      <c r="H133" t="s">
        <v>505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423</v>
      </c>
      <c r="D134" t="s">
        <v>423</v>
      </c>
      <c r="E134" s="3">
        <v>0</v>
      </c>
      <c r="F134" s="5">
        <v>0</v>
      </c>
      <c r="H134" t="s">
        <v>505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423</v>
      </c>
      <c r="D135" t="s">
        <v>423</v>
      </c>
      <c r="E135" s="3">
        <v>0</v>
      </c>
      <c r="F135" s="5">
        <v>0</v>
      </c>
      <c r="H135" t="s">
        <v>505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423</v>
      </c>
      <c r="D136" t="s">
        <v>423</v>
      </c>
      <c r="E136" s="3">
        <v>0</v>
      </c>
      <c r="F136" s="5">
        <v>0</v>
      </c>
      <c r="H136" t="s">
        <v>505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423</v>
      </c>
      <c r="D137" t="s">
        <v>423</v>
      </c>
      <c r="E137" s="3">
        <v>0</v>
      </c>
      <c r="F137" s="5">
        <v>0</v>
      </c>
      <c r="H137" t="s">
        <v>505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423</v>
      </c>
      <c r="D138" t="s">
        <v>423</v>
      </c>
      <c r="E138" s="3">
        <v>0</v>
      </c>
      <c r="F138" s="5">
        <v>0</v>
      </c>
      <c r="H138" t="s">
        <v>505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423</v>
      </c>
      <c r="D139" t="s">
        <v>423</v>
      </c>
      <c r="E139" s="3">
        <v>0</v>
      </c>
      <c r="F139" s="5">
        <v>0</v>
      </c>
      <c r="H139" t="s">
        <v>505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423</v>
      </c>
      <c r="D140" t="s">
        <v>423</v>
      </c>
      <c r="E140" s="3">
        <v>0</v>
      </c>
      <c r="F140" s="5">
        <v>0</v>
      </c>
      <c r="H140" t="s">
        <v>505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423</v>
      </c>
      <c r="D141" t="s">
        <v>423</v>
      </c>
      <c r="E141" s="3">
        <v>0</v>
      </c>
      <c r="F141" s="5">
        <v>0</v>
      </c>
      <c r="H141" t="s">
        <v>505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423</v>
      </c>
      <c r="D142" t="s">
        <v>423</v>
      </c>
      <c r="E142" s="3">
        <v>0</v>
      </c>
      <c r="F142" s="5">
        <v>0</v>
      </c>
      <c r="H142" t="s">
        <v>505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423</v>
      </c>
      <c r="D143" t="s">
        <v>423</v>
      </c>
      <c r="E143" s="3">
        <v>0</v>
      </c>
      <c r="F143" s="5">
        <v>0</v>
      </c>
      <c r="H143" t="s">
        <v>505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423</v>
      </c>
      <c r="D144" t="s">
        <v>423</v>
      </c>
      <c r="E144" s="3">
        <v>0</v>
      </c>
      <c r="F144" s="5">
        <v>0</v>
      </c>
      <c r="H144" t="s">
        <v>505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423</v>
      </c>
      <c r="D145" t="s">
        <v>423</v>
      </c>
      <c r="E145" s="3">
        <v>0</v>
      </c>
      <c r="F145" s="5">
        <v>0</v>
      </c>
      <c r="H145" t="s">
        <v>505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423</v>
      </c>
      <c r="D146" t="s">
        <v>423</v>
      </c>
      <c r="E146" s="3">
        <v>0</v>
      </c>
      <c r="F146" s="5">
        <v>0</v>
      </c>
      <c r="H146" t="s">
        <v>505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423</v>
      </c>
      <c r="D147" t="s">
        <v>423</v>
      </c>
      <c r="E147" s="3">
        <v>0</v>
      </c>
      <c r="F147" s="5">
        <v>0</v>
      </c>
      <c r="H147" t="s">
        <v>505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423</v>
      </c>
      <c r="D148" t="s">
        <v>423</v>
      </c>
      <c r="E148" s="3">
        <v>0</v>
      </c>
      <c r="F148" s="5">
        <v>0</v>
      </c>
      <c r="H148" t="s">
        <v>505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423</v>
      </c>
      <c r="D149" t="s">
        <v>423</v>
      </c>
      <c r="E149" s="3">
        <v>0</v>
      </c>
      <c r="F149" s="5">
        <v>0</v>
      </c>
      <c r="H149" t="s">
        <v>505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423</v>
      </c>
      <c r="D150" t="s">
        <v>423</v>
      </c>
      <c r="E150" s="3">
        <v>0</v>
      </c>
      <c r="F150" s="5">
        <v>0</v>
      </c>
      <c r="H150" t="s">
        <v>505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423</v>
      </c>
      <c r="D151" t="s">
        <v>423</v>
      </c>
      <c r="E151" s="3">
        <v>0</v>
      </c>
      <c r="F151" s="5">
        <v>0</v>
      </c>
      <c r="H151" t="s">
        <v>505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423</v>
      </c>
      <c r="D152" t="s">
        <v>423</v>
      </c>
      <c r="E152" s="3">
        <v>0</v>
      </c>
      <c r="F152" s="5">
        <v>0</v>
      </c>
      <c r="H152" t="s">
        <v>505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423</v>
      </c>
      <c r="D153" t="s">
        <v>423</v>
      </c>
      <c r="E153" s="3">
        <v>0</v>
      </c>
      <c r="F153" s="5">
        <v>0</v>
      </c>
      <c r="H153" t="s">
        <v>505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423</v>
      </c>
      <c r="D154" t="s">
        <v>423</v>
      </c>
      <c r="E154" s="3">
        <v>0</v>
      </c>
      <c r="F154" s="5">
        <v>0</v>
      </c>
      <c r="H154" t="s">
        <v>505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423</v>
      </c>
      <c r="D155" t="s">
        <v>423</v>
      </c>
      <c r="E155" s="3">
        <v>0</v>
      </c>
      <c r="F155" s="5">
        <v>0</v>
      </c>
      <c r="H155" t="s">
        <v>505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423</v>
      </c>
      <c r="D156" t="s">
        <v>423</v>
      </c>
      <c r="E156" s="3">
        <v>0</v>
      </c>
      <c r="F156" s="5">
        <v>0</v>
      </c>
      <c r="H156" t="s">
        <v>505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423</v>
      </c>
      <c r="D157" t="s">
        <v>423</v>
      </c>
      <c r="E157" s="3">
        <v>0</v>
      </c>
      <c r="F157" s="5">
        <v>0</v>
      </c>
      <c r="H157" t="s">
        <v>505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423</v>
      </c>
      <c r="D158" t="s">
        <v>423</v>
      </c>
      <c r="E158" s="3">
        <v>0</v>
      </c>
      <c r="F158" s="5">
        <v>0</v>
      </c>
      <c r="H158" t="s">
        <v>505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423</v>
      </c>
      <c r="D159" t="s">
        <v>423</v>
      </c>
      <c r="E159" s="3">
        <v>0</v>
      </c>
      <c r="F159" s="5">
        <v>0</v>
      </c>
      <c r="H159" t="s">
        <v>505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423</v>
      </c>
      <c r="D160" t="s">
        <v>423</v>
      </c>
      <c r="E160" s="3">
        <v>0</v>
      </c>
      <c r="F160" s="5">
        <v>0</v>
      </c>
      <c r="H160" t="s">
        <v>505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D3" sqref="D3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7.42578125" bestFit="1" customWidth="1"/>
    <col min="4" max="4" width="16.140625" bestFit="1" customWidth="1"/>
    <col min="5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6" x14ac:dyDescent="0.25">
      <c r="C1" t="s">
        <v>434</v>
      </c>
    </row>
    <row r="2" spans="1:6" x14ac:dyDescent="0.25">
      <c r="A2" t="s">
        <v>267</v>
      </c>
      <c r="B2" t="s">
        <v>268</v>
      </c>
      <c r="C2" t="s">
        <v>675</v>
      </c>
      <c r="D2" t="s">
        <v>678</v>
      </c>
    </row>
    <row r="3" spans="1:6" x14ac:dyDescent="0.25">
      <c r="A3" t="s">
        <v>277</v>
      </c>
      <c r="B3" t="s">
        <v>487</v>
      </c>
      <c r="C3">
        <v>0</v>
      </c>
      <c r="E3" s="3"/>
      <c r="F3" s="5"/>
    </row>
    <row r="4" spans="1:6" x14ac:dyDescent="0.25">
      <c r="A4" t="s">
        <v>277</v>
      </c>
      <c r="B4" t="s">
        <v>674</v>
      </c>
      <c r="C4">
        <v>0</v>
      </c>
      <c r="D4">
        <v>20</v>
      </c>
      <c r="E4" s="3" t="s">
        <v>677</v>
      </c>
      <c r="F4" s="5"/>
    </row>
    <row r="5" spans="1:6" x14ac:dyDescent="0.25">
      <c r="E5" s="3"/>
      <c r="F5" s="5"/>
    </row>
    <row r="6" spans="1:6" x14ac:dyDescent="0.25">
      <c r="E6" s="3"/>
      <c r="F6" s="5"/>
    </row>
    <row r="7" spans="1:6" x14ac:dyDescent="0.25">
      <c r="E7" s="3"/>
      <c r="F7" s="5"/>
    </row>
    <row r="8" spans="1:6" x14ac:dyDescent="0.25">
      <c r="E8" s="3"/>
      <c r="F8" s="5"/>
    </row>
    <row r="9" spans="1:6" x14ac:dyDescent="0.25">
      <c r="E9" s="3"/>
      <c r="F9" s="5"/>
    </row>
    <row r="10" spans="1:6" x14ac:dyDescent="0.25">
      <c r="E10" s="3"/>
      <c r="F10" s="5"/>
    </row>
    <row r="11" spans="1:6" x14ac:dyDescent="0.25">
      <c r="E11" s="3"/>
      <c r="F11" s="5"/>
    </row>
    <row r="12" spans="1:6" x14ac:dyDescent="0.25">
      <c r="E12" s="3"/>
      <c r="F12" s="5"/>
    </row>
    <row r="13" spans="1:6" x14ac:dyDescent="0.25">
      <c r="E13" s="3"/>
      <c r="F13" s="5"/>
    </row>
    <row r="14" spans="1:6" x14ac:dyDescent="0.25">
      <c r="E14" s="3"/>
      <c r="F14" s="5"/>
    </row>
    <row r="15" spans="1:6" x14ac:dyDescent="0.25">
      <c r="E15" s="3"/>
      <c r="F15" s="5"/>
    </row>
    <row r="16" spans="1:6" x14ac:dyDescent="0.25">
      <c r="E16" s="3"/>
      <c r="F16" s="5"/>
    </row>
    <row r="17" spans="5:6" x14ac:dyDescent="0.25">
      <c r="E17" s="3"/>
      <c r="F17" s="5"/>
    </row>
    <row r="18" spans="5:6" x14ac:dyDescent="0.25">
      <c r="E18" s="3"/>
      <c r="F18" s="5"/>
    </row>
    <row r="19" spans="5:6" x14ac:dyDescent="0.25">
      <c r="E19" s="3"/>
      <c r="F19" s="5"/>
    </row>
    <row r="20" spans="5:6" x14ac:dyDescent="0.25">
      <c r="E20" s="3"/>
      <c r="F20" s="5"/>
    </row>
    <row r="21" spans="5:6" x14ac:dyDescent="0.25">
      <c r="E21" s="3"/>
      <c r="F21" s="5"/>
    </row>
    <row r="22" spans="5:6" x14ac:dyDescent="0.25">
      <c r="E22" s="3"/>
      <c r="F22" s="5"/>
    </row>
    <row r="23" spans="5:6" x14ac:dyDescent="0.25">
      <c r="E23" s="3"/>
      <c r="F23" s="5"/>
    </row>
    <row r="24" spans="5:6" x14ac:dyDescent="0.25">
      <c r="E24" s="3"/>
      <c r="F24" s="5"/>
    </row>
    <row r="25" spans="5:6" x14ac:dyDescent="0.25">
      <c r="E25" s="3"/>
      <c r="F25" s="5"/>
    </row>
    <row r="26" spans="5:6" x14ac:dyDescent="0.25">
      <c r="E26" s="3"/>
      <c r="F26" s="5"/>
    </row>
    <row r="27" spans="5:6" x14ac:dyDescent="0.25">
      <c r="E27" s="3"/>
      <c r="F27" s="5"/>
    </row>
    <row r="28" spans="5:6" x14ac:dyDescent="0.25">
      <c r="E28" s="3"/>
      <c r="F28" s="5"/>
    </row>
    <row r="29" spans="5:6" x14ac:dyDescent="0.25">
      <c r="E29" s="3"/>
      <c r="F29" s="5"/>
    </row>
    <row r="30" spans="5:6" x14ac:dyDescent="0.25">
      <c r="E30" s="3"/>
      <c r="F30" s="5"/>
    </row>
    <row r="31" spans="5:6" x14ac:dyDescent="0.25">
      <c r="E31" s="3"/>
      <c r="F31" s="5"/>
    </row>
    <row r="32" spans="5:6" x14ac:dyDescent="0.25">
      <c r="E32" s="3"/>
      <c r="F32" s="5"/>
    </row>
    <row r="33" spans="5:6" x14ac:dyDescent="0.25">
      <c r="E33" s="3"/>
      <c r="F33" s="5"/>
    </row>
    <row r="34" spans="5:6" x14ac:dyDescent="0.25">
      <c r="E34" s="3"/>
      <c r="F34" s="5"/>
    </row>
    <row r="35" spans="5:6" x14ac:dyDescent="0.25">
      <c r="E35" s="3"/>
      <c r="F35" s="5"/>
    </row>
    <row r="36" spans="5:6" x14ac:dyDescent="0.25">
      <c r="E36" s="3"/>
      <c r="F36" s="5"/>
    </row>
    <row r="37" spans="5:6" x14ac:dyDescent="0.25">
      <c r="E37" s="3"/>
      <c r="F37" s="5"/>
    </row>
    <row r="38" spans="5:6" x14ac:dyDescent="0.25">
      <c r="E38" s="3"/>
      <c r="F38" s="5"/>
    </row>
    <row r="39" spans="5:6" x14ac:dyDescent="0.25">
      <c r="E39" s="3"/>
      <c r="F39" s="5"/>
    </row>
    <row r="40" spans="5:6" x14ac:dyDescent="0.25">
      <c r="E40" s="3"/>
      <c r="F40" s="5"/>
    </row>
    <row r="41" spans="5:6" x14ac:dyDescent="0.25">
      <c r="E41" s="3"/>
      <c r="F41" s="5"/>
    </row>
    <row r="42" spans="5:6" x14ac:dyDescent="0.25">
      <c r="E42" s="3"/>
      <c r="F42" s="5"/>
    </row>
    <row r="43" spans="5:6" x14ac:dyDescent="0.25">
      <c r="E43" s="3"/>
      <c r="F43" s="5"/>
    </row>
    <row r="44" spans="5:6" x14ac:dyDescent="0.25">
      <c r="E44" s="3"/>
      <c r="F44" s="5"/>
    </row>
    <row r="45" spans="5:6" x14ac:dyDescent="0.25">
      <c r="E45" s="3"/>
      <c r="F45" s="5"/>
    </row>
    <row r="46" spans="5:6" x14ac:dyDescent="0.25">
      <c r="E46" s="3"/>
      <c r="F46" s="5"/>
    </row>
    <row r="47" spans="5:6" x14ac:dyDescent="0.25">
      <c r="E47" s="3"/>
      <c r="F47" s="5"/>
    </row>
    <row r="48" spans="5:6" x14ac:dyDescent="0.25">
      <c r="E48" s="3"/>
      <c r="F48" s="5"/>
    </row>
    <row r="49" spans="5:6" x14ac:dyDescent="0.25">
      <c r="E49" s="3"/>
      <c r="F49" s="5"/>
    </row>
    <row r="50" spans="5:6" x14ac:dyDescent="0.25">
      <c r="E50" s="3"/>
      <c r="F50" s="5"/>
    </row>
    <row r="51" spans="5:6" x14ac:dyDescent="0.25">
      <c r="E51" s="3"/>
      <c r="F51" s="5"/>
    </row>
    <row r="52" spans="5:6" x14ac:dyDescent="0.25">
      <c r="E52" s="3"/>
      <c r="F52" s="5"/>
    </row>
    <row r="53" spans="5:6" x14ac:dyDescent="0.25">
      <c r="E53" s="3"/>
      <c r="F53" s="5"/>
    </row>
    <row r="54" spans="5:6" x14ac:dyDescent="0.25">
      <c r="E54" s="3"/>
      <c r="F54" s="5"/>
    </row>
    <row r="55" spans="5:6" x14ac:dyDescent="0.25">
      <c r="E55" s="3"/>
      <c r="F55" s="5"/>
    </row>
    <row r="56" spans="5:6" x14ac:dyDescent="0.25">
      <c r="E56" s="3"/>
      <c r="F56" s="5"/>
    </row>
    <row r="57" spans="5:6" x14ac:dyDescent="0.25">
      <c r="E57" s="3"/>
      <c r="F57" s="5"/>
    </row>
    <row r="58" spans="5:6" x14ac:dyDescent="0.25">
      <c r="E58" s="3"/>
      <c r="F58" s="5"/>
    </row>
    <row r="59" spans="5:6" x14ac:dyDescent="0.25">
      <c r="E59" s="3"/>
      <c r="F59" s="5"/>
    </row>
    <row r="60" spans="5:6" x14ac:dyDescent="0.25">
      <c r="E60" s="3"/>
      <c r="F60" s="5"/>
    </row>
    <row r="61" spans="5:6" x14ac:dyDescent="0.25">
      <c r="E61" s="3"/>
      <c r="F61" s="5"/>
    </row>
    <row r="62" spans="5:6" x14ac:dyDescent="0.25">
      <c r="E62" s="3"/>
      <c r="F62" s="5"/>
    </row>
    <row r="63" spans="5:6" x14ac:dyDescent="0.25">
      <c r="E63" s="3"/>
      <c r="F63" s="5"/>
    </row>
    <row r="64" spans="5:6" x14ac:dyDescent="0.25">
      <c r="E64" s="3"/>
      <c r="F64" s="5"/>
    </row>
    <row r="65" spans="5:6" x14ac:dyDescent="0.25">
      <c r="E65" s="3"/>
      <c r="F65" s="5"/>
    </row>
    <row r="66" spans="5:6" x14ac:dyDescent="0.25">
      <c r="E66" s="3"/>
      <c r="F66" s="5"/>
    </row>
    <row r="67" spans="5:6" x14ac:dyDescent="0.25">
      <c r="E67" s="3"/>
      <c r="F67" s="5"/>
    </row>
    <row r="68" spans="5:6" x14ac:dyDescent="0.25">
      <c r="E68" s="3"/>
      <c r="F68" s="5"/>
    </row>
    <row r="69" spans="5:6" x14ac:dyDescent="0.25">
      <c r="E69" s="3"/>
      <c r="F69" s="5"/>
    </row>
    <row r="70" spans="5:6" x14ac:dyDescent="0.25">
      <c r="E70" s="3"/>
      <c r="F70" s="5"/>
    </row>
    <row r="71" spans="5:6" x14ac:dyDescent="0.25">
      <c r="E71" s="3"/>
      <c r="F71" s="5"/>
    </row>
    <row r="72" spans="5:6" x14ac:dyDescent="0.25">
      <c r="E72" s="3"/>
      <c r="F72" s="5"/>
    </row>
    <row r="73" spans="5:6" x14ac:dyDescent="0.25">
      <c r="E73" s="3"/>
      <c r="F73" s="5"/>
    </row>
    <row r="74" spans="5:6" x14ac:dyDescent="0.25">
      <c r="E74" s="3"/>
      <c r="F74" s="5"/>
    </row>
    <row r="75" spans="5:6" x14ac:dyDescent="0.25">
      <c r="E75" s="3"/>
      <c r="F75" s="5"/>
    </row>
    <row r="76" spans="5:6" x14ac:dyDescent="0.25">
      <c r="E76" s="3"/>
      <c r="F76" s="5"/>
    </row>
    <row r="77" spans="5:6" x14ac:dyDescent="0.25">
      <c r="E77" s="3"/>
      <c r="F77" s="5"/>
    </row>
    <row r="78" spans="5:6" x14ac:dyDescent="0.25">
      <c r="E78" s="3"/>
      <c r="F78" s="5"/>
    </row>
    <row r="79" spans="5:6" x14ac:dyDescent="0.25">
      <c r="E79" s="3"/>
      <c r="F79" s="5"/>
    </row>
    <row r="80" spans="5:6" x14ac:dyDescent="0.25">
      <c r="E80" s="3"/>
      <c r="F80" s="5"/>
    </row>
    <row r="81" spans="5:6" x14ac:dyDescent="0.25">
      <c r="E81" s="3"/>
      <c r="F81" s="5"/>
    </row>
    <row r="82" spans="5:6" x14ac:dyDescent="0.25">
      <c r="E82" s="3"/>
      <c r="F82" s="5"/>
    </row>
    <row r="83" spans="5:6" x14ac:dyDescent="0.25">
      <c r="E83" s="3"/>
      <c r="F83" s="5"/>
    </row>
    <row r="84" spans="5:6" x14ac:dyDescent="0.25">
      <c r="E84" s="3"/>
      <c r="F84" s="5"/>
    </row>
    <row r="85" spans="5:6" x14ac:dyDescent="0.25">
      <c r="E85" s="3"/>
      <c r="F85" s="5"/>
    </row>
    <row r="86" spans="5:6" x14ac:dyDescent="0.25">
      <c r="E86" s="3"/>
      <c r="F86" s="5"/>
    </row>
    <row r="87" spans="5:6" x14ac:dyDescent="0.25">
      <c r="E87" s="3"/>
      <c r="F87" s="5"/>
    </row>
    <row r="88" spans="5:6" x14ac:dyDescent="0.25">
      <c r="E88" s="3"/>
      <c r="F88" s="5"/>
    </row>
    <row r="89" spans="5:6" x14ac:dyDescent="0.25">
      <c r="E89" s="3"/>
      <c r="F89" s="5"/>
    </row>
    <row r="90" spans="5:6" x14ac:dyDescent="0.25">
      <c r="E90" s="3"/>
      <c r="F90" s="5"/>
    </row>
    <row r="91" spans="5:6" x14ac:dyDescent="0.25">
      <c r="E91" s="3"/>
      <c r="F91" s="5"/>
    </row>
    <row r="92" spans="5:6" x14ac:dyDescent="0.25">
      <c r="E92" s="3"/>
      <c r="F92" s="5"/>
    </row>
    <row r="93" spans="5:6" x14ac:dyDescent="0.25">
      <c r="E93" s="3"/>
      <c r="F93" s="5"/>
    </row>
    <row r="94" spans="5:6" x14ac:dyDescent="0.25">
      <c r="E94" s="3"/>
      <c r="F94" s="5"/>
    </row>
    <row r="95" spans="5:6" x14ac:dyDescent="0.25">
      <c r="E95" s="3"/>
      <c r="F95" s="5"/>
    </row>
    <row r="96" spans="5:6" x14ac:dyDescent="0.25">
      <c r="E96" s="3"/>
      <c r="F96" s="5"/>
    </row>
    <row r="97" spans="5:6" x14ac:dyDescent="0.25">
      <c r="E97" s="3"/>
      <c r="F97" s="5"/>
    </row>
    <row r="98" spans="5:6" x14ac:dyDescent="0.25">
      <c r="E98" s="3"/>
      <c r="F98" s="5"/>
    </row>
    <row r="99" spans="5:6" x14ac:dyDescent="0.25">
      <c r="E99" s="3"/>
      <c r="F99" s="5"/>
    </row>
    <row r="100" spans="5:6" x14ac:dyDescent="0.25">
      <c r="E100" s="3"/>
      <c r="F100" s="5"/>
    </row>
    <row r="101" spans="5:6" x14ac:dyDescent="0.25">
      <c r="E101" s="3"/>
      <c r="F101" s="5"/>
    </row>
    <row r="102" spans="5:6" x14ac:dyDescent="0.25">
      <c r="E102" s="3"/>
      <c r="F102" s="5"/>
    </row>
    <row r="103" spans="5:6" x14ac:dyDescent="0.25">
      <c r="E103" s="3"/>
      <c r="F103" s="5"/>
    </row>
    <row r="104" spans="5:6" x14ac:dyDescent="0.25">
      <c r="E104" s="3"/>
      <c r="F104" s="5"/>
    </row>
    <row r="105" spans="5:6" x14ac:dyDescent="0.25">
      <c r="E105" s="3"/>
      <c r="F105" s="5"/>
    </row>
    <row r="106" spans="5:6" x14ac:dyDescent="0.25">
      <c r="E106" s="3"/>
      <c r="F106" s="5"/>
    </row>
    <row r="107" spans="5:6" x14ac:dyDescent="0.25">
      <c r="E107" s="3"/>
      <c r="F107" s="5"/>
    </row>
    <row r="108" spans="5:6" x14ac:dyDescent="0.25">
      <c r="E108" s="3"/>
      <c r="F108" s="5"/>
    </row>
    <row r="109" spans="5:6" x14ac:dyDescent="0.25">
      <c r="E109" s="3"/>
      <c r="F109" s="5"/>
    </row>
    <row r="110" spans="5:6" x14ac:dyDescent="0.25">
      <c r="E110" s="3"/>
      <c r="F110" s="5"/>
    </row>
    <row r="111" spans="5:6" x14ac:dyDescent="0.25">
      <c r="E111" s="3"/>
      <c r="F111" s="5"/>
    </row>
    <row r="112" spans="5:6" x14ac:dyDescent="0.25">
      <c r="E112" s="3"/>
      <c r="F112" s="5"/>
    </row>
    <row r="113" spans="5:6" x14ac:dyDescent="0.25">
      <c r="E113" s="3"/>
      <c r="F113" s="5"/>
    </row>
    <row r="114" spans="5:6" x14ac:dyDescent="0.25">
      <c r="E114" s="3"/>
      <c r="F114" s="5"/>
    </row>
    <row r="115" spans="5:6" x14ac:dyDescent="0.25">
      <c r="E115" s="3"/>
      <c r="F115" s="5"/>
    </row>
    <row r="116" spans="5:6" x14ac:dyDescent="0.25">
      <c r="E116" s="3"/>
      <c r="F116" s="5"/>
    </row>
    <row r="117" spans="5:6" x14ac:dyDescent="0.25">
      <c r="E117" s="3"/>
      <c r="F117" s="5"/>
    </row>
    <row r="118" spans="5:6" x14ac:dyDescent="0.25">
      <c r="E118" s="3"/>
      <c r="F118" s="5"/>
    </row>
    <row r="119" spans="5:6" x14ac:dyDescent="0.25">
      <c r="E119" s="3"/>
      <c r="F119" s="5"/>
    </row>
    <row r="120" spans="5:6" x14ac:dyDescent="0.25">
      <c r="E120" s="3"/>
      <c r="F120" s="5"/>
    </row>
    <row r="121" spans="5:6" x14ac:dyDescent="0.25">
      <c r="E121" s="3"/>
      <c r="F121" s="5"/>
    </row>
    <row r="122" spans="5:6" x14ac:dyDescent="0.25">
      <c r="E122" s="3"/>
      <c r="F122" s="5"/>
    </row>
    <row r="123" spans="5:6" x14ac:dyDescent="0.25">
      <c r="E123" s="3"/>
      <c r="F123" s="5"/>
    </row>
    <row r="124" spans="5:6" x14ac:dyDescent="0.25">
      <c r="E124" s="3"/>
      <c r="F124" s="5"/>
    </row>
    <row r="125" spans="5:6" x14ac:dyDescent="0.25">
      <c r="E125" s="3"/>
      <c r="F125" s="5"/>
    </row>
    <row r="126" spans="5:6" x14ac:dyDescent="0.25">
      <c r="E126" s="3"/>
      <c r="F126" s="5"/>
    </row>
    <row r="127" spans="5:6" x14ac:dyDescent="0.25">
      <c r="E127" s="3"/>
      <c r="F127" s="5"/>
    </row>
    <row r="128" spans="5:6" x14ac:dyDescent="0.25">
      <c r="E128" s="3"/>
      <c r="F128" s="5"/>
    </row>
    <row r="129" spans="5:6" x14ac:dyDescent="0.25">
      <c r="E129" s="3"/>
      <c r="F129" s="5"/>
    </row>
    <row r="130" spans="5:6" x14ac:dyDescent="0.25">
      <c r="E130" s="3"/>
      <c r="F130" s="5"/>
    </row>
    <row r="131" spans="5:6" x14ac:dyDescent="0.25">
      <c r="E131" s="3"/>
      <c r="F131" s="5"/>
    </row>
    <row r="132" spans="5:6" x14ac:dyDescent="0.25">
      <c r="E132" s="3"/>
      <c r="F132" s="5"/>
    </row>
    <row r="133" spans="5:6" x14ac:dyDescent="0.25">
      <c r="E133" s="3"/>
      <c r="F133" s="5"/>
    </row>
    <row r="134" spans="5:6" x14ac:dyDescent="0.25">
      <c r="E134" s="3"/>
      <c r="F134" s="5"/>
    </row>
    <row r="135" spans="5:6" x14ac:dyDescent="0.25">
      <c r="E135" s="3"/>
      <c r="F135" s="5"/>
    </row>
    <row r="136" spans="5:6" x14ac:dyDescent="0.25">
      <c r="E136" s="3"/>
      <c r="F136" s="5"/>
    </row>
    <row r="137" spans="5:6" x14ac:dyDescent="0.25">
      <c r="E137" s="3"/>
      <c r="F137" s="5"/>
    </row>
    <row r="138" spans="5:6" x14ac:dyDescent="0.25">
      <c r="E138" s="3"/>
      <c r="F138" s="5"/>
    </row>
    <row r="139" spans="5:6" x14ac:dyDescent="0.25">
      <c r="E139" s="3"/>
      <c r="F139" s="5"/>
    </row>
    <row r="140" spans="5:6" x14ac:dyDescent="0.25">
      <c r="E140" s="3"/>
      <c r="F140" s="5"/>
    </row>
    <row r="141" spans="5:6" x14ac:dyDescent="0.25">
      <c r="E141" s="3"/>
      <c r="F141" s="5"/>
    </row>
    <row r="142" spans="5:6" x14ac:dyDescent="0.25">
      <c r="E142" s="3"/>
      <c r="F142" s="5"/>
    </row>
    <row r="143" spans="5:6" x14ac:dyDescent="0.25">
      <c r="E143" s="3"/>
      <c r="F143" s="5"/>
    </row>
    <row r="144" spans="5:6" x14ac:dyDescent="0.25">
      <c r="E144" s="3"/>
      <c r="F144" s="5"/>
    </row>
    <row r="145" spans="5:6" x14ac:dyDescent="0.25">
      <c r="E145" s="3"/>
      <c r="F145" s="5"/>
    </row>
    <row r="146" spans="5:6" x14ac:dyDescent="0.25">
      <c r="E146" s="3"/>
      <c r="F146" s="5"/>
    </row>
    <row r="147" spans="5:6" x14ac:dyDescent="0.25">
      <c r="E147" s="3"/>
      <c r="F147" s="5"/>
    </row>
    <row r="148" spans="5:6" x14ac:dyDescent="0.25">
      <c r="E148" s="3"/>
      <c r="F148" s="5"/>
    </row>
    <row r="149" spans="5:6" x14ac:dyDescent="0.25">
      <c r="E149" s="3"/>
      <c r="F149" s="5"/>
    </row>
    <row r="150" spans="5:6" x14ac:dyDescent="0.25">
      <c r="E150" s="3"/>
      <c r="F150" s="5"/>
    </row>
    <row r="151" spans="5:6" x14ac:dyDescent="0.25">
      <c r="E151" s="3"/>
      <c r="F151" s="5"/>
    </row>
    <row r="152" spans="5:6" x14ac:dyDescent="0.25">
      <c r="E152" s="3"/>
      <c r="F152" s="5"/>
    </row>
    <row r="153" spans="5:6" x14ac:dyDescent="0.25">
      <c r="E153" s="3"/>
      <c r="F153" s="5"/>
    </row>
    <row r="154" spans="5:6" x14ac:dyDescent="0.25">
      <c r="E154" s="3"/>
      <c r="F154" s="5"/>
    </row>
    <row r="155" spans="5:6" x14ac:dyDescent="0.25">
      <c r="E155" s="3"/>
      <c r="F155" s="5"/>
    </row>
    <row r="156" spans="5:6" x14ac:dyDescent="0.25">
      <c r="E156" s="3"/>
      <c r="F156" s="5"/>
    </row>
    <row r="157" spans="5:6" x14ac:dyDescent="0.25">
      <c r="E157" s="3"/>
      <c r="F157" s="5"/>
    </row>
    <row r="158" spans="5:6" x14ac:dyDescent="0.25">
      <c r="E158" s="3"/>
      <c r="F158" s="5"/>
    </row>
    <row r="159" spans="5:6" x14ac:dyDescent="0.25">
      <c r="E159" s="3"/>
      <c r="F159" s="5"/>
    </row>
    <row r="160" spans="5:6" x14ac:dyDescent="0.25">
      <c r="E160" s="3"/>
      <c r="F160" s="5"/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49" workbookViewId="0">
      <selection activeCell="C162" sqref="C162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482</v>
      </c>
      <c r="D1" s="1" t="s">
        <v>506</v>
      </c>
      <c r="E1" s="1" t="s">
        <v>507</v>
      </c>
      <c r="F1" s="1" t="s">
        <v>507</v>
      </c>
      <c r="H1" t="s">
        <v>483</v>
      </c>
      <c r="I1" t="s">
        <v>484</v>
      </c>
    </row>
    <row r="2" spans="1:9" x14ac:dyDescent="0.25">
      <c r="A2" t="s">
        <v>480</v>
      </c>
      <c r="B2" t="s">
        <v>481</v>
      </c>
      <c r="C2" t="s">
        <v>262</v>
      </c>
      <c r="D2" t="s">
        <v>436</v>
      </c>
      <c r="E2" t="s">
        <v>435</v>
      </c>
      <c r="F2" t="s">
        <v>435</v>
      </c>
      <c r="H2" t="s">
        <v>479</v>
      </c>
      <c r="I2" t="s">
        <v>485</v>
      </c>
    </row>
    <row r="3" spans="1:9" x14ac:dyDescent="0.25">
      <c r="A3" t="s">
        <v>439</v>
      </c>
      <c r="B3" t="s">
        <v>440</v>
      </c>
      <c r="C3" t="s">
        <v>56</v>
      </c>
      <c r="D3" t="s">
        <v>443</v>
      </c>
      <c r="E3" t="s">
        <v>477</v>
      </c>
      <c r="F3" t="s">
        <v>478</v>
      </c>
    </row>
    <row r="4" spans="1:9" x14ac:dyDescent="0.25">
      <c r="A4" t="s">
        <v>439</v>
      </c>
      <c r="B4" t="s">
        <v>440</v>
      </c>
      <c r="C4" t="s">
        <v>62</v>
      </c>
      <c r="D4" t="s">
        <v>443</v>
      </c>
      <c r="E4" t="s">
        <v>477</v>
      </c>
      <c r="F4" t="s">
        <v>478</v>
      </c>
    </row>
    <row r="5" spans="1:9" x14ac:dyDescent="0.25">
      <c r="A5" t="s">
        <v>439</v>
      </c>
      <c r="B5" t="s">
        <v>440</v>
      </c>
      <c r="C5" t="s">
        <v>63</v>
      </c>
      <c r="D5" t="s">
        <v>443</v>
      </c>
      <c r="E5" t="s">
        <v>477</v>
      </c>
      <c r="F5" t="s">
        <v>478</v>
      </c>
    </row>
    <row r="6" spans="1:9" x14ac:dyDescent="0.25">
      <c r="A6" t="s">
        <v>439</v>
      </c>
      <c r="B6" t="s">
        <v>440</v>
      </c>
      <c r="C6" t="s">
        <v>68</v>
      </c>
      <c r="D6" t="s">
        <v>443</v>
      </c>
      <c r="E6" t="s">
        <v>477</v>
      </c>
      <c r="F6" t="s">
        <v>478</v>
      </c>
    </row>
    <row r="7" spans="1:9" x14ac:dyDescent="0.25">
      <c r="A7" t="s">
        <v>439</v>
      </c>
      <c r="B7" t="s">
        <v>440</v>
      </c>
      <c r="C7" t="s">
        <v>69</v>
      </c>
      <c r="D7" t="s">
        <v>443</v>
      </c>
      <c r="E7" t="s">
        <v>477</v>
      </c>
      <c r="F7" t="s">
        <v>478</v>
      </c>
    </row>
    <row r="8" spans="1:9" x14ac:dyDescent="0.25">
      <c r="A8" t="s">
        <v>439</v>
      </c>
      <c r="B8" t="s">
        <v>440</v>
      </c>
      <c r="C8" t="s">
        <v>70</v>
      </c>
      <c r="D8" t="s">
        <v>443</v>
      </c>
      <c r="E8" t="s">
        <v>477</v>
      </c>
      <c r="F8" t="s">
        <v>478</v>
      </c>
    </row>
    <row r="9" spans="1:9" x14ac:dyDescent="0.25">
      <c r="A9" t="s">
        <v>439</v>
      </c>
      <c r="B9" t="s">
        <v>440</v>
      </c>
      <c r="C9" t="s">
        <v>71</v>
      </c>
      <c r="D9" t="s">
        <v>443</v>
      </c>
      <c r="E9" t="s">
        <v>477</v>
      </c>
      <c r="F9" t="s">
        <v>478</v>
      </c>
    </row>
    <row r="10" spans="1:9" x14ac:dyDescent="0.25">
      <c r="A10" t="s">
        <v>439</v>
      </c>
      <c r="B10" t="s">
        <v>440</v>
      </c>
      <c r="C10" t="s">
        <v>72</v>
      </c>
      <c r="D10" t="s">
        <v>443</v>
      </c>
      <c r="E10" t="s">
        <v>477</v>
      </c>
      <c r="F10" t="s">
        <v>478</v>
      </c>
    </row>
    <row r="11" spans="1:9" x14ac:dyDescent="0.25">
      <c r="A11" t="s">
        <v>439</v>
      </c>
      <c r="B11" t="s">
        <v>440</v>
      </c>
      <c r="C11" t="s">
        <v>73</v>
      </c>
      <c r="D11" t="s">
        <v>443</v>
      </c>
      <c r="E11" t="s">
        <v>477</v>
      </c>
      <c r="F11" t="s">
        <v>478</v>
      </c>
    </row>
    <row r="12" spans="1:9" x14ac:dyDescent="0.25">
      <c r="A12" t="s">
        <v>439</v>
      </c>
      <c r="B12" t="s">
        <v>440</v>
      </c>
      <c r="C12" t="s">
        <v>78</v>
      </c>
      <c r="D12" t="s">
        <v>443</v>
      </c>
      <c r="E12" t="s">
        <v>477</v>
      </c>
      <c r="F12" t="s">
        <v>478</v>
      </c>
    </row>
    <row r="13" spans="1:9" x14ac:dyDescent="0.25">
      <c r="A13" t="s">
        <v>439</v>
      </c>
      <c r="B13" t="s">
        <v>440</v>
      </c>
      <c r="C13" t="s">
        <v>81</v>
      </c>
      <c r="D13" t="s">
        <v>443</v>
      </c>
      <c r="E13" t="s">
        <v>477</v>
      </c>
      <c r="F13" t="s">
        <v>478</v>
      </c>
    </row>
    <row r="14" spans="1:9" x14ac:dyDescent="0.25">
      <c r="A14" t="s">
        <v>439</v>
      </c>
      <c r="B14" t="s">
        <v>440</v>
      </c>
      <c r="C14" t="s">
        <v>82</v>
      </c>
      <c r="D14" t="s">
        <v>443</v>
      </c>
      <c r="E14" t="s">
        <v>477</v>
      </c>
      <c r="F14" t="s">
        <v>478</v>
      </c>
    </row>
    <row r="15" spans="1:9" x14ac:dyDescent="0.25">
      <c r="A15" t="s">
        <v>439</v>
      </c>
      <c r="B15" t="s">
        <v>440</v>
      </c>
      <c r="C15" t="s">
        <v>83</v>
      </c>
      <c r="D15" t="s">
        <v>443</v>
      </c>
      <c r="E15" t="s">
        <v>477</v>
      </c>
      <c r="F15" t="s">
        <v>478</v>
      </c>
    </row>
    <row r="16" spans="1:9" x14ac:dyDescent="0.25">
      <c r="A16" t="s">
        <v>439</v>
      </c>
      <c r="B16" t="s">
        <v>440</v>
      </c>
      <c r="C16" t="s">
        <v>84</v>
      </c>
      <c r="D16" t="s">
        <v>443</v>
      </c>
      <c r="E16" t="s">
        <v>477</v>
      </c>
      <c r="F16" t="s">
        <v>478</v>
      </c>
    </row>
    <row r="17" spans="1:6" x14ac:dyDescent="0.25">
      <c r="A17" t="s">
        <v>439</v>
      </c>
      <c r="B17" t="s">
        <v>440</v>
      </c>
      <c r="C17" t="s">
        <v>88</v>
      </c>
      <c r="D17" t="s">
        <v>443</v>
      </c>
      <c r="E17" t="s">
        <v>477</v>
      </c>
      <c r="F17" t="s">
        <v>478</v>
      </c>
    </row>
    <row r="18" spans="1:6" x14ac:dyDescent="0.25">
      <c r="A18" t="s">
        <v>439</v>
      </c>
      <c r="B18" t="s">
        <v>440</v>
      </c>
      <c r="C18" t="s">
        <v>89</v>
      </c>
      <c r="D18" t="s">
        <v>443</v>
      </c>
      <c r="E18" t="s">
        <v>477</v>
      </c>
      <c r="F18" t="s">
        <v>478</v>
      </c>
    </row>
    <row r="19" spans="1:6" x14ac:dyDescent="0.25">
      <c r="A19" t="s">
        <v>439</v>
      </c>
      <c r="B19" t="s">
        <v>440</v>
      </c>
      <c r="C19" t="s">
        <v>91</v>
      </c>
      <c r="D19" t="s">
        <v>443</v>
      </c>
      <c r="E19" t="s">
        <v>477</v>
      </c>
      <c r="F19" t="s">
        <v>478</v>
      </c>
    </row>
    <row r="20" spans="1:6" x14ac:dyDescent="0.25">
      <c r="A20" t="s">
        <v>439</v>
      </c>
      <c r="B20" t="s">
        <v>440</v>
      </c>
      <c r="C20" t="s">
        <v>92</v>
      </c>
      <c r="D20" t="s">
        <v>443</v>
      </c>
      <c r="E20" t="s">
        <v>477</v>
      </c>
      <c r="F20" t="s">
        <v>478</v>
      </c>
    </row>
    <row r="21" spans="1:6" x14ac:dyDescent="0.25">
      <c r="A21" t="s">
        <v>439</v>
      </c>
      <c r="B21" t="s">
        <v>440</v>
      </c>
      <c r="C21" t="s">
        <v>93</v>
      </c>
      <c r="D21" t="s">
        <v>443</v>
      </c>
      <c r="E21" t="s">
        <v>477</v>
      </c>
      <c r="F21" t="s">
        <v>478</v>
      </c>
    </row>
    <row r="22" spans="1:6" x14ac:dyDescent="0.25">
      <c r="A22" t="s">
        <v>439</v>
      </c>
      <c r="B22" t="s">
        <v>440</v>
      </c>
      <c r="C22" t="s">
        <v>94</v>
      </c>
      <c r="D22" t="s">
        <v>443</v>
      </c>
      <c r="E22" t="s">
        <v>477</v>
      </c>
      <c r="F22" t="s">
        <v>478</v>
      </c>
    </row>
    <row r="23" spans="1:6" x14ac:dyDescent="0.25">
      <c r="A23" t="s">
        <v>439</v>
      </c>
      <c r="B23" t="s">
        <v>440</v>
      </c>
      <c r="C23" t="s">
        <v>96</v>
      </c>
      <c r="D23" t="s">
        <v>443</v>
      </c>
      <c r="E23" t="s">
        <v>477</v>
      </c>
      <c r="F23" t="s">
        <v>478</v>
      </c>
    </row>
    <row r="24" spans="1:6" x14ac:dyDescent="0.25">
      <c r="A24" t="s">
        <v>439</v>
      </c>
      <c r="B24" t="s">
        <v>440</v>
      </c>
      <c r="C24" t="s">
        <v>97</v>
      </c>
      <c r="D24" t="s">
        <v>443</v>
      </c>
      <c r="E24" t="s">
        <v>477</v>
      </c>
      <c r="F24" t="s">
        <v>478</v>
      </c>
    </row>
    <row r="25" spans="1:6" x14ac:dyDescent="0.25">
      <c r="A25" t="s">
        <v>439</v>
      </c>
      <c r="B25" t="s">
        <v>440</v>
      </c>
      <c r="C25" t="s">
        <v>98</v>
      </c>
      <c r="D25" t="s">
        <v>443</v>
      </c>
      <c r="E25" t="s">
        <v>477</v>
      </c>
      <c r="F25" t="s">
        <v>478</v>
      </c>
    </row>
    <row r="26" spans="1:6" x14ac:dyDescent="0.25">
      <c r="A26" t="s">
        <v>439</v>
      </c>
      <c r="B26" t="s">
        <v>440</v>
      </c>
      <c r="C26" t="s">
        <v>99</v>
      </c>
      <c r="D26" t="s">
        <v>443</v>
      </c>
      <c r="E26" t="s">
        <v>477</v>
      </c>
      <c r="F26" t="s">
        <v>478</v>
      </c>
    </row>
    <row r="27" spans="1:6" x14ac:dyDescent="0.25">
      <c r="A27" t="s">
        <v>439</v>
      </c>
      <c r="B27" t="s">
        <v>440</v>
      </c>
      <c r="C27" t="s">
        <v>100</v>
      </c>
      <c r="D27" t="s">
        <v>443</v>
      </c>
      <c r="E27" t="s">
        <v>477</v>
      </c>
      <c r="F27" t="s">
        <v>478</v>
      </c>
    </row>
    <row r="28" spans="1:6" x14ac:dyDescent="0.25">
      <c r="A28" t="s">
        <v>439</v>
      </c>
      <c r="B28" t="s">
        <v>440</v>
      </c>
      <c r="C28" t="s">
        <v>101</v>
      </c>
      <c r="D28" t="s">
        <v>443</v>
      </c>
      <c r="E28" t="s">
        <v>477</v>
      </c>
      <c r="F28" t="s">
        <v>478</v>
      </c>
    </row>
    <row r="29" spans="1:6" x14ac:dyDescent="0.25">
      <c r="A29" t="s">
        <v>439</v>
      </c>
      <c r="B29" t="s">
        <v>440</v>
      </c>
      <c r="C29" t="s">
        <v>102</v>
      </c>
      <c r="D29" t="s">
        <v>443</v>
      </c>
      <c r="E29" t="s">
        <v>477</v>
      </c>
      <c r="F29" t="s">
        <v>478</v>
      </c>
    </row>
    <row r="30" spans="1:6" x14ac:dyDescent="0.25">
      <c r="A30" t="s">
        <v>439</v>
      </c>
      <c r="B30" t="s">
        <v>440</v>
      </c>
      <c r="C30" t="s">
        <v>103</v>
      </c>
      <c r="D30" t="s">
        <v>443</v>
      </c>
      <c r="E30" t="s">
        <v>477</v>
      </c>
      <c r="F30" t="s">
        <v>478</v>
      </c>
    </row>
    <row r="31" spans="1:6" x14ac:dyDescent="0.25">
      <c r="A31" t="s">
        <v>439</v>
      </c>
      <c r="B31" t="s">
        <v>440</v>
      </c>
      <c r="C31" t="s">
        <v>104</v>
      </c>
      <c r="D31" t="s">
        <v>443</v>
      </c>
      <c r="E31" t="s">
        <v>477</v>
      </c>
      <c r="F31" t="s">
        <v>478</v>
      </c>
    </row>
    <row r="32" spans="1:6" x14ac:dyDescent="0.25">
      <c r="A32" t="s">
        <v>439</v>
      </c>
      <c r="B32" t="s">
        <v>440</v>
      </c>
      <c r="C32" t="s">
        <v>105</v>
      </c>
      <c r="D32" t="s">
        <v>443</v>
      </c>
      <c r="E32" t="s">
        <v>477</v>
      </c>
      <c r="F32" t="s">
        <v>478</v>
      </c>
    </row>
    <row r="33" spans="1:6" x14ac:dyDescent="0.25">
      <c r="A33" t="s">
        <v>439</v>
      </c>
      <c r="B33" t="s">
        <v>440</v>
      </c>
      <c r="C33" t="s">
        <v>106</v>
      </c>
      <c r="D33" t="s">
        <v>443</v>
      </c>
      <c r="E33" t="s">
        <v>477</v>
      </c>
      <c r="F33" t="s">
        <v>478</v>
      </c>
    </row>
    <row r="34" spans="1:6" x14ac:dyDescent="0.25">
      <c r="A34" t="s">
        <v>439</v>
      </c>
      <c r="B34" t="s">
        <v>440</v>
      </c>
      <c r="C34" t="s">
        <v>107</v>
      </c>
      <c r="D34" t="s">
        <v>443</v>
      </c>
      <c r="E34" t="s">
        <v>477</v>
      </c>
      <c r="F34" t="s">
        <v>478</v>
      </c>
    </row>
    <row r="35" spans="1:6" x14ac:dyDescent="0.25">
      <c r="A35" t="s">
        <v>439</v>
      </c>
      <c r="B35" t="s">
        <v>440</v>
      </c>
      <c r="C35" t="s">
        <v>108</v>
      </c>
      <c r="D35" t="s">
        <v>443</v>
      </c>
      <c r="E35" t="s">
        <v>477</v>
      </c>
      <c r="F35" t="s">
        <v>478</v>
      </c>
    </row>
    <row r="36" spans="1:6" x14ac:dyDescent="0.25">
      <c r="A36" t="s">
        <v>439</v>
      </c>
      <c r="B36" t="s">
        <v>440</v>
      </c>
      <c r="C36" t="s">
        <v>109</v>
      </c>
      <c r="D36" t="s">
        <v>443</v>
      </c>
      <c r="E36" t="s">
        <v>477</v>
      </c>
      <c r="F36" t="s">
        <v>478</v>
      </c>
    </row>
    <row r="37" spans="1:6" x14ac:dyDescent="0.25">
      <c r="A37" t="s">
        <v>439</v>
      </c>
      <c r="B37" t="s">
        <v>440</v>
      </c>
      <c r="C37" t="s">
        <v>110</v>
      </c>
      <c r="D37" t="s">
        <v>443</v>
      </c>
      <c r="E37" t="s">
        <v>477</v>
      </c>
      <c r="F37" t="s">
        <v>478</v>
      </c>
    </row>
    <row r="38" spans="1:6" x14ac:dyDescent="0.25">
      <c r="A38" t="s">
        <v>439</v>
      </c>
      <c r="B38" t="s">
        <v>440</v>
      </c>
      <c r="C38" t="s">
        <v>111</v>
      </c>
      <c r="D38" t="s">
        <v>443</v>
      </c>
      <c r="E38" t="s">
        <v>477</v>
      </c>
      <c r="F38" t="s">
        <v>478</v>
      </c>
    </row>
    <row r="39" spans="1:6" x14ac:dyDescent="0.25">
      <c r="A39" t="s">
        <v>439</v>
      </c>
      <c r="B39" t="s">
        <v>440</v>
      </c>
      <c r="C39" t="s">
        <v>112</v>
      </c>
      <c r="D39" t="s">
        <v>443</v>
      </c>
      <c r="E39" t="s">
        <v>477</v>
      </c>
      <c r="F39" t="s">
        <v>478</v>
      </c>
    </row>
    <row r="40" spans="1:6" x14ac:dyDescent="0.25">
      <c r="A40" t="s">
        <v>439</v>
      </c>
      <c r="B40" t="s">
        <v>440</v>
      </c>
      <c r="C40" t="s">
        <v>113</v>
      </c>
      <c r="D40" t="s">
        <v>443</v>
      </c>
      <c r="E40" t="s">
        <v>477</v>
      </c>
      <c r="F40" t="s">
        <v>478</v>
      </c>
    </row>
    <row r="41" spans="1:6" x14ac:dyDescent="0.25">
      <c r="A41" t="s">
        <v>439</v>
      </c>
      <c r="B41" t="s">
        <v>440</v>
      </c>
      <c r="C41" t="s">
        <v>114</v>
      </c>
      <c r="D41" t="s">
        <v>443</v>
      </c>
      <c r="E41" t="s">
        <v>477</v>
      </c>
      <c r="F41" t="s">
        <v>478</v>
      </c>
    </row>
    <row r="42" spans="1:6" x14ac:dyDescent="0.25">
      <c r="A42" t="s">
        <v>439</v>
      </c>
      <c r="B42" t="s">
        <v>440</v>
      </c>
      <c r="C42" t="s">
        <v>115</v>
      </c>
      <c r="D42" t="s">
        <v>443</v>
      </c>
      <c r="E42" t="s">
        <v>477</v>
      </c>
      <c r="F42" t="s">
        <v>478</v>
      </c>
    </row>
    <row r="43" spans="1:6" x14ac:dyDescent="0.25">
      <c r="A43" t="s">
        <v>439</v>
      </c>
      <c r="B43" t="s">
        <v>440</v>
      </c>
      <c r="C43" t="s">
        <v>116</v>
      </c>
      <c r="D43" t="s">
        <v>443</v>
      </c>
      <c r="E43" t="s">
        <v>477</v>
      </c>
      <c r="F43" t="s">
        <v>478</v>
      </c>
    </row>
    <row r="44" spans="1:6" x14ac:dyDescent="0.25">
      <c r="A44" t="s">
        <v>439</v>
      </c>
      <c r="B44" t="s">
        <v>440</v>
      </c>
      <c r="C44" t="s">
        <v>117</v>
      </c>
      <c r="D44" t="s">
        <v>443</v>
      </c>
      <c r="E44" t="s">
        <v>477</v>
      </c>
      <c r="F44" t="s">
        <v>478</v>
      </c>
    </row>
    <row r="45" spans="1:6" x14ac:dyDescent="0.25">
      <c r="A45" t="s">
        <v>439</v>
      </c>
      <c r="B45" t="s">
        <v>440</v>
      </c>
      <c r="C45" t="s">
        <v>118</v>
      </c>
      <c r="D45" t="s">
        <v>443</v>
      </c>
      <c r="E45" t="s">
        <v>477</v>
      </c>
      <c r="F45" t="s">
        <v>478</v>
      </c>
    </row>
    <row r="46" spans="1:6" x14ac:dyDescent="0.25">
      <c r="A46" t="s">
        <v>439</v>
      </c>
      <c r="B46" t="s">
        <v>440</v>
      </c>
      <c r="C46" t="s">
        <v>119</v>
      </c>
      <c r="D46" t="s">
        <v>443</v>
      </c>
      <c r="E46" t="s">
        <v>477</v>
      </c>
      <c r="F46" t="s">
        <v>478</v>
      </c>
    </row>
    <row r="47" spans="1:6" x14ac:dyDescent="0.25">
      <c r="A47" t="s">
        <v>439</v>
      </c>
      <c r="B47" t="s">
        <v>440</v>
      </c>
      <c r="C47" t="s">
        <v>120</v>
      </c>
      <c r="D47" t="s">
        <v>443</v>
      </c>
      <c r="E47" t="s">
        <v>477</v>
      </c>
      <c r="F47" t="s">
        <v>478</v>
      </c>
    </row>
    <row r="48" spans="1:6" x14ac:dyDescent="0.25">
      <c r="A48" t="s">
        <v>439</v>
      </c>
      <c r="B48" t="s">
        <v>440</v>
      </c>
      <c r="C48" t="s">
        <v>121</v>
      </c>
      <c r="D48" t="s">
        <v>443</v>
      </c>
      <c r="E48" t="s">
        <v>477</v>
      </c>
      <c r="F48" t="s">
        <v>478</v>
      </c>
    </row>
    <row r="49" spans="1:6" x14ac:dyDescent="0.25">
      <c r="A49" t="s">
        <v>439</v>
      </c>
      <c r="B49" t="s">
        <v>440</v>
      </c>
      <c r="C49" t="s">
        <v>122</v>
      </c>
      <c r="D49" t="s">
        <v>443</v>
      </c>
      <c r="E49" t="s">
        <v>477</v>
      </c>
      <c r="F49" t="s">
        <v>478</v>
      </c>
    </row>
    <row r="50" spans="1:6" x14ac:dyDescent="0.25">
      <c r="A50" t="s">
        <v>439</v>
      </c>
      <c r="B50" t="s">
        <v>440</v>
      </c>
      <c r="C50" t="s">
        <v>123</v>
      </c>
      <c r="D50" t="s">
        <v>443</v>
      </c>
      <c r="E50" t="s">
        <v>477</v>
      </c>
      <c r="F50" t="s">
        <v>478</v>
      </c>
    </row>
    <row r="51" spans="1:6" x14ac:dyDescent="0.25">
      <c r="A51" t="s">
        <v>439</v>
      </c>
      <c r="B51" t="s">
        <v>440</v>
      </c>
      <c r="C51" t="s">
        <v>124</v>
      </c>
      <c r="D51" t="s">
        <v>443</v>
      </c>
      <c r="E51" t="s">
        <v>477</v>
      </c>
      <c r="F51" t="s">
        <v>478</v>
      </c>
    </row>
    <row r="52" spans="1:6" x14ac:dyDescent="0.25">
      <c r="A52" t="s">
        <v>439</v>
      </c>
      <c r="B52" t="s">
        <v>440</v>
      </c>
      <c r="C52" t="s">
        <v>125</v>
      </c>
      <c r="D52" t="s">
        <v>443</v>
      </c>
      <c r="E52" t="s">
        <v>477</v>
      </c>
      <c r="F52" t="s">
        <v>478</v>
      </c>
    </row>
    <row r="53" spans="1:6" x14ac:dyDescent="0.25">
      <c r="A53" t="s">
        <v>439</v>
      </c>
      <c r="B53" t="s">
        <v>440</v>
      </c>
      <c r="C53" t="s">
        <v>126</v>
      </c>
      <c r="D53" t="s">
        <v>443</v>
      </c>
      <c r="E53" t="s">
        <v>477</v>
      </c>
      <c r="F53" t="s">
        <v>478</v>
      </c>
    </row>
    <row r="54" spans="1:6" x14ac:dyDescent="0.25">
      <c r="A54" t="s">
        <v>439</v>
      </c>
      <c r="B54" t="s">
        <v>440</v>
      </c>
      <c r="C54" t="s">
        <v>127</v>
      </c>
      <c r="D54" t="s">
        <v>443</v>
      </c>
      <c r="E54" t="s">
        <v>477</v>
      </c>
      <c r="F54" t="s">
        <v>478</v>
      </c>
    </row>
    <row r="55" spans="1:6" x14ac:dyDescent="0.25">
      <c r="A55" t="s">
        <v>439</v>
      </c>
      <c r="B55" t="s">
        <v>440</v>
      </c>
      <c r="C55" t="s">
        <v>128</v>
      </c>
      <c r="D55" t="s">
        <v>443</v>
      </c>
      <c r="E55" t="s">
        <v>477</v>
      </c>
      <c r="F55" t="s">
        <v>478</v>
      </c>
    </row>
    <row r="56" spans="1:6" x14ac:dyDescent="0.25">
      <c r="A56" t="s">
        <v>439</v>
      </c>
      <c r="B56" t="s">
        <v>440</v>
      </c>
      <c r="C56" t="s">
        <v>129</v>
      </c>
      <c r="D56" t="s">
        <v>443</v>
      </c>
      <c r="E56" t="s">
        <v>477</v>
      </c>
      <c r="F56" t="s">
        <v>478</v>
      </c>
    </row>
    <row r="57" spans="1:6" x14ac:dyDescent="0.25">
      <c r="A57" t="s">
        <v>439</v>
      </c>
      <c r="B57" t="s">
        <v>440</v>
      </c>
      <c r="C57" t="s">
        <v>130</v>
      </c>
      <c r="D57" t="s">
        <v>443</v>
      </c>
      <c r="E57" t="s">
        <v>477</v>
      </c>
      <c r="F57" t="s">
        <v>478</v>
      </c>
    </row>
    <row r="58" spans="1:6" x14ac:dyDescent="0.25">
      <c r="A58" t="s">
        <v>439</v>
      </c>
      <c r="B58" t="s">
        <v>440</v>
      </c>
      <c r="C58" t="s">
        <v>131</v>
      </c>
      <c r="D58" t="s">
        <v>443</v>
      </c>
      <c r="E58" t="s">
        <v>477</v>
      </c>
      <c r="F58" t="s">
        <v>478</v>
      </c>
    </row>
    <row r="59" spans="1:6" x14ac:dyDescent="0.25">
      <c r="A59" t="s">
        <v>439</v>
      </c>
      <c r="B59" t="s">
        <v>440</v>
      </c>
      <c r="C59" t="s">
        <v>132</v>
      </c>
      <c r="D59" t="s">
        <v>443</v>
      </c>
      <c r="E59" t="s">
        <v>477</v>
      </c>
      <c r="F59" t="s">
        <v>478</v>
      </c>
    </row>
    <row r="60" spans="1:6" x14ac:dyDescent="0.25">
      <c r="A60" t="s">
        <v>439</v>
      </c>
      <c r="B60" t="s">
        <v>440</v>
      </c>
      <c r="C60" t="s">
        <v>133</v>
      </c>
      <c r="D60" t="s">
        <v>443</v>
      </c>
      <c r="E60" t="s">
        <v>477</v>
      </c>
      <c r="F60" t="s">
        <v>478</v>
      </c>
    </row>
    <row r="61" spans="1:6" x14ac:dyDescent="0.25">
      <c r="A61" t="s">
        <v>439</v>
      </c>
      <c r="B61" t="s">
        <v>440</v>
      </c>
      <c r="C61" t="s">
        <v>134</v>
      </c>
      <c r="D61" t="s">
        <v>443</v>
      </c>
      <c r="E61" t="s">
        <v>477</v>
      </c>
      <c r="F61" t="s">
        <v>478</v>
      </c>
    </row>
    <row r="62" spans="1:6" x14ac:dyDescent="0.25">
      <c r="A62" t="s">
        <v>439</v>
      </c>
      <c r="B62" t="s">
        <v>440</v>
      </c>
      <c r="C62" t="s">
        <v>135</v>
      </c>
      <c r="D62" t="s">
        <v>443</v>
      </c>
      <c r="E62" t="s">
        <v>477</v>
      </c>
      <c r="F62" t="s">
        <v>478</v>
      </c>
    </row>
    <row r="63" spans="1:6" x14ac:dyDescent="0.25">
      <c r="A63" t="s">
        <v>439</v>
      </c>
      <c r="B63" t="s">
        <v>440</v>
      </c>
      <c r="C63" t="s">
        <v>136</v>
      </c>
      <c r="D63" t="s">
        <v>443</v>
      </c>
      <c r="E63" t="s">
        <v>477</v>
      </c>
      <c r="F63" t="s">
        <v>478</v>
      </c>
    </row>
    <row r="64" spans="1:6" x14ac:dyDescent="0.25">
      <c r="A64" t="s">
        <v>439</v>
      </c>
      <c r="B64" t="s">
        <v>440</v>
      </c>
      <c r="C64" t="s">
        <v>137</v>
      </c>
      <c r="D64" t="s">
        <v>443</v>
      </c>
      <c r="E64" t="s">
        <v>477</v>
      </c>
      <c r="F64" t="s">
        <v>478</v>
      </c>
    </row>
    <row r="65" spans="1:6" x14ac:dyDescent="0.25">
      <c r="A65" t="s">
        <v>439</v>
      </c>
      <c r="B65" t="s">
        <v>440</v>
      </c>
      <c r="C65" t="s">
        <v>138</v>
      </c>
      <c r="D65" t="s">
        <v>443</v>
      </c>
      <c r="E65" t="s">
        <v>477</v>
      </c>
      <c r="F65" t="s">
        <v>478</v>
      </c>
    </row>
    <row r="66" spans="1:6" x14ac:dyDescent="0.25">
      <c r="A66" t="s">
        <v>439</v>
      </c>
      <c r="B66" t="s">
        <v>440</v>
      </c>
      <c r="C66" t="s">
        <v>139</v>
      </c>
      <c r="D66" t="s">
        <v>443</v>
      </c>
      <c r="E66" t="s">
        <v>477</v>
      </c>
      <c r="F66" t="s">
        <v>478</v>
      </c>
    </row>
    <row r="67" spans="1:6" x14ac:dyDescent="0.25">
      <c r="A67" t="s">
        <v>439</v>
      </c>
      <c r="B67" t="s">
        <v>440</v>
      </c>
      <c r="C67" t="s">
        <v>140</v>
      </c>
      <c r="D67" t="s">
        <v>443</v>
      </c>
      <c r="E67" t="s">
        <v>477</v>
      </c>
      <c r="F67" t="s">
        <v>478</v>
      </c>
    </row>
    <row r="68" spans="1:6" x14ac:dyDescent="0.25">
      <c r="A68" t="s">
        <v>439</v>
      </c>
      <c r="B68" t="s">
        <v>440</v>
      </c>
      <c r="C68" t="s">
        <v>141</v>
      </c>
      <c r="D68" t="s">
        <v>443</v>
      </c>
      <c r="E68" t="s">
        <v>477</v>
      </c>
      <c r="F68" t="s">
        <v>478</v>
      </c>
    </row>
    <row r="69" spans="1:6" x14ac:dyDescent="0.25">
      <c r="A69" t="s">
        <v>439</v>
      </c>
      <c r="B69" t="s">
        <v>440</v>
      </c>
      <c r="C69" t="s">
        <v>142</v>
      </c>
      <c r="D69" t="s">
        <v>443</v>
      </c>
      <c r="E69" t="s">
        <v>477</v>
      </c>
      <c r="F69" t="s">
        <v>478</v>
      </c>
    </row>
    <row r="70" spans="1:6" x14ac:dyDescent="0.25">
      <c r="A70" t="s">
        <v>439</v>
      </c>
      <c r="B70" t="s">
        <v>440</v>
      </c>
      <c r="C70" t="s">
        <v>143</v>
      </c>
      <c r="D70" t="s">
        <v>443</v>
      </c>
      <c r="E70" t="s">
        <v>477</v>
      </c>
      <c r="F70" t="s">
        <v>478</v>
      </c>
    </row>
    <row r="71" spans="1:6" x14ac:dyDescent="0.25">
      <c r="A71" t="s">
        <v>439</v>
      </c>
      <c r="B71" t="s">
        <v>440</v>
      </c>
      <c r="C71" t="s">
        <v>144</v>
      </c>
      <c r="D71" t="s">
        <v>443</v>
      </c>
      <c r="E71" t="s">
        <v>477</v>
      </c>
      <c r="F71" t="s">
        <v>478</v>
      </c>
    </row>
    <row r="72" spans="1:6" x14ac:dyDescent="0.25">
      <c r="A72" t="s">
        <v>439</v>
      </c>
      <c r="B72" t="s">
        <v>440</v>
      </c>
      <c r="C72" t="s">
        <v>145</v>
      </c>
      <c r="D72" t="s">
        <v>443</v>
      </c>
      <c r="E72" t="s">
        <v>477</v>
      </c>
      <c r="F72" t="s">
        <v>478</v>
      </c>
    </row>
    <row r="73" spans="1:6" x14ac:dyDescent="0.25">
      <c r="A73" t="s">
        <v>439</v>
      </c>
      <c r="B73" t="s">
        <v>440</v>
      </c>
      <c r="C73" t="s">
        <v>146</v>
      </c>
      <c r="D73" t="s">
        <v>443</v>
      </c>
      <c r="E73" t="s">
        <v>477</v>
      </c>
      <c r="F73" t="s">
        <v>478</v>
      </c>
    </row>
    <row r="74" spans="1:6" x14ac:dyDescent="0.25">
      <c r="A74" t="s">
        <v>439</v>
      </c>
      <c r="B74" t="s">
        <v>440</v>
      </c>
      <c r="C74" t="s">
        <v>147</v>
      </c>
      <c r="D74" t="s">
        <v>443</v>
      </c>
      <c r="E74" t="s">
        <v>477</v>
      </c>
      <c r="F74" t="s">
        <v>478</v>
      </c>
    </row>
    <row r="75" spans="1:6" x14ac:dyDescent="0.25">
      <c r="A75" t="s">
        <v>439</v>
      </c>
      <c r="B75" t="s">
        <v>440</v>
      </c>
      <c r="C75" t="s">
        <v>148</v>
      </c>
      <c r="D75" t="s">
        <v>443</v>
      </c>
      <c r="E75" t="s">
        <v>477</v>
      </c>
      <c r="F75" t="s">
        <v>478</v>
      </c>
    </row>
    <row r="76" spans="1:6" x14ac:dyDescent="0.25">
      <c r="A76" t="s">
        <v>439</v>
      </c>
      <c r="B76" t="s">
        <v>440</v>
      </c>
      <c r="C76" t="s">
        <v>151</v>
      </c>
      <c r="D76" t="s">
        <v>443</v>
      </c>
      <c r="E76" t="s">
        <v>477</v>
      </c>
      <c r="F76" t="s">
        <v>478</v>
      </c>
    </row>
    <row r="77" spans="1:6" x14ac:dyDescent="0.25">
      <c r="A77" t="s">
        <v>439</v>
      </c>
      <c r="B77" t="s">
        <v>440</v>
      </c>
      <c r="C77" t="s">
        <v>155</v>
      </c>
      <c r="D77" t="s">
        <v>443</v>
      </c>
      <c r="E77" t="s">
        <v>477</v>
      </c>
      <c r="F77" t="s">
        <v>478</v>
      </c>
    </row>
    <row r="78" spans="1:6" x14ac:dyDescent="0.25">
      <c r="A78" t="s">
        <v>439</v>
      </c>
      <c r="B78" t="s">
        <v>440</v>
      </c>
      <c r="C78" t="s">
        <v>159</v>
      </c>
      <c r="D78" t="s">
        <v>443</v>
      </c>
      <c r="E78" t="s">
        <v>477</v>
      </c>
      <c r="F78" t="s">
        <v>478</v>
      </c>
    </row>
    <row r="79" spans="1:6" x14ac:dyDescent="0.25">
      <c r="A79" t="s">
        <v>439</v>
      </c>
      <c r="B79" t="s">
        <v>440</v>
      </c>
      <c r="C79" t="s">
        <v>160</v>
      </c>
      <c r="D79" t="s">
        <v>443</v>
      </c>
      <c r="E79" t="s">
        <v>477</v>
      </c>
      <c r="F79" t="s">
        <v>478</v>
      </c>
    </row>
    <row r="80" spans="1:6" x14ac:dyDescent="0.25">
      <c r="A80" t="s">
        <v>439</v>
      </c>
      <c r="B80" t="s">
        <v>440</v>
      </c>
      <c r="C80" t="s">
        <v>161</v>
      </c>
      <c r="D80" t="s">
        <v>443</v>
      </c>
      <c r="E80" t="s">
        <v>477</v>
      </c>
      <c r="F80" t="s">
        <v>478</v>
      </c>
    </row>
    <row r="81" spans="1:6" x14ac:dyDescent="0.25">
      <c r="A81" t="s">
        <v>439</v>
      </c>
      <c r="B81" t="s">
        <v>440</v>
      </c>
      <c r="C81" t="s">
        <v>162</v>
      </c>
      <c r="D81" t="s">
        <v>443</v>
      </c>
      <c r="E81" t="s">
        <v>477</v>
      </c>
      <c r="F81" t="s">
        <v>478</v>
      </c>
    </row>
    <row r="82" spans="1:6" x14ac:dyDescent="0.25">
      <c r="A82" t="s">
        <v>439</v>
      </c>
      <c r="B82" t="s">
        <v>440</v>
      </c>
      <c r="C82" t="s">
        <v>163</v>
      </c>
      <c r="D82" t="s">
        <v>443</v>
      </c>
      <c r="E82" t="s">
        <v>477</v>
      </c>
      <c r="F82" t="s">
        <v>478</v>
      </c>
    </row>
    <row r="83" spans="1:6" x14ac:dyDescent="0.25">
      <c r="A83" t="s">
        <v>439</v>
      </c>
      <c r="B83" t="s">
        <v>440</v>
      </c>
      <c r="C83" t="s">
        <v>164</v>
      </c>
      <c r="D83" t="s">
        <v>443</v>
      </c>
      <c r="E83" t="s">
        <v>477</v>
      </c>
      <c r="F83" t="s">
        <v>478</v>
      </c>
    </row>
    <row r="84" spans="1:6" x14ac:dyDescent="0.25">
      <c r="A84" t="s">
        <v>439</v>
      </c>
      <c r="B84" t="s">
        <v>440</v>
      </c>
      <c r="C84" t="s">
        <v>165</v>
      </c>
      <c r="D84" t="s">
        <v>443</v>
      </c>
      <c r="E84" t="s">
        <v>477</v>
      </c>
      <c r="F84" t="s">
        <v>478</v>
      </c>
    </row>
    <row r="85" spans="1:6" x14ac:dyDescent="0.25">
      <c r="A85" t="s">
        <v>439</v>
      </c>
      <c r="B85" t="s">
        <v>440</v>
      </c>
      <c r="C85" t="s">
        <v>166</v>
      </c>
      <c r="D85" t="s">
        <v>443</v>
      </c>
      <c r="E85" t="s">
        <v>477</v>
      </c>
      <c r="F85" t="s">
        <v>478</v>
      </c>
    </row>
    <row r="86" spans="1:6" x14ac:dyDescent="0.25">
      <c r="A86" t="s">
        <v>439</v>
      </c>
      <c r="B86" t="s">
        <v>440</v>
      </c>
      <c r="C86" t="s">
        <v>167</v>
      </c>
      <c r="D86" t="s">
        <v>443</v>
      </c>
      <c r="E86" t="s">
        <v>477</v>
      </c>
      <c r="F86" t="s">
        <v>478</v>
      </c>
    </row>
    <row r="87" spans="1:6" x14ac:dyDescent="0.25">
      <c r="A87" t="s">
        <v>439</v>
      </c>
      <c r="B87" t="s">
        <v>440</v>
      </c>
      <c r="C87" t="s">
        <v>168</v>
      </c>
      <c r="D87" t="s">
        <v>443</v>
      </c>
      <c r="E87" t="s">
        <v>477</v>
      </c>
      <c r="F87" t="s">
        <v>478</v>
      </c>
    </row>
    <row r="88" spans="1:6" x14ac:dyDescent="0.25">
      <c r="A88" t="s">
        <v>439</v>
      </c>
      <c r="B88" t="s">
        <v>440</v>
      </c>
      <c r="C88" t="s">
        <v>169</v>
      </c>
      <c r="D88" t="s">
        <v>443</v>
      </c>
      <c r="E88" t="s">
        <v>477</v>
      </c>
      <c r="F88" t="s">
        <v>478</v>
      </c>
    </row>
    <row r="89" spans="1:6" x14ac:dyDescent="0.25">
      <c r="A89" t="s">
        <v>439</v>
      </c>
      <c r="B89" t="s">
        <v>440</v>
      </c>
      <c r="C89" t="s">
        <v>170</v>
      </c>
      <c r="D89" t="s">
        <v>443</v>
      </c>
      <c r="E89" t="s">
        <v>477</v>
      </c>
      <c r="F89" t="s">
        <v>478</v>
      </c>
    </row>
    <row r="90" spans="1:6" x14ac:dyDescent="0.25">
      <c r="A90" t="s">
        <v>439</v>
      </c>
      <c r="B90" t="s">
        <v>440</v>
      </c>
      <c r="C90" t="s">
        <v>171</v>
      </c>
      <c r="D90" t="s">
        <v>443</v>
      </c>
      <c r="E90" t="s">
        <v>477</v>
      </c>
      <c r="F90" t="s">
        <v>478</v>
      </c>
    </row>
    <row r="91" spans="1:6" x14ac:dyDescent="0.25">
      <c r="A91" t="s">
        <v>439</v>
      </c>
      <c r="B91" t="s">
        <v>440</v>
      </c>
      <c r="C91" t="s">
        <v>172</v>
      </c>
      <c r="D91" t="s">
        <v>443</v>
      </c>
      <c r="E91" t="s">
        <v>477</v>
      </c>
      <c r="F91" t="s">
        <v>478</v>
      </c>
    </row>
    <row r="92" spans="1:6" x14ac:dyDescent="0.25">
      <c r="A92" t="s">
        <v>439</v>
      </c>
      <c r="B92" t="s">
        <v>440</v>
      </c>
      <c r="C92" t="s">
        <v>173</v>
      </c>
      <c r="D92" t="s">
        <v>443</v>
      </c>
      <c r="E92" t="s">
        <v>477</v>
      </c>
      <c r="F92" t="s">
        <v>478</v>
      </c>
    </row>
    <row r="93" spans="1:6" x14ac:dyDescent="0.25">
      <c r="A93" t="s">
        <v>439</v>
      </c>
      <c r="B93" t="s">
        <v>440</v>
      </c>
      <c r="C93" t="s">
        <v>174</v>
      </c>
      <c r="D93" t="s">
        <v>443</v>
      </c>
      <c r="E93" t="s">
        <v>477</v>
      </c>
      <c r="F93" t="s">
        <v>478</v>
      </c>
    </row>
    <row r="94" spans="1:6" x14ac:dyDescent="0.25">
      <c r="A94" t="s">
        <v>439</v>
      </c>
      <c r="B94" t="s">
        <v>440</v>
      </c>
      <c r="C94" t="s">
        <v>175</v>
      </c>
      <c r="D94" t="s">
        <v>443</v>
      </c>
      <c r="E94" t="s">
        <v>477</v>
      </c>
      <c r="F94" t="s">
        <v>478</v>
      </c>
    </row>
    <row r="95" spans="1:6" x14ac:dyDescent="0.25">
      <c r="A95" t="s">
        <v>439</v>
      </c>
      <c r="B95" t="s">
        <v>440</v>
      </c>
      <c r="C95" t="s">
        <v>176</v>
      </c>
      <c r="D95" t="s">
        <v>443</v>
      </c>
      <c r="E95" t="s">
        <v>477</v>
      </c>
      <c r="F95" t="s">
        <v>478</v>
      </c>
    </row>
    <row r="96" spans="1:6" x14ac:dyDescent="0.25">
      <c r="A96" t="s">
        <v>439</v>
      </c>
      <c r="B96" t="s">
        <v>440</v>
      </c>
      <c r="C96" t="s">
        <v>177</v>
      </c>
      <c r="D96" t="s">
        <v>443</v>
      </c>
      <c r="E96" t="s">
        <v>477</v>
      </c>
      <c r="F96" t="s">
        <v>478</v>
      </c>
    </row>
    <row r="97" spans="1:6" x14ac:dyDescent="0.25">
      <c r="A97" t="s">
        <v>439</v>
      </c>
      <c r="B97" t="s">
        <v>440</v>
      </c>
      <c r="C97" t="s">
        <v>178</v>
      </c>
      <c r="D97" t="s">
        <v>443</v>
      </c>
      <c r="E97" t="s">
        <v>477</v>
      </c>
      <c r="F97" t="s">
        <v>478</v>
      </c>
    </row>
    <row r="98" spans="1:6" x14ac:dyDescent="0.25">
      <c r="A98" t="s">
        <v>439</v>
      </c>
      <c r="B98" t="s">
        <v>440</v>
      </c>
      <c r="C98" t="s">
        <v>179</v>
      </c>
      <c r="D98" t="s">
        <v>443</v>
      </c>
      <c r="E98" t="s">
        <v>477</v>
      </c>
      <c r="F98" t="s">
        <v>478</v>
      </c>
    </row>
    <row r="99" spans="1:6" x14ac:dyDescent="0.25">
      <c r="A99" t="s">
        <v>439</v>
      </c>
      <c r="B99" t="s">
        <v>440</v>
      </c>
      <c r="C99" t="s">
        <v>180</v>
      </c>
      <c r="D99" t="s">
        <v>443</v>
      </c>
      <c r="E99" t="s">
        <v>477</v>
      </c>
      <c r="F99" t="s">
        <v>478</v>
      </c>
    </row>
    <row r="100" spans="1:6" x14ac:dyDescent="0.25">
      <c r="A100" t="s">
        <v>439</v>
      </c>
      <c r="B100" t="s">
        <v>440</v>
      </c>
      <c r="C100" t="s">
        <v>184</v>
      </c>
      <c r="D100" t="s">
        <v>443</v>
      </c>
      <c r="E100" t="s">
        <v>477</v>
      </c>
      <c r="F100" t="s">
        <v>478</v>
      </c>
    </row>
    <row r="101" spans="1:6" x14ac:dyDescent="0.25">
      <c r="A101" t="s">
        <v>439</v>
      </c>
      <c r="B101" t="s">
        <v>440</v>
      </c>
      <c r="C101" t="s">
        <v>185</v>
      </c>
      <c r="D101" t="s">
        <v>443</v>
      </c>
      <c r="E101" t="s">
        <v>477</v>
      </c>
      <c r="F101" t="s">
        <v>478</v>
      </c>
    </row>
    <row r="102" spans="1:6" x14ac:dyDescent="0.25">
      <c r="A102" t="s">
        <v>439</v>
      </c>
      <c r="B102" t="s">
        <v>440</v>
      </c>
      <c r="C102" t="s">
        <v>186</v>
      </c>
      <c r="D102" t="s">
        <v>443</v>
      </c>
      <c r="E102" t="s">
        <v>477</v>
      </c>
      <c r="F102" t="s">
        <v>478</v>
      </c>
    </row>
    <row r="103" spans="1:6" x14ac:dyDescent="0.25">
      <c r="A103" t="s">
        <v>439</v>
      </c>
      <c r="B103" t="s">
        <v>440</v>
      </c>
      <c r="C103" t="s">
        <v>187</v>
      </c>
      <c r="D103" t="s">
        <v>443</v>
      </c>
      <c r="E103" t="s">
        <v>477</v>
      </c>
      <c r="F103" t="s">
        <v>478</v>
      </c>
    </row>
    <row r="104" spans="1:6" x14ac:dyDescent="0.25">
      <c r="A104" t="s">
        <v>439</v>
      </c>
      <c r="B104" t="s">
        <v>440</v>
      </c>
      <c r="C104" t="s">
        <v>188</v>
      </c>
      <c r="D104" t="s">
        <v>443</v>
      </c>
      <c r="E104" t="s">
        <v>477</v>
      </c>
      <c r="F104" t="s">
        <v>478</v>
      </c>
    </row>
    <row r="105" spans="1:6" x14ac:dyDescent="0.25">
      <c r="A105" t="s">
        <v>439</v>
      </c>
      <c r="B105" t="s">
        <v>440</v>
      </c>
      <c r="C105" t="s">
        <v>189</v>
      </c>
      <c r="D105" t="s">
        <v>443</v>
      </c>
      <c r="E105" t="s">
        <v>477</v>
      </c>
      <c r="F105" t="s">
        <v>478</v>
      </c>
    </row>
    <row r="106" spans="1:6" x14ac:dyDescent="0.25">
      <c r="A106" t="s">
        <v>439</v>
      </c>
      <c r="B106" t="s">
        <v>440</v>
      </c>
      <c r="C106" t="s">
        <v>190</v>
      </c>
      <c r="D106" t="s">
        <v>443</v>
      </c>
      <c r="E106" t="s">
        <v>477</v>
      </c>
      <c r="F106" t="s">
        <v>478</v>
      </c>
    </row>
    <row r="107" spans="1:6" x14ac:dyDescent="0.25">
      <c r="A107" t="s">
        <v>439</v>
      </c>
      <c r="B107" t="s">
        <v>440</v>
      </c>
      <c r="C107" t="s">
        <v>191</v>
      </c>
      <c r="D107" t="s">
        <v>443</v>
      </c>
      <c r="E107" t="s">
        <v>477</v>
      </c>
      <c r="F107" t="s">
        <v>478</v>
      </c>
    </row>
    <row r="108" spans="1:6" x14ac:dyDescent="0.25">
      <c r="A108" t="s">
        <v>439</v>
      </c>
      <c r="B108" t="s">
        <v>440</v>
      </c>
      <c r="C108" t="s">
        <v>192</v>
      </c>
      <c r="D108" t="s">
        <v>443</v>
      </c>
      <c r="E108" t="s">
        <v>477</v>
      </c>
      <c r="F108" t="s">
        <v>478</v>
      </c>
    </row>
    <row r="109" spans="1:6" x14ac:dyDescent="0.25">
      <c r="A109" t="s">
        <v>439</v>
      </c>
      <c r="B109" t="s">
        <v>440</v>
      </c>
      <c r="C109" t="s">
        <v>193</v>
      </c>
      <c r="D109" t="s">
        <v>443</v>
      </c>
      <c r="E109" t="s">
        <v>477</v>
      </c>
      <c r="F109" t="s">
        <v>478</v>
      </c>
    </row>
    <row r="110" spans="1:6" x14ac:dyDescent="0.25">
      <c r="A110" t="s">
        <v>439</v>
      </c>
      <c r="B110" t="s">
        <v>440</v>
      </c>
      <c r="C110" t="s">
        <v>194</v>
      </c>
      <c r="D110" t="s">
        <v>443</v>
      </c>
      <c r="E110" t="s">
        <v>477</v>
      </c>
      <c r="F110" t="s">
        <v>478</v>
      </c>
    </row>
    <row r="111" spans="1:6" x14ac:dyDescent="0.25">
      <c r="A111" t="s">
        <v>439</v>
      </c>
      <c r="B111" t="s">
        <v>440</v>
      </c>
      <c r="C111" t="s">
        <v>195</v>
      </c>
      <c r="D111" t="s">
        <v>443</v>
      </c>
      <c r="E111" t="s">
        <v>477</v>
      </c>
      <c r="F111" t="s">
        <v>478</v>
      </c>
    </row>
    <row r="112" spans="1:6" x14ac:dyDescent="0.25">
      <c r="A112" t="s">
        <v>439</v>
      </c>
      <c r="B112" t="s">
        <v>440</v>
      </c>
      <c r="C112" t="s">
        <v>196</v>
      </c>
      <c r="D112" t="s">
        <v>443</v>
      </c>
      <c r="E112" t="s">
        <v>477</v>
      </c>
      <c r="F112" t="s">
        <v>478</v>
      </c>
    </row>
    <row r="113" spans="1:6" x14ac:dyDescent="0.25">
      <c r="A113" t="s">
        <v>439</v>
      </c>
      <c r="B113" t="s">
        <v>440</v>
      </c>
      <c r="C113" t="s">
        <v>197</v>
      </c>
      <c r="D113" t="s">
        <v>443</v>
      </c>
      <c r="E113" t="s">
        <v>477</v>
      </c>
      <c r="F113" t="s">
        <v>478</v>
      </c>
    </row>
    <row r="114" spans="1:6" x14ac:dyDescent="0.25">
      <c r="A114" t="s">
        <v>439</v>
      </c>
      <c r="B114" t="s">
        <v>440</v>
      </c>
      <c r="C114" t="s">
        <v>198</v>
      </c>
      <c r="D114" t="s">
        <v>443</v>
      </c>
      <c r="E114" t="s">
        <v>477</v>
      </c>
      <c r="F114" t="s">
        <v>478</v>
      </c>
    </row>
    <row r="115" spans="1:6" x14ac:dyDescent="0.25">
      <c r="A115" t="s">
        <v>439</v>
      </c>
      <c r="B115" t="s">
        <v>440</v>
      </c>
      <c r="C115" t="s">
        <v>199</v>
      </c>
      <c r="D115" t="s">
        <v>443</v>
      </c>
      <c r="E115" t="s">
        <v>477</v>
      </c>
      <c r="F115" t="s">
        <v>478</v>
      </c>
    </row>
    <row r="116" spans="1:6" x14ac:dyDescent="0.25">
      <c r="A116" t="s">
        <v>439</v>
      </c>
      <c r="B116" t="s">
        <v>440</v>
      </c>
      <c r="C116" t="s">
        <v>200</v>
      </c>
      <c r="D116" t="s">
        <v>443</v>
      </c>
      <c r="E116" t="s">
        <v>477</v>
      </c>
      <c r="F116" t="s">
        <v>478</v>
      </c>
    </row>
    <row r="117" spans="1:6" x14ac:dyDescent="0.25">
      <c r="A117" t="s">
        <v>439</v>
      </c>
      <c r="B117" t="s">
        <v>440</v>
      </c>
      <c r="C117" t="s">
        <v>201</v>
      </c>
      <c r="D117" t="s">
        <v>443</v>
      </c>
      <c r="E117" t="s">
        <v>477</v>
      </c>
      <c r="F117" t="s">
        <v>478</v>
      </c>
    </row>
    <row r="118" spans="1:6" x14ac:dyDescent="0.25">
      <c r="A118" t="s">
        <v>439</v>
      </c>
      <c r="B118" t="s">
        <v>440</v>
      </c>
      <c r="C118" t="s">
        <v>202</v>
      </c>
      <c r="D118" t="s">
        <v>443</v>
      </c>
      <c r="E118" t="s">
        <v>477</v>
      </c>
      <c r="F118" t="s">
        <v>478</v>
      </c>
    </row>
    <row r="119" spans="1:6" x14ac:dyDescent="0.25">
      <c r="A119" t="s">
        <v>439</v>
      </c>
      <c r="B119" t="s">
        <v>440</v>
      </c>
      <c r="C119" t="s">
        <v>203</v>
      </c>
      <c r="D119" t="s">
        <v>443</v>
      </c>
      <c r="E119" t="s">
        <v>477</v>
      </c>
      <c r="F119" t="s">
        <v>478</v>
      </c>
    </row>
    <row r="120" spans="1:6" x14ac:dyDescent="0.25">
      <c r="A120" t="s">
        <v>439</v>
      </c>
      <c r="B120" t="s">
        <v>440</v>
      </c>
      <c r="C120" t="s">
        <v>205</v>
      </c>
      <c r="D120" t="s">
        <v>443</v>
      </c>
      <c r="E120" t="s">
        <v>477</v>
      </c>
      <c r="F120" t="s">
        <v>478</v>
      </c>
    </row>
    <row r="121" spans="1:6" x14ac:dyDescent="0.25">
      <c r="A121" t="s">
        <v>439</v>
      </c>
      <c r="B121" t="s">
        <v>440</v>
      </c>
      <c r="C121" t="s">
        <v>206</v>
      </c>
      <c r="D121" t="s">
        <v>443</v>
      </c>
      <c r="E121" t="s">
        <v>477</v>
      </c>
      <c r="F121" t="s">
        <v>478</v>
      </c>
    </row>
    <row r="122" spans="1:6" x14ac:dyDescent="0.25">
      <c r="A122" t="s">
        <v>439</v>
      </c>
      <c r="B122" t="s">
        <v>440</v>
      </c>
      <c r="C122" t="s">
        <v>207</v>
      </c>
      <c r="D122" t="s">
        <v>443</v>
      </c>
      <c r="E122" t="s">
        <v>477</v>
      </c>
      <c r="F122" t="s">
        <v>478</v>
      </c>
    </row>
    <row r="123" spans="1:6" x14ac:dyDescent="0.25">
      <c r="A123" t="s">
        <v>439</v>
      </c>
      <c r="B123" t="s">
        <v>440</v>
      </c>
      <c r="C123" t="s">
        <v>208</v>
      </c>
      <c r="D123" t="s">
        <v>443</v>
      </c>
      <c r="E123" t="s">
        <v>477</v>
      </c>
      <c r="F123" t="s">
        <v>478</v>
      </c>
    </row>
    <row r="124" spans="1:6" x14ac:dyDescent="0.25">
      <c r="A124" t="s">
        <v>439</v>
      </c>
      <c r="B124" t="s">
        <v>440</v>
      </c>
      <c r="C124" t="s">
        <v>209</v>
      </c>
      <c r="D124" t="s">
        <v>443</v>
      </c>
      <c r="E124" t="s">
        <v>477</v>
      </c>
      <c r="F124" t="s">
        <v>478</v>
      </c>
    </row>
    <row r="125" spans="1:6" x14ac:dyDescent="0.25">
      <c r="A125" t="s">
        <v>439</v>
      </c>
      <c r="B125" t="s">
        <v>440</v>
      </c>
      <c r="C125" t="s">
        <v>210</v>
      </c>
      <c r="D125" t="s">
        <v>443</v>
      </c>
      <c r="E125" t="s">
        <v>477</v>
      </c>
      <c r="F125" t="s">
        <v>478</v>
      </c>
    </row>
    <row r="126" spans="1:6" x14ac:dyDescent="0.25">
      <c r="A126" t="s">
        <v>439</v>
      </c>
      <c r="B126" t="s">
        <v>440</v>
      </c>
      <c r="C126" t="s">
        <v>213</v>
      </c>
      <c r="D126" t="s">
        <v>443</v>
      </c>
      <c r="E126" t="s">
        <v>477</v>
      </c>
      <c r="F126" t="s">
        <v>478</v>
      </c>
    </row>
    <row r="127" spans="1:6" x14ac:dyDescent="0.25">
      <c r="A127" t="s">
        <v>439</v>
      </c>
      <c r="B127" t="s">
        <v>440</v>
      </c>
      <c r="C127" t="s">
        <v>214</v>
      </c>
      <c r="D127" t="s">
        <v>443</v>
      </c>
      <c r="E127" t="s">
        <v>477</v>
      </c>
      <c r="F127" t="s">
        <v>478</v>
      </c>
    </row>
    <row r="128" spans="1:6" x14ac:dyDescent="0.25">
      <c r="A128" t="s">
        <v>439</v>
      </c>
      <c r="B128" t="s">
        <v>440</v>
      </c>
      <c r="C128" t="s">
        <v>215</v>
      </c>
      <c r="D128" t="s">
        <v>443</v>
      </c>
      <c r="E128" t="s">
        <v>477</v>
      </c>
      <c r="F128" t="s">
        <v>478</v>
      </c>
    </row>
    <row r="129" spans="1:6" x14ac:dyDescent="0.25">
      <c r="A129" t="s">
        <v>439</v>
      </c>
      <c r="B129" t="s">
        <v>440</v>
      </c>
      <c r="C129" t="s">
        <v>216</v>
      </c>
      <c r="D129" t="s">
        <v>443</v>
      </c>
      <c r="E129" t="s">
        <v>477</v>
      </c>
      <c r="F129" t="s">
        <v>478</v>
      </c>
    </row>
    <row r="130" spans="1:6" x14ac:dyDescent="0.25">
      <c r="A130" t="s">
        <v>439</v>
      </c>
      <c r="B130" t="s">
        <v>440</v>
      </c>
      <c r="C130" t="s">
        <v>217</v>
      </c>
      <c r="D130" t="s">
        <v>443</v>
      </c>
      <c r="E130" t="s">
        <v>477</v>
      </c>
      <c r="F130" t="s">
        <v>478</v>
      </c>
    </row>
    <row r="131" spans="1:6" x14ac:dyDescent="0.25">
      <c r="A131" t="s">
        <v>439</v>
      </c>
      <c r="B131" t="s">
        <v>440</v>
      </c>
      <c r="C131" t="s">
        <v>218</v>
      </c>
      <c r="D131" t="s">
        <v>443</v>
      </c>
      <c r="E131" t="s">
        <v>477</v>
      </c>
      <c r="F131" t="s">
        <v>478</v>
      </c>
    </row>
    <row r="132" spans="1:6" x14ac:dyDescent="0.25">
      <c r="A132" t="s">
        <v>439</v>
      </c>
      <c r="B132" t="s">
        <v>440</v>
      </c>
      <c r="C132" t="s">
        <v>219</v>
      </c>
      <c r="D132" t="s">
        <v>443</v>
      </c>
      <c r="E132" t="s">
        <v>477</v>
      </c>
      <c r="F132" t="s">
        <v>478</v>
      </c>
    </row>
    <row r="133" spans="1:6" x14ac:dyDescent="0.25">
      <c r="A133" t="s">
        <v>439</v>
      </c>
      <c r="B133" t="s">
        <v>440</v>
      </c>
      <c r="C133" t="s">
        <v>220</v>
      </c>
      <c r="D133" t="s">
        <v>443</v>
      </c>
      <c r="E133" t="s">
        <v>477</v>
      </c>
      <c r="F133" t="s">
        <v>478</v>
      </c>
    </row>
    <row r="134" spans="1:6" x14ac:dyDescent="0.25">
      <c r="A134" t="s">
        <v>439</v>
      </c>
      <c r="B134" t="s">
        <v>440</v>
      </c>
      <c r="C134" t="s">
        <v>221</v>
      </c>
      <c r="D134" t="s">
        <v>443</v>
      </c>
      <c r="E134" t="s">
        <v>477</v>
      </c>
      <c r="F134" t="s">
        <v>478</v>
      </c>
    </row>
    <row r="135" spans="1:6" x14ac:dyDescent="0.25">
      <c r="A135" t="s">
        <v>439</v>
      </c>
      <c r="B135" t="s">
        <v>440</v>
      </c>
      <c r="C135" t="s">
        <v>222</v>
      </c>
      <c r="D135" t="s">
        <v>443</v>
      </c>
      <c r="E135" t="s">
        <v>477</v>
      </c>
      <c r="F135" t="s">
        <v>478</v>
      </c>
    </row>
    <row r="136" spans="1:6" x14ac:dyDescent="0.25">
      <c r="A136" t="s">
        <v>439</v>
      </c>
      <c r="B136" t="s">
        <v>440</v>
      </c>
      <c r="C136" t="s">
        <v>223</v>
      </c>
      <c r="D136" t="s">
        <v>443</v>
      </c>
      <c r="E136" t="s">
        <v>477</v>
      </c>
      <c r="F136" t="s">
        <v>478</v>
      </c>
    </row>
    <row r="137" spans="1:6" x14ac:dyDescent="0.25">
      <c r="A137" t="s">
        <v>439</v>
      </c>
      <c r="B137" t="s">
        <v>440</v>
      </c>
      <c r="C137" t="s">
        <v>224</v>
      </c>
      <c r="D137" t="s">
        <v>443</v>
      </c>
      <c r="E137" t="s">
        <v>477</v>
      </c>
      <c r="F137" t="s">
        <v>478</v>
      </c>
    </row>
    <row r="138" spans="1:6" x14ac:dyDescent="0.25">
      <c r="A138" t="s">
        <v>439</v>
      </c>
      <c r="B138" t="s">
        <v>440</v>
      </c>
      <c r="C138" t="s">
        <v>225</v>
      </c>
      <c r="D138" t="s">
        <v>443</v>
      </c>
      <c r="E138" t="s">
        <v>477</v>
      </c>
      <c r="F138" t="s">
        <v>478</v>
      </c>
    </row>
    <row r="139" spans="1:6" x14ac:dyDescent="0.25">
      <c r="A139" t="s">
        <v>439</v>
      </c>
      <c r="B139" t="s">
        <v>440</v>
      </c>
      <c r="C139" t="s">
        <v>226</v>
      </c>
      <c r="D139" t="s">
        <v>443</v>
      </c>
      <c r="E139" t="s">
        <v>477</v>
      </c>
      <c r="F139" t="s">
        <v>478</v>
      </c>
    </row>
    <row r="140" spans="1:6" x14ac:dyDescent="0.25">
      <c r="A140" t="s">
        <v>439</v>
      </c>
      <c r="B140" t="s">
        <v>440</v>
      </c>
      <c r="C140" t="s">
        <v>227</v>
      </c>
      <c r="D140" t="s">
        <v>443</v>
      </c>
      <c r="E140" t="s">
        <v>477</v>
      </c>
      <c r="F140" t="s">
        <v>478</v>
      </c>
    </row>
    <row r="141" spans="1:6" x14ac:dyDescent="0.25">
      <c r="A141" t="s">
        <v>439</v>
      </c>
      <c r="B141" t="s">
        <v>440</v>
      </c>
      <c r="C141" t="s">
        <v>228</v>
      </c>
      <c r="D141" t="s">
        <v>443</v>
      </c>
      <c r="E141" t="s">
        <v>477</v>
      </c>
      <c r="F141" t="s">
        <v>478</v>
      </c>
    </row>
    <row r="142" spans="1:6" x14ac:dyDescent="0.25">
      <c r="A142" t="s">
        <v>439</v>
      </c>
      <c r="B142" t="s">
        <v>440</v>
      </c>
      <c r="C142" t="s">
        <v>229</v>
      </c>
      <c r="D142" t="s">
        <v>443</v>
      </c>
      <c r="E142" t="s">
        <v>477</v>
      </c>
      <c r="F142" t="s">
        <v>478</v>
      </c>
    </row>
    <row r="143" spans="1:6" x14ac:dyDescent="0.25">
      <c r="A143" t="s">
        <v>439</v>
      </c>
      <c r="B143" t="s">
        <v>440</v>
      </c>
      <c r="C143" t="s">
        <v>230</v>
      </c>
      <c r="D143" t="s">
        <v>443</v>
      </c>
      <c r="E143" t="s">
        <v>477</v>
      </c>
      <c r="F143" t="s">
        <v>478</v>
      </c>
    </row>
    <row r="144" spans="1:6" x14ac:dyDescent="0.25">
      <c r="A144" t="s">
        <v>439</v>
      </c>
      <c r="B144" t="s">
        <v>440</v>
      </c>
      <c r="C144" t="s">
        <v>231</v>
      </c>
      <c r="D144" t="s">
        <v>443</v>
      </c>
      <c r="E144" t="s">
        <v>477</v>
      </c>
      <c r="F144" t="s">
        <v>478</v>
      </c>
    </row>
    <row r="145" spans="1:6" x14ac:dyDescent="0.25">
      <c r="A145" t="s">
        <v>439</v>
      </c>
      <c r="B145" t="s">
        <v>440</v>
      </c>
      <c r="C145" t="s">
        <v>232</v>
      </c>
      <c r="D145" t="s">
        <v>443</v>
      </c>
      <c r="E145" t="s">
        <v>477</v>
      </c>
      <c r="F145" t="s">
        <v>478</v>
      </c>
    </row>
    <row r="146" spans="1:6" x14ac:dyDescent="0.25">
      <c r="A146" t="s">
        <v>439</v>
      </c>
      <c r="B146" t="s">
        <v>440</v>
      </c>
      <c r="C146" t="s">
        <v>233</v>
      </c>
      <c r="D146" t="s">
        <v>443</v>
      </c>
      <c r="E146" t="s">
        <v>477</v>
      </c>
      <c r="F146" t="s">
        <v>478</v>
      </c>
    </row>
    <row r="147" spans="1:6" x14ac:dyDescent="0.25">
      <c r="A147" t="s">
        <v>439</v>
      </c>
      <c r="B147" t="s">
        <v>440</v>
      </c>
      <c r="C147" t="s">
        <v>234</v>
      </c>
      <c r="D147" t="s">
        <v>443</v>
      </c>
      <c r="E147" t="s">
        <v>477</v>
      </c>
      <c r="F147" t="s">
        <v>478</v>
      </c>
    </row>
    <row r="148" spans="1:6" x14ac:dyDescent="0.25">
      <c r="A148" t="s">
        <v>439</v>
      </c>
      <c r="B148" t="s">
        <v>440</v>
      </c>
      <c r="C148" t="s">
        <v>235</v>
      </c>
      <c r="D148" t="s">
        <v>443</v>
      </c>
      <c r="E148" t="s">
        <v>477</v>
      </c>
      <c r="F148" t="s">
        <v>478</v>
      </c>
    </row>
    <row r="149" spans="1:6" x14ac:dyDescent="0.25">
      <c r="A149" t="s">
        <v>439</v>
      </c>
      <c r="B149" t="s">
        <v>440</v>
      </c>
      <c r="C149" t="s">
        <v>236</v>
      </c>
      <c r="D149" t="s">
        <v>443</v>
      </c>
      <c r="E149" t="s">
        <v>477</v>
      </c>
      <c r="F149" t="s">
        <v>478</v>
      </c>
    </row>
    <row r="150" spans="1:6" x14ac:dyDescent="0.25">
      <c r="A150" t="s">
        <v>439</v>
      </c>
      <c r="B150" t="s">
        <v>440</v>
      </c>
      <c r="C150" t="s">
        <v>237</v>
      </c>
      <c r="D150" t="s">
        <v>443</v>
      </c>
      <c r="E150" t="s">
        <v>477</v>
      </c>
      <c r="F150" t="s">
        <v>478</v>
      </c>
    </row>
    <row r="151" spans="1:6" x14ac:dyDescent="0.25">
      <c r="A151" t="s">
        <v>439</v>
      </c>
      <c r="B151" t="s">
        <v>440</v>
      </c>
      <c r="C151" t="s">
        <v>238</v>
      </c>
      <c r="D151" t="s">
        <v>443</v>
      </c>
      <c r="E151" t="s">
        <v>477</v>
      </c>
      <c r="F151" t="s">
        <v>478</v>
      </c>
    </row>
    <row r="152" spans="1:6" x14ac:dyDescent="0.25">
      <c r="A152" t="s">
        <v>439</v>
      </c>
      <c r="B152" t="s">
        <v>440</v>
      </c>
      <c r="C152" t="s">
        <v>239</v>
      </c>
      <c r="D152" t="s">
        <v>443</v>
      </c>
      <c r="E152" t="s">
        <v>477</v>
      </c>
      <c r="F152" t="s">
        <v>478</v>
      </c>
    </row>
    <row r="153" spans="1:6" x14ac:dyDescent="0.25">
      <c r="A153" t="s">
        <v>439</v>
      </c>
      <c r="B153" t="s">
        <v>440</v>
      </c>
      <c r="C153" t="s">
        <v>240</v>
      </c>
      <c r="D153" t="s">
        <v>443</v>
      </c>
      <c r="E153" t="s">
        <v>477</v>
      </c>
      <c r="F153" t="s">
        <v>478</v>
      </c>
    </row>
    <row r="154" spans="1:6" x14ac:dyDescent="0.25">
      <c r="A154" t="s">
        <v>439</v>
      </c>
      <c r="B154" t="s">
        <v>440</v>
      </c>
      <c r="C154" t="s">
        <v>241</v>
      </c>
      <c r="D154" t="s">
        <v>443</v>
      </c>
      <c r="E154" t="s">
        <v>477</v>
      </c>
      <c r="F154" t="s">
        <v>478</v>
      </c>
    </row>
    <row r="155" spans="1:6" x14ac:dyDescent="0.25">
      <c r="A155" t="s">
        <v>439</v>
      </c>
      <c r="B155" t="s">
        <v>440</v>
      </c>
      <c r="C155" t="s">
        <v>242</v>
      </c>
      <c r="D155" t="s">
        <v>443</v>
      </c>
      <c r="E155" t="s">
        <v>477</v>
      </c>
      <c r="F155" t="s">
        <v>478</v>
      </c>
    </row>
    <row r="156" spans="1:6" x14ac:dyDescent="0.25">
      <c r="A156" t="s">
        <v>439</v>
      </c>
      <c r="B156" t="s">
        <v>440</v>
      </c>
      <c r="C156" t="s">
        <v>243</v>
      </c>
      <c r="D156" t="s">
        <v>443</v>
      </c>
      <c r="E156" t="s">
        <v>477</v>
      </c>
      <c r="F156" t="s">
        <v>478</v>
      </c>
    </row>
    <row r="157" spans="1:6" x14ac:dyDescent="0.25">
      <c r="A157" t="s">
        <v>439</v>
      </c>
      <c r="B157" t="s">
        <v>440</v>
      </c>
      <c r="C157" t="s">
        <v>246</v>
      </c>
      <c r="D157" t="s">
        <v>443</v>
      </c>
      <c r="E157" t="s">
        <v>477</v>
      </c>
      <c r="F157" t="s">
        <v>478</v>
      </c>
    </row>
    <row r="158" spans="1:6" x14ac:dyDescent="0.25">
      <c r="A158" t="s">
        <v>439</v>
      </c>
      <c r="B158" t="s">
        <v>440</v>
      </c>
      <c r="C158" t="s">
        <v>247</v>
      </c>
      <c r="D158" t="s">
        <v>443</v>
      </c>
      <c r="E158" t="s">
        <v>477</v>
      </c>
      <c r="F158" t="s">
        <v>478</v>
      </c>
    </row>
    <row r="159" spans="1:6" x14ac:dyDescent="0.25">
      <c r="A159" t="s">
        <v>439</v>
      </c>
      <c r="B159" t="s">
        <v>440</v>
      </c>
      <c r="C159" t="s">
        <v>248</v>
      </c>
      <c r="D159" t="s">
        <v>443</v>
      </c>
      <c r="E159" t="s">
        <v>477</v>
      </c>
      <c r="F159" t="s">
        <v>478</v>
      </c>
    </row>
    <row r="160" spans="1:6" x14ac:dyDescent="0.25">
      <c r="A160" t="s">
        <v>439</v>
      </c>
      <c r="B160" t="s">
        <v>440</v>
      </c>
      <c r="C160" t="s">
        <v>249</v>
      </c>
      <c r="D160" t="s">
        <v>443</v>
      </c>
      <c r="E160" t="s">
        <v>477</v>
      </c>
      <c r="F160" t="s">
        <v>478</v>
      </c>
    </row>
    <row r="161" spans="1:6" x14ac:dyDescent="0.25">
      <c r="A161" s="4" t="s">
        <v>439</v>
      </c>
      <c r="B161" s="4" t="s">
        <v>440</v>
      </c>
      <c r="C161" s="4" t="s">
        <v>673</v>
      </c>
      <c r="D161" s="4" t="s">
        <v>443</v>
      </c>
      <c r="E161" s="4" t="s">
        <v>477</v>
      </c>
      <c r="F161" s="4" t="s">
        <v>478</v>
      </c>
    </row>
    <row r="162" spans="1:6" s="4" customFormat="1" x14ac:dyDescent="0.25">
      <c r="A162" s="4" t="s">
        <v>439</v>
      </c>
      <c r="B162" s="4" t="s">
        <v>440</v>
      </c>
      <c r="C162" s="4" t="s">
        <v>486</v>
      </c>
      <c r="D162" s="4" t="s">
        <v>443</v>
      </c>
      <c r="E162" s="4" t="s">
        <v>477</v>
      </c>
      <c r="F162" s="4" t="s">
        <v>478</v>
      </c>
    </row>
    <row r="163" spans="1:6" s="4" customFormat="1" x14ac:dyDescent="0.25">
      <c r="A163" s="4" t="s">
        <v>439</v>
      </c>
      <c r="B163" s="4" t="s">
        <v>440</v>
      </c>
      <c r="C163" s="4" t="s">
        <v>503</v>
      </c>
      <c r="D163" s="4" t="s">
        <v>443</v>
      </c>
      <c r="E163" s="4" t="s">
        <v>477</v>
      </c>
      <c r="F163" s="4" t="s">
        <v>478</v>
      </c>
    </row>
    <row r="164" spans="1:6" s="4" customFormat="1" x14ac:dyDescent="0.25">
      <c r="A164" s="4" t="s">
        <v>439</v>
      </c>
      <c r="B164" s="4" t="s">
        <v>440</v>
      </c>
      <c r="C164" s="4" t="s">
        <v>585</v>
      </c>
      <c r="D164" s="4" t="s">
        <v>443</v>
      </c>
      <c r="E164" s="4" t="s">
        <v>477</v>
      </c>
      <c r="F164" s="4" t="s">
        <v>478</v>
      </c>
    </row>
    <row r="165" spans="1:6" s="4" customFormat="1" x14ac:dyDescent="0.25">
      <c r="A165" s="4" t="s">
        <v>439</v>
      </c>
      <c r="B165" s="4" t="s">
        <v>440</v>
      </c>
      <c r="C165" s="4" t="s">
        <v>586</v>
      </c>
      <c r="D165" s="4" t="s">
        <v>443</v>
      </c>
      <c r="E165" s="4" t="s">
        <v>477</v>
      </c>
      <c r="F165" s="4" t="s">
        <v>478</v>
      </c>
    </row>
    <row r="166" spans="1:6" s="4" customFormat="1" x14ac:dyDescent="0.25">
      <c r="A166" s="4" t="s">
        <v>439</v>
      </c>
      <c r="B166" s="4" t="s">
        <v>440</v>
      </c>
      <c r="C166" s="4" t="s">
        <v>587</v>
      </c>
      <c r="D166" s="4" t="s">
        <v>443</v>
      </c>
      <c r="E166" s="4" t="s">
        <v>477</v>
      </c>
      <c r="F166" s="4" t="s">
        <v>478</v>
      </c>
    </row>
    <row r="167" spans="1:6" s="4" customFormat="1" x14ac:dyDescent="0.25">
      <c r="A167" s="4" t="s">
        <v>439</v>
      </c>
      <c r="B167" s="4" t="s">
        <v>440</v>
      </c>
      <c r="C167" s="4" t="s">
        <v>588</v>
      </c>
      <c r="D167" s="4" t="s">
        <v>443</v>
      </c>
      <c r="E167" s="4" t="s">
        <v>477</v>
      </c>
      <c r="F167" s="4" t="s">
        <v>478</v>
      </c>
    </row>
    <row r="168" spans="1:6" s="4" customFormat="1" x14ac:dyDescent="0.25">
      <c r="A168" s="4" t="s">
        <v>439</v>
      </c>
      <c r="B168" s="4" t="s">
        <v>440</v>
      </c>
      <c r="C168" s="4" t="s">
        <v>589</v>
      </c>
      <c r="D168" s="4" t="s">
        <v>443</v>
      </c>
      <c r="E168" s="4" t="s">
        <v>477</v>
      </c>
      <c r="F168" s="4" t="s">
        <v>478</v>
      </c>
    </row>
    <row r="169" spans="1:6" s="4" customFormat="1" x14ac:dyDescent="0.25">
      <c r="A169" s="4" t="s">
        <v>439</v>
      </c>
      <c r="B169" s="4" t="s">
        <v>440</v>
      </c>
      <c r="C169" s="4" t="s">
        <v>590</v>
      </c>
      <c r="D169" s="4" t="s">
        <v>443</v>
      </c>
      <c r="E169" s="4" t="s">
        <v>477</v>
      </c>
      <c r="F169" s="4" t="s">
        <v>478</v>
      </c>
    </row>
    <row r="170" spans="1:6" s="4" customFormat="1" x14ac:dyDescent="0.25">
      <c r="A170" s="4" t="s">
        <v>439</v>
      </c>
      <c r="B170" s="4" t="s">
        <v>440</v>
      </c>
      <c r="C170" s="4" t="s">
        <v>591</v>
      </c>
      <c r="D170" s="4" t="s">
        <v>443</v>
      </c>
      <c r="E170" s="4" t="s">
        <v>477</v>
      </c>
      <c r="F170" s="4" t="s">
        <v>478</v>
      </c>
    </row>
    <row r="171" spans="1:6" s="4" customFormat="1" x14ac:dyDescent="0.25">
      <c r="A171" s="4" t="s">
        <v>439</v>
      </c>
      <c r="B171" s="4" t="s">
        <v>440</v>
      </c>
      <c r="C171" s="4" t="s">
        <v>592</v>
      </c>
      <c r="D171" s="4" t="s">
        <v>443</v>
      </c>
      <c r="E171" s="4" t="s">
        <v>477</v>
      </c>
      <c r="F171" s="4" t="s">
        <v>478</v>
      </c>
    </row>
    <row r="172" spans="1:6" s="4" customFormat="1" x14ac:dyDescent="0.25">
      <c r="A172" s="4" t="s">
        <v>439</v>
      </c>
      <c r="B172" s="4" t="s">
        <v>440</v>
      </c>
      <c r="C172" s="4" t="s">
        <v>593</v>
      </c>
      <c r="D172" s="4" t="s">
        <v>443</v>
      </c>
      <c r="E172" s="4" t="s">
        <v>477</v>
      </c>
      <c r="F172" s="4" t="s">
        <v>478</v>
      </c>
    </row>
    <row r="173" spans="1:6" s="4" customFormat="1" x14ac:dyDescent="0.25">
      <c r="A173" s="4" t="s">
        <v>439</v>
      </c>
      <c r="B173" s="4" t="s">
        <v>440</v>
      </c>
      <c r="C173" s="4" t="s">
        <v>594</v>
      </c>
      <c r="D173" s="4" t="s">
        <v>443</v>
      </c>
      <c r="E173" s="4" t="s">
        <v>477</v>
      </c>
      <c r="F173" s="4" t="s">
        <v>478</v>
      </c>
    </row>
    <row r="174" spans="1:6" s="4" customFormat="1" x14ac:dyDescent="0.25">
      <c r="A174" s="4" t="s">
        <v>439</v>
      </c>
      <c r="B174" s="4" t="s">
        <v>440</v>
      </c>
      <c r="C174" s="4" t="s">
        <v>595</v>
      </c>
      <c r="D174" s="4" t="s">
        <v>443</v>
      </c>
      <c r="E174" s="4" t="s">
        <v>477</v>
      </c>
      <c r="F174" s="4" t="s">
        <v>478</v>
      </c>
    </row>
    <row r="175" spans="1:6" s="4" customFormat="1" x14ac:dyDescent="0.25">
      <c r="A175" s="4" t="s">
        <v>439</v>
      </c>
      <c r="B175" s="4" t="s">
        <v>440</v>
      </c>
      <c r="C175" s="4" t="s">
        <v>596</v>
      </c>
      <c r="D175" s="4" t="s">
        <v>443</v>
      </c>
      <c r="E175" s="4" t="s">
        <v>477</v>
      </c>
      <c r="F175" s="4" t="s">
        <v>478</v>
      </c>
    </row>
    <row r="176" spans="1:6" s="4" customFormat="1" x14ac:dyDescent="0.25">
      <c r="A176" s="4" t="s">
        <v>439</v>
      </c>
      <c r="B176" s="4" t="s">
        <v>440</v>
      </c>
      <c r="C176" s="4" t="s">
        <v>597</v>
      </c>
      <c r="D176" s="4" t="s">
        <v>443</v>
      </c>
      <c r="E176" s="4" t="s">
        <v>477</v>
      </c>
      <c r="F176" s="4" t="s">
        <v>478</v>
      </c>
    </row>
    <row r="177" spans="1:6" s="4" customFormat="1" x14ac:dyDescent="0.25">
      <c r="A177" s="4" t="s">
        <v>439</v>
      </c>
      <c r="B177" s="4" t="s">
        <v>440</v>
      </c>
      <c r="C177" s="4" t="s">
        <v>583</v>
      </c>
      <c r="D177" s="4" t="s">
        <v>443</v>
      </c>
      <c r="E177" s="4" t="s">
        <v>477</v>
      </c>
      <c r="F177" s="4" t="s">
        <v>478</v>
      </c>
    </row>
    <row r="178" spans="1:6" s="4" customFormat="1" x14ac:dyDescent="0.25">
      <c r="A178" s="4" t="s">
        <v>439</v>
      </c>
      <c r="B178" s="4" t="s">
        <v>440</v>
      </c>
      <c r="C178" s="4" t="s">
        <v>598</v>
      </c>
      <c r="D178" s="4" t="s">
        <v>443</v>
      </c>
      <c r="E178" s="4" t="s">
        <v>477</v>
      </c>
      <c r="F178" s="4" t="s">
        <v>478</v>
      </c>
    </row>
    <row r="179" spans="1:6" s="4" customFormat="1" x14ac:dyDescent="0.25">
      <c r="A179" s="4" t="s">
        <v>439</v>
      </c>
      <c r="B179" s="4" t="s">
        <v>440</v>
      </c>
      <c r="C179" s="4" t="s">
        <v>599</v>
      </c>
      <c r="D179" s="4" t="s">
        <v>443</v>
      </c>
      <c r="E179" s="4" t="s">
        <v>477</v>
      </c>
      <c r="F179" s="4" t="s">
        <v>478</v>
      </c>
    </row>
    <row r="180" spans="1:6" s="4" customFormat="1" x14ac:dyDescent="0.25">
      <c r="A180" s="4" t="s">
        <v>439</v>
      </c>
      <c r="B180" s="4" t="s">
        <v>440</v>
      </c>
      <c r="C180" s="4" t="s">
        <v>600</v>
      </c>
      <c r="D180" s="4" t="s">
        <v>443</v>
      </c>
      <c r="E180" s="4" t="s">
        <v>477</v>
      </c>
      <c r="F180" s="4" t="s">
        <v>478</v>
      </c>
    </row>
    <row r="181" spans="1:6" s="4" customFormat="1" x14ac:dyDescent="0.25">
      <c r="A181" s="4" t="s">
        <v>439</v>
      </c>
      <c r="B181" s="4" t="s">
        <v>440</v>
      </c>
      <c r="C181" s="4" t="s">
        <v>601</v>
      </c>
      <c r="D181" s="4" t="s">
        <v>443</v>
      </c>
      <c r="E181" s="4" t="s">
        <v>477</v>
      </c>
      <c r="F181" s="4" t="s">
        <v>478</v>
      </c>
    </row>
    <row r="182" spans="1:6" s="4" customFormat="1" x14ac:dyDescent="0.25">
      <c r="A182" s="4" t="s">
        <v>439</v>
      </c>
      <c r="B182" s="4" t="s">
        <v>440</v>
      </c>
      <c r="C182" s="4" t="s">
        <v>602</v>
      </c>
      <c r="D182" s="4" t="s">
        <v>443</v>
      </c>
      <c r="E182" s="4" t="s">
        <v>477</v>
      </c>
      <c r="F182" s="4" t="s">
        <v>478</v>
      </c>
    </row>
    <row r="183" spans="1:6" s="4" customFormat="1" x14ac:dyDescent="0.25">
      <c r="A183" s="4" t="s">
        <v>439</v>
      </c>
      <c r="B183" s="4" t="s">
        <v>440</v>
      </c>
      <c r="C183" s="4" t="s">
        <v>603</v>
      </c>
      <c r="D183" s="4" t="s">
        <v>443</v>
      </c>
      <c r="E183" s="4" t="s">
        <v>477</v>
      </c>
      <c r="F183" s="4" t="s">
        <v>478</v>
      </c>
    </row>
    <row r="184" spans="1:6" s="4" customFormat="1" x14ac:dyDescent="0.25">
      <c r="A184" s="4" t="s">
        <v>439</v>
      </c>
      <c r="B184" s="4" t="s">
        <v>440</v>
      </c>
      <c r="C184" s="4" t="s">
        <v>604</v>
      </c>
      <c r="D184" s="4" t="s">
        <v>443</v>
      </c>
      <c r="E184" s="4" t="s">
        <v>477</v>
      </c>
      <c r="F184" s="4" t="s">
        <v>478</v>
      </c>
    </row>
    <row r="185" spans="1:6" s="4" customFormat="1" x14ac:dyDescent="0.25">
      <c r="A185" s="4" t="s">
        <v>439</v>
      </c>
      <c r="B185" s="4" t="s">
        <v>440</v>
      </c>
      <c r="C185" s="4" t="s">
        <v>605</v>
      </c>
      <c r="D185" s="4" t="s">
        <v>443</v>
      </c>
      <c r="E185" s="4" t="s">
        <v>477</v>
      </c>
      <c r="F185" s="4" t="s">
        <v>478</v>
      </c>
    </row>
    <row r="186" spans="1:6" s="4" customFormat="1" x14ac:dyDescent="0.25">
      <c r="A186" s="4" t="s">
        <v>439</v>
      </c>
      <c r="B186" s="4" t="s">
        <v>440</v>
      </c>
      <c r="C186" s="4" t="s">
        <v>606</v>
      </c>
      <c r="D186" s="4" t="s">
        <v>443</v>
      </c>
      <c r="E186" s="4" t="s">
        <v>477</v>
      </c>
      <c r="F186" s="4" t="s">
        <v>478</v>
      </c>
    </row>
    <row r="187" spans="1:6" s="4" customFormat="1" x14ac:dyDescent="0.25">
      <c r="A187" s="4" t="s">
        <v>439</v>
      </c>
      <c r="B187" s="4" t="s">
        <v>440</v>
      </c>
      <c r="C187" s="4" t="s">
        <v>607</v>
      </c>
      <c r="D187" s="4" t="s">
        <v>443</v>
      </c>
      <c r="E187" s="4" t="s">
        <v>477</v>
      </c>
      <c r="F187" s="4" t="s">
        <v>478</v>
      </c>
    </row>
    <row r="188" spans="1:6" s="4" customFormat="1" x14ac:dyDescent="0.25">
      <c r="A188" s="4" t="s">
        <v>439</v>
      </c>
      <c r="B188" s="4" t="s">
        <v>440</v>
      </c>
      <c r="C188" s="4" t="s">
        <v>608</v>
      </c>
      <c r="D188" s="4" t="s">
        <v>443</v>
      </c>
      <c r="E188" s="4" t="s">
        <v>477</v>
      </c>
      <c r="F188" s="4" t="s">
        <v>478</v>
      </c>
    </row>
    <row r="189" spans="1:6" s="4" customFormat="1" x14ac:dyDescent="0.25">
      <c r="A189" s="4" t="s">
        <v>439</v>
      </c>
      <c r="B189" s="4" t="s">
        <v>440</v>
      </c>
      <c r="C189" s="4" t="s">
        <v>609</v>
      </c>
      <c r="D189" s="4" t="s">
        <v>443</v>
      </c>
      <c r="E189" s="4" t="s">
        <v>477</v>
      </c>
      <c r="F189" s="4" t="s">
        <v>478</v>
      </c>
    </row>
    <row r="190" spans="1:6" s="4" customFormat="1" x14ac:dyDescent="0.25">
      <c r="A190" s="4" t="s">
        <v>439</v>
      </c>
      <c r="B190" s="4" t="s">
        <v>440</v>
      </c>
      <c r="C190" s="4" t="s">
        <v>610</v>
      </c>
      <c r="D190" s="4" t="s">
        <v>443</v>
      </c>
      <c r="E190" s="4" t="s">
        <v>477</v>
      </c>
      <c r="F190" s="4" t="s">
        <v>478</v>
      </c>
    </row>
    <row r="191" spans="1:6" s="4" customFormat="1" x14ac:dyDescent="0.25">
      <c r="A191" s="4" t="s">
        <v>439</v>
      </c>
      <c r="B191" s="4" t="s">
        <v>440</v>
      </c>
      <c r="C191" s="4" t="s">
        <v>611</v>
      </c>
      <c r="D191" s="4" t="s">
        <v>443</v>
      </c>
      <c r="E191" s="4" t="s">
        <v>477</v>
      </c>
      <c r="F191" s="4" t="s">
        <v>478</v>
      </c>
    </row>
    <row r="192" spans="1:6" s="4" customFormat="1" x14ac:dyDescent="0.25">
      <c r="A192" s="4" t="s">
        <v>439</v>
      </c>
      <c r="B192" s="4" t="s">
        <v>440</v>
      </c>
      <c r="C192" s="4" t="s">
        <v>612</v>
      </c>
      <c r="D192" s="4" t="s">
        <v>443</v>
      </c>
      <c r="E192" s="4" t="s">
        <v>477</v>
      </c>
      <c r="F192" s="4" t="s">
        <v>478</v>
      </c>
    </row>
    <row r="193" spans="1:6" s="4" customFormat="1" x14ac:dyDescent="0.25">
      <c r="A193" s="4" t="s">
        <v>439</v>
      </c>
      <c r="B193" s="4" t="s">
        <v>440</v>
      </c>
      <c r="C193" s="4" t="s">
        <v>613</v>
      </c>
      <c r="D193" s="4" t="s">
        <v>443</v>
      </c>
      <c r="E193" s="4" t="s">
        <v>477</v>
      </c>
      <c r="F193" s="4" t="s">
        <v>478</v>
      </c>
    </row>
    <row r="194" spans="1:6" s="4" customFormat="1" x14ac:dyDescent="0.25">
      <c r="A194" s="4" t="s">
        <v>439</v>
      </c>
      <c r="B194" s="4" t="s">
        <v>440</v>
      </c>
      <c r="C194" s="4" t="s">
        <v>614</v>
      </c>
      <c r="D194" s="4" t="s">
        <v>443</v>
      </c>
      <c r="E194" s="4" t="s">
        <v>477</v>
      </c>
      <c r="F194" s="4" t="s">
        <v>478</v>
      </c>
    </row>
    <row r="195" spans="1:6" s="4" customFormat="1" x14ac:dyDescent="0.25">
      <c r="A195" s="4" t="s">
        <v>439</v>
      </c>
      <c r="B195" s="4" t="s">
        <v>440</v>
      </c>
      <c r="C195" s="4" t="s">
        <v>615</v>
      </c>
      <c r="D195" s="4" t="s">
        <v>443</v>
      </c>
      <c r="E195" s="4" t="s">
        <v>477</v>
      </c>
      <c r="F195" s="4" t="s">
        <v>478</v>
      </c>
    </row>
    <row r="196" spans="1:6" s="4" customFormat="1" x14ac:dyDescent="0.25">
      <c r="A196" s="4" t="s">
        <v>439</v>
      </c>
      <c r="B196" s="4" t="s">
        <v>440</v>
      </c>
      <c r="C196" s="4" t="s">
        <v>616</v>
      </c>
      <c r="D196" s="4" t="s">
        <v>443</v>
      </c>
      <c r="E196" s="4" t="s">
        <v>477</v>
      </c>
      <c r="F196" s="4" t="s">
        <v>478</v>
      </c>
    </row>
    <row r="197" spans="1:6" s="4" customFormat="1" x14ac:dyDescent="0.25">
      <c r="A197" s="4" t="s">
        <v>439</v>
      </c>
      <c r="B197" s="4" t="s">
        <v>440</v>
      </c>
      <c r="C197" s="4" t="s">
        <v>617</v>
      </c>
      <c r="D197" s="4" t="s">
        <v>443</v>
      </c>
      <c r="E197" s="4" t="s">
        <v>477</v>
      </c>
      <c r="F197" s="4" t="s">
        <v>478</v>
      </c>
    </row>
    <row r="198" spans="1:6" s="4" customFormat="1" x14ac:dyDescent="0.25">
      <c r="A198" s="4" t="s">
        <v>439</v>
      </c>
      <c r="B198" s="4" t="s">
        <v>440</v>
      </c>
      <c r="C198" s="4" t="s">
        <v>618</v>
      </c>
      <c r="D198" s="4" t="s">
        <v>443</v>
      </c>
      <c r="E198" s="4" t="s">
        <v>477</v>
      </c>
      <c r="F198" s="4" t="s">
        <v>478</v>
      </c>
    </row>
    <row r="199" spans="1:6" s="4" customFormat="1" x14ac:dyDescent="0.25">
      <c r="A199" s="4" t="s">
        <v>439</v>
      </c>
      <c r="B199" s="4" t="s">
        <v>440</v>
      </c>
      <c r="C199" s="4" t="s">
        <v>619</v>
      </c>
      <c r="D199" s="4" t="s">
        <v>443</v>
      </c>
      <c r="E199" s="4" t="s">
        <v>477</v>
      </c>
      <c r="F199" s="4" t="s">
        <v>478</v>
      </c>
    </row>
    <row r="200" spans="1:6" s="4" customFormat="1" x14ac:dyDescent="0.25">
      <c r="A200" s="4" t="s">
        <v>439</v>
      </c>
      <c r="B200" s="4" t="s">
        <v>440</v>
      </c>
      <c r="C200" s="4" t="s">
        <v>620</v>
      </c>
      <c r="D200" s="4" t="s">
        <v>443</v>
      </c>
      <c r="E200" s="4" t="s">
        <v>477</v>
      </c>
      <c r="F200" s="4" t="s">
        <v>478</v>
      </c>
    </row>
    <row r="201" spans="1:6" s="4" customFormat="1" x14ac:dyDescent="0.25">
      <c r="A201" s="4" t="s">
        <v>439</v>
      </c>
      <c r="B201" s="4" t="s">
        <v>440</v>
      </c>
      <c r="C201" s="4" t="s">
        <v>621</v>
      </c>
      <c r="D201" s="4" t="s">
        <v>443</v>
      </c>
      <c r="E201" s="4" t="s">
        <v>477</v>
      </c>
      <c r="F201" s="4" t="s">
        <v>478</v>
      </c>
    </row>
    <row r="202" spans="1:6" s="4" customFormat="1" x14ac:dyDescent="0.25">
      <c r="A202" s="4" t="s">
        <v>439</v>
      </c>
      <c r="B202" s="4" t="s">
        <v>440</v>
      </c>
      <c r="C202" s="4" t="s">
        <v>622</v>
      </c>
      <c r="D202" s="4" t="s">
        <v>443</v>
      </c>
      <c r="E202" s="4" t="s">
        <v>477</v>
      </c>
      <c r="F202" s="4" t="s">
        <v>478</v>
      </c>
    </row>
    <row r="203" spans="1:6" s="4" customFormat="1" x14ac:dyDescent="0.25">
      <c r="A203" s="4" t="s">
        <v>439</v>
      </c>
      <c r="B203" s="4" t="s">
        <v>440</v>
      </c>
      <c r="C203" s="4" t="s">
        <v>623</v>
      </c>
      <c r="D203" s="4" t="s">
        <v>443</v>
      </c>
      <c r="E203" s="4" t="s">
        <v>477</v>
      </c>
      <c r="F203" s="4" t="s">
        <v>478</v>
      </c>
    </row>
    <row r="204" spans="1:6" s="4" customFormat="1" x14ac:dyDescent="0.25">
      <c r="A204" s="4" t="s">
        <v>439</v>
      </c>
      <c r="B204" s="4" t="s">
        <v>440</v>
      </c>
      <c r="C204" s="4" t="s">
        <v>624</v>
      </c>
      <c r="D204" s="4" t="s">
        <v>443</v>
      </c>
      <c r="E204" s="4" t="s">
        <v>477</v>
      </c>
      <c r="F204" s="4" t="s">
        <v>478</v>
      </c>
    </row>
    <row r="205" spans="1:6" s="4" customFormat="1" x14ac:dyDescent="0.25">
      <c r="A205" s="4" t="s">
        <v>439</v>
      </c>
      <c r="B205" s="4" t="s">
        <v>440</v>
      </c>
      <c r="C205" s="4" t="s">
        <v>625</v>
      </c>
      <c r="D205" s="4" t="s">
        <v>443</v>
      </c>
      <c r="E205" s="4" t="s">
        <v>477</v>
      </c>
      <c r="F205" s="4" t="s">
        <v>478</v>
      </c>
    </row>
    <row r="206" spans="1:6" s="4" customFormat="1" x14ac:dyDescent="0.25">
      <c r="A206" s="4" t="s">
        <v>439</v>
      </c>
      <c r="B206" s="4" t="s">
        <v>440</v>
      </c>
      <c r="C206" s="4" t="s">
        <v>626</v>
      </c>
      <c r="D206" s="4" t="s">
        <v>443</v>
      </c>
      <c r="E206" s="4" t="s">
        <v>477</v>
      </c>
      <c r="F206" s="4" t="s">
        <v>478</v>
      </c>
    </row>
    <row r="207" spans="1:6" s="4" customFormat="1" x14ac:dyDescent="0.25">
      <c r="A207" s="4" t="s">
        <v>439</v>
      </c>
      <c r="B207" s="4" t="s">
        <v>440</v>
      </c>
      <c r="C207" s="4" t="s">
        <v>627</v>
      </c>
      <c r="D207" s="4" t="s">
        <v>443</v>
      </c>
      <c r="E207" s="4" t="s">
        <v>477</v>
      </c>
      <c r="F207" s="4" t="s">
        <v>478</v>
      </c>
    </row>
    <row r="208" spans="1:6" s="4" customFormat="1" x14ac:dyDescent="0.25">
      <c r="A208" s="4" t="s">
        <v>439</v>
      </c>
      <c r="B208" s="4" t="s">
        <v>440</v>
      </c>
      <c r="C208" s="4" t="s">
        <v>628</v>
      </c>
      <c r="D208" s="4" t="s">
        <v>443</v>
      </c>
      <c r="E208" s="4" t="s">
        <v>477</v>
      </c>
      <c r="F208" s="4" t="s">
        <v>478</v>
      </c>
    </row>
    <row r="209" spans="1:6" s="4" customFormat="1" x14ac:dyDescent="0.25">
      <c r="A209" s="4" t="s">
        <v>439</v>
      </c>
      <c r="B209" s="4" t="s">
        <v>440</v>
      </c>
      <c r="C209" s="4" t="s">
        <v>629</v>
      </c>
      <c r="D209" s="4" t="s">
        <v>443</v>
      </c>
      <c r="E209" s="4" t="s">
        <v>477</v>
      </c>
      <c r="F209" s="4" t="s">
        <v>478</v>
      </c>
    </row>
    <row r="210" spans="1:6" s="4" customFormat="1" x14ac:dyDescent="0.25">
      <c r="A210" s="4" t="s">
        <v>439</v>
      </c>
      <c r="B210" s="4" t="s">
        <v>440</v>
      </c>
      <c r="C210" s="4" t="s">
        <v>630</v>
      </c>
      <c r="D210" s="4" t="s">
        <v>443</v>
      </c>
      <c r="E210" s="4" t="s">
        <v>477</v>
      </c>
      <c r="F210" s="4" t="s">
        <v>478</v>
      </c>
    </row>
    <row r="211" spans="1:6" s="4" customFormat="1" x14ac:dyDescent="0.25">
      <c r="A211" s="4" t="s">
        <v>439</v>
      </c>
      <c r="B211" s="4" t="s">
        <v>440</v>
      </c>
      <c r="C211" s="4" t="s">
        <v>631</v>
      </c>
      <c r="D211" s="4" t="s">
        <v>443</v>
      </c>
      <c r="E211" s="4" t="s">
        <v>477</v>
      </c>
      <c r="F211" s="4" t="s">
        <v>478</v>
      </c>
    </row>
    <row r="212" spans="1:6" s="4" customFormat="1" x14ac:dyDescent="0.25">
      <c r="A212" s="4" t="s">
        <v>439</v>
      </c>
      <c r="B212" s="4" t="s">
        <v>440</v>
      </c>
      <c r="C212" s="4" t="s">
        <v>632</v>
      </c>
      <c r="D212" s="4" t="s">
        <v>443</v>
      </c>
      <c r="E212" s="4" t="s">
        <v>477</v>
      </c>
      <c r="F212" s="4" t="s">
        <v>478</v>
      </c>
    </row>
    <row r="213" spans="1:6" s="4" customFormat="1" x14ac:dyDescent="0.25">
      <c r="A213" s="4" t="s">
        <v>439</v>
      </c>
      <c r="B213" s="4" t="s">
        <v>440</v>
      </c>
      <c r="C213" s="4" t="s">
        <v>633</v>
      </c>
      <c r="D213" s="4" t="s">
        <v>443</v>
      </c>
      <c r="E213" s="4" t="s">
        <v>477</v>
      </c>
      <c r="F213" s="4" t="s">
        <v>478</v>
      </c>
    </row>
    <row r="214" spans="1:6" s="4" customFormat="1" x14ac:dyDescent="0.25">
      <c r="A214" s="4" t="s">
        <v>439</v>
      </c>
      <c r="B214" s="4" t="s">
        <v>440</v>
      </c>
      <c r="C214" s="4" t="s">
        <v>634</v>
      </c>
      <c r="D214" s="4" t="s">
        <v>443</v>
      </c>
      <c r="E214" s="4" t="s">
        <v>477</v>
      </c>
      <c r="F214" s="4" t="s">
        <v>478</v>
      </c>
    </row>
    <row r="215" spans="1:6" s="4" customFormat="1" x14ac:dyDescent="0.25">
      <c r="A215" s="4" t="s">
        <v>439</v>
      </c>
      <c r="B215" s="4" t="s">
        <v>440</v>
      </c>
      <c r="C215" s="4" t="s">
        <v>635</v>
      </c>
      <c r="D215" s="4" t="s">
        <v>443</v>
      </c>
      <c r="E215" s="4" t="s">
        <v>477</v>
      </c>
      <c r="F215" s="4" t="s">
        <v>478</v>
      </c>
    </row>
    <row r="216" spans="1:6" s="4" customFormat="1" x14ac:dyDescent="0.25">
      <c r="A216" s="4" t="s">
        <v>439</v>
      </c>
      <c r="B216" s="4" t="s">
        <v>440</v>
      </c>
      <c r="C216" s="4" t="s">
        <v>636</v>
      </c>
      <c r="D216" s="4" t="s">
        <v>443</v>
      </c>
      <c r="E216" s="4" t="s">
        <v>477</v>
      </c>
      <c r="F216" s="4" t="s">
        <v>478</v>
      </c>
    </row>
    <row r="217" spans="1:6" s="4" customFormat="1" x14ac:dyDescent="0.25">
      <c r="A217" s="4" t="s">
        <v>439</v>
      </c>
      <c r="B217" s="4" t="s">
        <v>440</v>
      </c>
      <c r="C217" s="4" t="s">
        <v>637</v>
      </c>
      <c r="D217" s="4" t="s">
        <v>443</v>
      </c>
      <c r="E217" s="4" t="s">
        <v>477</v>
      </c>
      <c r="F217" s="4" t="s">
        <v>478</v>
      </c>
    </row>
    <row r="218" spans="1:6" s="4" customFormat="1" x14ac:dyDescent="0.25">
      <c r="A218" s="4" t="s">
        <v>439</v>
      </c>
      <c r="B218" s="4" t="s">
        <v>440</v>
      </c>
      <c r="C218" s="4" t="s">
        <v>638</v>
      </c>
      <c r="D218" s="4" t="s">
        <v>443</v>
      </c>
      <c r="E218" s="4" t="s">
        <v>477</v>
      </c>
      <c r="F218" s="4" t="s">
        <v>478</v>
      </c>
    </row>
    <row r="219" spans="1:6" s="4" customFormat="1" x14ac:dyDescent="0.25">
      <c r="A219" s="4" t="s">
        <v>439</v>
      </c>
      <c r="B219" s="4" t="s">
        <v>440</v>
      </c>
      <c r="C219" s="4" t="s">
        <v>639</v>
      </c>
      <c r="D219" s="4" t="s">
        <v>443</v>
      </c>
      <c r="E219" s="4" t="s">
        <v>477</v>
      </c>
      <c r="F219" s="4" t="s">
        <v>478</v>
      </c>
    </row>
    <row r="220" spans="1:6" s="4" customFormat="1" x14ac:dyDescent="0.25">
      <c r="A220" s="4" t="s">
        <v>439</v>
      </c>
      <c r="B220" s="4" t="s">
        <v>440</v>
      </c>
      <c r="C220" s="4" t="s">
        <v>640</v>
      </c>
      <c r="D220" s="4" t="s">
        <v>443</v>
      </c>
      <c r="E220" s="4" t="s">
        <v>477</v>
      </c>
      <c r="F220" s="4" t="s">
        <v>478</v>
      </c>
    </row>
    <row r="221" spans="1:6" s="4" customFormat="1" x14ac:dyDescent="0.25">
      <c r="A221" s="4" t="s">
        <v>439</v>
      </c>
      <c r="B221" s="4" t="s">
        <v>440</v>
      </c>
      <c r="C221" s="4" t="s">
        <v>641</v>
      </c>
      <c r="D221" s="4" t="s">
        <v>443</v>
      </c>
      <c r="E221" s="4" t="s">
        <v>477</v>
      </c>
      <c r="F221" s="4" t="s">
        <v>478</v>
      </c>
    </row>
    <row r="222" spans="1:6" s="4" customFormat="1" x14ac:dyDescent="0.25">
      <c r="A222" s="4" t="s">
        <v>439</v>
      </c>
      <c r="B222" s="4" t="s">
        <v>440</v>
      </c>
      <c r="C222" s="4" t="s">
        <v>642</v>
      </c>
      <c r="D222" s="4" t="s">
        <v>443</v>
      </c>
      <c r="E222" s="4" t="s">
        <v>477</v>
      </c>
      <c r="F222" s="4" t="s">
        <v>478</v>
      </c>
    </row>
    <row r="223" spans="1:6" s="4" customFormat="1" x14ac:dyDescent="0.25">
      <c r="A223" s="4" t="s">
        <v>439</v>
      </c>
      <c r="B223" s="4" t="s">
        <v>440</v>
      </c>
      <c r="C223" s="4" t="s">
        <v>643</v>
      </c>
      <c r="D223" s="4" t="s">
        <v>443</v>
      </c>
      <c r="E223" s="4" t="s">
        <v>477</v>
      </c>
      <c r="F223" s="4" t="s">
        <v>478</v>
      </c>
    </row>
    <row r="224" spans="1:6" s="4" customFormat="1" x14ac:dyDescent="0.25">
      <c r="A224" s="4" t="s">
        <v>439</v>
      </c>
      <c r="B224" s="4" t="s">
        <v>440</v>
      </c>
      <c r="C224" s="4" t="s">
        <v>644</v>
      </c>
      <c r="D224" s="4" t="s">
        <v>443</v>
      </c>
      <c r="E224" s="4" t="s">
        <v>477</v>
      </c>
      <c r="F224" s="4" t="s">
        <v>478</v>
      </c>
    </row>
    <row r="225" spans="1:6" s="4" customFormat="1" x14ac:dyDescent="0.25">
      <c r="A225" s="4" t="s">
        <v>439</v>
      </c>
      <c r="B225" s="4" t="s">
        <v>440</v>
      </c>
      <c r="C225" s="4" t="s">
        <v>645</v>
      </c>
      <c r="D225" s="4" t="s">
        <v>443</v>
      </c>
      <c r="E225" s="4" t="s">
        <v>477</v>
      </c>
      <c r="F225" s="4" t="s">
        <v>478</v>
      </c>
    </row>
    <row r="226" spans="1:6" s="4" customFormat="1" x14ac:dyDescent="0.25">
      <c r="A226" s="4" t="s">
        <v>439</v>
      </c>
      <c r="B226" s="4" t="s">
        <v>440</v>
      </c>
      <c r="C226" s="4" t="s">
        <v>646</v>
      </c>
      <c r="D226" s="4" t="s">
        <v>443</v>
      </c>
      <c r="E226" s="4" t="s">
        <v>477</v>
      </c>
      <c r="F226" s="4" t="s">
        <v>478</v>
      </c>
    </row>
    <row r="227" spans="1:6" s="4" customFormat="1" x14ac:dyDescent="0.25">
      <c r="A227" s="4" t="s">
        <v>439</v>
      </c>
      <c r="B227" s="4" t="s">
        <v>440</v>
      </c>
      <c r="C227" s="4" t="s">
        <v>647</v>
      </c>
      <c r="D227" s="4" t="s">
        <v>443</v>
      </c>
      <c r="E227" s="4" t="s">
        <v>477</v>
      </c>
      <c r="F227" s="4" t="s">
        <v>478</v>
      </c>
    </row>
    <row r="228" spans="1:6" s="4" customFormat="1" x14ac:dyDescent="0.25">
      <c r="A228" s="4" t="s">
        <v>439</v>
      </c>
      <c r="B228" s="4" t="s">
        <v>440</v>
      </c>
      <c r="C228" s="4" t="s">
        <v>648</v>
      </c>
      <c r="D228" s="4" t="s">
        <v>443</v>
      </c>
      <c r="E228" s="4" t="s">
        <v>477</v>
      </c>
      <c r="F228" s="4" t="s">
        <v>478</v>
      </c>
    </row>
    <row r="229" spans="1:6" s="4" customFormat="1" x14ac:dyDescent="0.25">
      <c r="A229" s="4" t="s">
        <v>439</v>
      </c>
      <c r="B229" s="4" t="s">
        <v>440</v>
      </c>
      <c r="C229" s="4" t="s">
        <v>649</v>
      </c>
      <c r="D229" s="4" t="s">
        <v>443</v>
      </c>
      <c r="E229" s="4" t="s">
        <v>477</v>
      </c>
      <c r="F229" s="4" t="s">
        <v>478</v>
      </c>
    </row>
    <row r="230" spans="1:6" s="4" customFormat="1" x14ac:dyDescent="0.25">
      <c r="A230" s="4" t="s">
        <v>439</v>
      </c>
      <c r="B230" s="4" t="s">
        <v>440</v>
      </c>
      <c r="C230" s="4" t="s">
        <v>650</v>
      </c>
      <c r="D230" s="4" t="s">
        <v>443</v>
      </c>
      <c r="E230" s="4" t="s">
        <v>477</v>
      </c>
      <c r="F230" s="4" t="s">
        <v>478</v>
      </c>
    </row>
    <row r="231" spans="1:6" s="4" customFormat="1" x14ac:dyDescent="0.25">
      <c r="A231" s="4" t="s">
        <v>439</v>
      </c>
      <c r="B231" s="4" t="s">
        <v>440</v>
      </c>
      <c r="C231" s="4" t="s">
        <v>651</v>
      </c>
      <c r="D231" s="4" t="s">
        <v>443</v>
      </c>
      <c r="E231" s="4" t="s">
        <v>477</v>
      </c>
      <c r="F231" s="4" t="s">
        <v>478</v>
      </c>
    </row>
    <row r="232" spans="1:6" s="4" customFormat="1" x14ac:dyDescent="0.25">
      <c r="A232" s="4" t="s">
        <v>439</v>
      </c>
      <c r="B232" s="4" t="s">
        <v>440</v>
      </c>
      <c r="C232" s="4" t="s">
        <v>652</v>
      </c>
      <c r="D232" s="4" t="s">
        <v>443</v>
      </c>
      <c r="E232" s="4" t="s">
        <v>477</v>
      </c>
      <c r="F232" s="4" t="s">
        <v>478</v>
      </c>
    </row>
    <row r="233" spans="1:6" s="4" customFormat="1" x14ac:dyDescent="0.25">
      <c r="A233" s="4" t="s">
        <v>439</v>
      </c>
      <c r="B233" s="4" t="s">
        <v>440</v>
      </c>
      <c r="C233" s="4" t="s">
        <v>653</v>
      </c>
      <c r="D233" s="4" t="s">
        <v>443</v>
      </c>
      <c r="E233" s="4" t="s">
        <v>477</v>
      </c>
      <c r="F233" s="4" t="s">
        <v>478</v>
      </c>
    </row>
    <row r="234" spans="1:6" s="4" customFormat="1" x14ac:dyDescent="0.25">
      <c r="A234" s="4" t="s">
        <v>439</v>
      </c>
      <c r="B234" s="4" t="s">
        <v>440</v>
      </c>
      <c r="C234" s="4" t="s">
        <v>654</v>
      </c>
      <c r="D234" s="4" t="s">
        <v>443</v>
      </c>
      <c r="E234" s="4" t="s">
        <v>477</v>
      </c>
      <c r="F234" s="4" t="s">
        <v>478</v>
      </c>
    </row>
    <row r="235" spans="1:6" s="4" customFormat="1" x14ac:dyDescent="0.25">
      <c r="A235" s="4" t="s">
        <v>439</v>
      </c>
      <c r="B235" s="4" t="s">
        <v>440</v>
      </c>
      <c r="C235" s="4" t="s">
        <v>655</v>
      </c>
      <c r="D235" s="4" t="s">
        <v>443</v>
      </c>
      <c r="E235" s="4" t="s">
        <v>477</v>
      </c>
      <c r="F235" s="4" t="s">
        <v>478</v>
      </c>
    </row>
    <row r="236" spans="1:6" s="4" customFormat="1" x14ac:dyDescent="0.25">
      <c r="A236" s="4" t="s">
        <v>439</v>
      </c>
      <c r="B236" s="4" t="s">
        <v>440</v>
      </c>
      <c r="C236" s="4" t="s">
        <v>656</v>
      </c>
      <c r="D236" s="4" t="s">
        <v>443</v>
      </c>
      <c r="E236" s="4" t="s">
        <v>477</v>
      </c>
      <c r="F236" s="4" t="s">
        <v>478</v>
      </c>
    </row>
    <row r="237" spans="1:6" s="4" customFormat="1" x14ac:dyDescent="0.25">
      <c r="A237" s="4" t="s">
        <v>439</v>
      </c>
      <c r="B237" s="4" t="s">
        <v>440</v>
      </c>
      <c r="C237" s="4" t="s">
        <v>657</v>
      </c>
      <c r="D237" s="4" t="s">
        <v>443</v>
      </c>
      <c r="E237" s="4" t="s">
        <v>477</v>
      </c>
      <c r="F237" s="4" t="s">
        <v>478</v>
      </c>
    </row>
    <row r="238" spans="1:6" s="4" customFormat="1" x14ac:dyDescent="0.25">
      <c r="A238" s="4" t="s">
        <v>439</v>
      </c>
      <c r="B238" s="4" t="s">
        <v>440</v>
      </c>
      <c r="C238" s="4" t="s">
        <v>658</v>
      </c>
      <c r="D238" s="4" t="s">
        <v>443</v>
      </c>
      <c r="E238" s="4" t="s">
        <v>477</v>
      </c>
      <c r="F238" s="4" t="s">
        <v>478</v>
      </c>
    </row>
    <row r="239" spans="1:6" s="4" customFormat="1" x14ac:dyDescent="0.25">
      <c r="A239" s="4" t="s">
        <v>439</v>
      </c>
      <c r="B239" s="4" t="s">
        <v>440</v>
      </c>
      <c r="C239" s="4" t="s">
        <v>659</v>
      </c>
      <c r="D239" s="4" t="s">
        <v>443</v>
      </c>
      <c r="E239" s="4" t="s">
        <v>477</v>
      </c>
      <c r="F239" s="4" t="s">
        <v>478</v>
      </c>
    </row>
    <row r="240" spans="1:6" s="4" customFormat="1" x14ac:dyDescent="0.25">
      <c r="A240" s="4" t="s">
        <v>439</v>
      </c>
      <c r="B240" s="4" t="s">
        <v>440</v>
      </c>
      <c r="C240" s="4" t="s">
        <v>660</v>
      </c>
      <c r="D240" s="4" t="s">
        <v>443</v>
      </c>
      <c r="E240" s="4" t="s">
        <v>477</v>
      </c>
      <c r="F240" s="4" t="s">
        <v>478</v>
      </c>
    </row>
    <row r="241" spans="1:6" s="4" customFormat="1" x14ac:dyDescent="0.25">
      <c r="A241" s="4" t="s">
        <v>439</v>
      </c>
      <c r="B241" s="4" t="s">
        <v>440</v>
      </c>
      <c r="C241" s="4" t="s">
        <v>661</v>
      </c>
      <c r="D241" s="4" t="s">
        <v>443</v>
      </c>
      <c r="E241" s="4" t="s">
        <v>477</v>
      </c>
      <c r="F241" s="4" t="s">
        <v>478</v>
      </c>
    </row>
    <row r="242" spans="1:6" s="4" customFormat="1" x14ac:dyDescent="0.25">
      <c r="A242" s="4" t="s">
        <v>439</v>
      </c>
      <c r="B242" s="4" t="s">
        <v>440</v>
      </c>
      <c r="C242" s="4" t="s">
        <v>662</v>
      </c>
      <c r="D242" s="4" t="s">
        <v>443</v>
      </c>
      <c r="E242" s="4" t="s">
        <v>477</v>
      </c>
      <c r="F242" s="4" t="s">
        <v>478</v>
      </c>
    </row>
    <row r="243" spans="1:6" s="4" customFormat="1" x14ac:dyDescent="0.25">
      <c r="A243" s="4" t="s">
        <v>439</v>
      </c>
      <c r="B243" s="4" t="s">
        <v>440</v>
      </c>
      <c r="C243" s="4" t="s">
        <v>663</v>
      </c>
      <c r="D243" s="4" t="s">
        <v>443</v>
      </c>
      <c r="E243" s="4" t="s">
        <v>477</v>
      </c>
      <c r="F243" s="4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129" workbookViewId="0">
      <selection activeCell="C164" sqref="C164:C165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462</v>
      </c>
      <c r="D1" t="s">
        <v>434</v>
      </c>
      <c r="J1" t="s">
        <v>501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465</v>
      </c>
      <c r="J2" t="s">
        <v>370</v>
      </c>
    </row>
    <row r="3" spans="1:10" x14ac:dyDescent="0.25">
      <c r="A3" t="s">
        <v>426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426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426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426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426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426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426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426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426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426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426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426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426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426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426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426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426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426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426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426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426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426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426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426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426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426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426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426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426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426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426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426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426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426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426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426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426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426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426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426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426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426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426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426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426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426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426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426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426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426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426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426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426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426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426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426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426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426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426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426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426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426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426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426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426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426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426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426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426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426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426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426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426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426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426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426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426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426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426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426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426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426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426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426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426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426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426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427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486</v>
      </c>
      <c r="C164" t="s">
        <v>487</v>
      </c>
    </row>
    <row r="165" spans="1:13" x14ac:dyDescent="0.25">
      <c r="A165" t="s">
        <v>427</v>
      </c>
      <c r="B165" t="s">
        <v>673</v>
      </c>
      <c r="C165" t="s">
        <v>674</v>
      </c>
    </row>
    <row r="166" spans="1:13" x14ac:dyDescent="0.25">
      <c r="M166" t="s">
        <v>463</v>
      </c>
    </row>
    <row r="167" spans="1:13" s="4" customFormat="1" x14ac:dyDescent="0.25">
      <c r="A167" s="4" t="s">
        <v>426</v>
      </c>
      <c r="B167" s="4" t="s">
        <v>363</v>
      </c>
      <c r="C167" s="4" t="s">
        <v>359</v>
      </c>
      <c r="M167" s="4" t="s">
        <v>463</v>
      </c>
    </row>
    <row r="168" spans="1:13" s="4" customFormat="1" x14ac:dyDescent="0.25">
      <c r="A168" s="4" t="s">
        <v>426</v>
      </c>
      <c r="B168" s="4" t="s">
        <v>364</v>
      </c>
      <c r="C168" s="4" t="s">
        <v>360</v>
      </c>
      <c r="M168" s="4" t="s">
        <v>463</v>
      </c>
    </row>
    <row r="169" spans="1:13" s="4" customFormat="1" x14ac:dyDescent="0.25">
      <c r="A169" s="4" t="s">
        <v>426</v>
      </c>
      <c r="B169" s="4" t="s">
        <v>365</v>
      </c>
      <c r="C169" s="4" t="s">
        <v>361</v>
      </c>
      <c r="M169" s="4" t="s">
        <v>463</v>
      </c>
    </row>
    <row r="170" spans="1:13" x14ac:dyDescent="0.25">
      <c r="A170" s="4" t="s">
        <v>427</v>
      </c>
      <c r="B170" s="4" t="s">
        <v>366</v>
      </c>
      <c r="C170" s="4" t="s">
        <v>359</v>
      </c>
      <c r="M170" t="s">
        <v>463</v>
      </c>
    </row>
    <row r="171" spans="1:13" x14ac:dyDescent="0.25">
      <c r="A171" s="4" t="s">
        <v>427</v>
      </c>
      <c r="B171" s="4" t="s">
        <v>367</v>
      </c>
      <c r="C171" s="4" t="s">
        <v>360</v>
      </c>
      <c r="M171" t="s">
        <v>463</v>
      </c>
    </row>
    <row r="172" spans="1:13" x14ac:dyDescent="0.25">
      <c r="A172" s="4" t="s">
        <v>427</v>
      </c>
      <c r="B172" s="4" t="s">
        <v>368</v>
      </c>
      <c r="C172" s="4" t="s">
        <v>361</v>
      </c>
      <c r="M172" t="s">
        <v>463</v>
      </c>
    </row>
    <row r="173" spans="1:13" x14ac:dyDescent="0.25">
      <c r="M173" t="s">
        <v>463</v>
      </c>
    </row>
    <row r="174" spans="1:13" x14ac:dyDescent="0.25">
      <c r="M174" t="s">
        <v>463</v>
      </c>
    </row>
    <row r="175" spans="1:13" x14ac:dyDescent="0.25">
      <c r="M175" t="s">
        <v>463</v>
      </c>
    </row>
    <row r="176" spans="1:13" x14ac:dyDescent="0.25">
      <c r="M176" t="s">
        <v>463</v>
      </c>
    </row>
    <row r="177" spans="13:13" x14ac:dyDescent="0.25">
      <c r="M177" t="s">
        <v>463</v>
      </c>
    </row>
    <row r="178" spans="13:13" x14ac:dyDescent="0.25">
      <c r="M178" t="s">
        <v>463</v>
      </c>
    </row>
    <row r="179" spans="13:13" x14ac:dyDescent="0.25">
      <c r="M179" t="s">
        <v>463</v>
      </c>
    </row>
    <row r="180" spans="13:13" x14ac:dyDescent="0.25">
      <c r="M180" t="s">
        <v>463</v>
      </c>
    </row>
    <row r="181" spans="13:13" x14ac:dyDescent="0.25">
      <c r="M181" t="s">
        <v>463</v>
      </c>
    </row>
    <row r="182" spans="13:13" x14ac:dyDescent="0.25">
      <c r="M182" t="s">
        <v>463</v>
      </c>
    </row>
    <row r="183" spans="13:13" x14ac:dyDescent="0.25">
      <c r="M183" t="s">
        <v>463</v>
      </c>
    </row>
    <row r="184" spans="13:13" x14ac:dyDescent="0.25">
      <c r="M184" t="s">
        <v>463</v>
      </c>
    </row>
    <row r="185" spans="13:13" x14ac:dyDescent="0.25">
      <c r="M185" t="s">
        <v>463</v>
      </c>
    </row>
    <row r="186" spans="13:13" x14ac:dyDescent="0.25">
      <c r="M186" t="s">
        <v>463</v>
      </c>
    </row>
    <row r="187" spans="13:13" x14ac:dyDescent="0.25">
      <c r="M187" t="s">
        <v>463</v>
      </c>
    </row>
    <row r="188" spans="13:13" x14ac:dyDescent="0.25">
      <c r="M188" t="s">
        <v>463</v>
      </c>
    </row>
    <row r="189" spans="13:13" x14ac:dyDescent="0.25">
      <c r="M189" t="s">
        <v>463</v>
      </c>
    </row>
    <row r="190" spans="13:13" x14ac:dyDescent="0.25">
      <c r="M190" t="s">
        <v>463</v>
      </c>
    </row>
    <row r="191" spans="13:13" x14ac:dyDescent="0.25">
      <c r="M191" t="s">
        <v>463</v>
      </c>
    </row>
    <row r="192" spans="13:13" x14ac:dyDescent="0.25">
      <c r="M192" t="s">
        <v>463</v>
      </c>
    </row>
    <row r="193" spans="13:13" x14ac:dyDescent="0.25">
      <c r="M193" t="s">
        <v>463</v>
      </c>
    </row>
    <row r="194" spans="13:13" x14ac:dyDescent="0.25">
      <c r="M194" t="s">
        <v>463</v>
      </c>
    </row>
    <row r="195" spans="13:13" x14ac:dyDescent="0.25">
      <c r="M195" t="s">
        <v>463</v>
      </c>
    </row>
    <row r="196" spans="13:13" x14ac:dyDescent="0.25">
      <c r="M196" t="s">
        <v>463</v>
      </c>
    </row>
    <row r="197" spans="13:13" x14ac:dyDescent="0.25">
      <c r="M197" t="s">
        <v>463</v>
      </c>
    </row>
    <row r="198" spans="13:13" x14ac:dyDescent="0.25">
      <c r="M198" t="s">
        <v>463</v>
      </c>
    </row>
    <row r="199" spans="13:13" x14ac:dyDescent="0.25">
      <c r="M199" t="s">
        <v>463</v>
      </c>
    </row>
    <row r="200" spans="13:13" x14ac:dyDescent="0.25">
      <c r="M200" t="s">
        <v>463</v>
      </c>
    </row>
    <row r="201" spans="13:13" x14ac:dyDescent="0.25">
      <c r="M201" t="s">
        <v>463</v>
      </c>
    </row>
    <row r="202" spans="13:13" x14ac:dyDescent="0.25">
      <c r="M202" t="s">
        <v>463</v>
      </c>
    </row>
    <row r="203" spans="13:13" x14ac:dyDescent="0.25">
      <c r="M203" t="s">
        <v>463</v>
      </c>
    </row>
    <row r="204" spans="13:13" x14ac:dyDescent="0.25">
      <c r="M204" t="s">
        <v>463</v>
      </c>
    </row>
    <row r="205" spans="13:13" x14ac:dyDescent="0.25">
      <c r="M205" t="s">
        <v>463</v>
      </c>
    </row>
    <row r="206" spans="13:13" x14ac:dyDescent="0.25">
      <c r="M206" t="s">
        <v>463</v>
      </c>
    </row>
    <row r="207" spans="13:13" x14ac:dyDescent="0.25">
      <c r="M207" t="s">
        <v>463</v>
      </c>
    </row>
    <row r="208" spans="13:13" x14ac:dyDescent="0.25">
      <c r="M208" t="s">
        <v>463</v>
      </c>
    </row>
    <row r="209" spans="13:13" x14ac:dyDescent="0.25">
      <c r="M209" t="s">
        <v>463</v>
      </c>
    </row>
    <row r="210" spans="13:13" x14ac:dyDescent="0.25">
      <c r="M210" t="s">
        <v>463</v>
      </c>
    </row>
    <row r="211" spans="13:13" x14ac:dyDescent="0.25">
      <c r="M211" t="s">
        <v>463</v>
      </c>
    </row>
    <row r="212" spans="13:13" x14ac:dyDescent="0.25">
      <c r="M212" t="s">
        <v>463</v>
      </c>
    </row>
    <row r="213" spans="13:13" x14ac:dyDescent="0.25">
      <c r="M213" t="s">
        <v>463</v>
      </c>
    </row>
    <row r="214" spans="13:13" x14ac:dyDescent="0.25">
      <c r="M214" t="s">
        <v>463</v>
      </c>
    </row>
    <row r="215" spans="13:13" x14ac:dyDescent="0.25">
      <c r="M215" t="s">
        <v>463</v>
      </c>
    </row>
    <row r="216" spans="13:13" x14ac:dyDescent="0.25">
      <c r="M216" t="s">
        <v>463</v>
      </c>
    </row>
    <row r="217" spans="13:13" x14ac:dyDescent="0.25">
      <c r="M217" t="s">
        <v>463</v>
      </c>
    </row>
    <row r="218" spans="13:13" x14ac:dyDescent="0.25">
      <c r="M218" t="s">
        <v>463</v>
      </c>
    </row>
    <row r="219" spans="13:13" x14ac:dyDescent="0.25">
      <c r="M219" t="s">
        <v>463</v>
      </c>
    </row>
    <row r="220" spans="13:13" x14ac:dyDescent="0.25">
      <c r="M220" t="s">
        <v>463</v>
      </c>
    </row>
    <row r="221" spans="13:13" x14ac:dyDescent="0.25">
      <c r="M221" t="s">
        <v>463</v>
      </c>
    </row>
    <row r="222" spans="13:13" x14ac:dyDescent="0.25">
      <c r="M222" t="s">
        <v>463</v>
      </c>
    </row>
    <row r="223" spans="13:13" x14ac:dyDescent="0.25">
      <c r="M223" t="s">
        <v>463</v>
      </c>
    </row>
    <row r="224" spans="13:13" x14ac:dyDescent="0.25">
      <c r="M224" t="s">
        <v>463</v>
      </c>
    </row>
    <row r="225" spans="2:13" x14ac:dyDescent="0.25">
      <c r="M225" t="s">
        <v>463</v>
      </c>
    </row>
    <row r="226" spans="2:13" x14ac:dyDescent="0.25">
      <c r="M226" t="s">
        <v>463</v>
      </c>
    </row>
    <row r="227" spans="2:13" x14ac:dyDescent="0.25">
      <c r="M227" t="s">
        <v>463</v>
      </c>
    </row>
    <row r="228" spans="2:13" x14ac:dyDescent="0.25">
      <c r="M228" t="s">
        <v>463</v>
      </c>
    </row>
    <row r="229" spans="2:13" x14ac:dyDescent="0.25">
      <c r="M229" t="s">
        <v>463</v>
      </c>
    </row>
    <row r="230" spans="2:13" x14ac:dyDescent="0.25">
      <c r="M230" t="s">
        <v>463</v>
      </c>
    </row>
    <row r="231" spans="2:13" x14ac:dyDescent="0.25">
      <c r="M231" t="s">
        <v>463</v>
      </c>
    </row>
    <row r="232" spans="2:13" x14ac:dyDescent="0.25">
      <c r="M232" t="s">
        <v>463</v>
      </c>
    </row>
    <row r="239" spans="2:13" x14ac:dyDescent="0.25">
      <c r="B2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3" sqref="F3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502</v>
      </c>
      <c r="F1" t="s">
        <v>493</v>
      </c>
      <c r="G1" t="s">
        <v>494</v>
      </c>
      <c r="H1" t="s">
        <v>495</v>
      </c>
      <c r="I1" s="1" t="s">
        <v>496</v>
      </c>
      <c r="J1" t="s">
        <v>467</v>
      </c>
      <c r="K1" t="s">
        <v>468</v>
      </c>
      <c r="L1" t="s">
        <v>492</v>
      </c>
      <c r="Q1" t="s">
        <v>497</v>
      </c>
      <c r="R1" t="s">
        <v>469</v>
      </c>
      <c r="V1" t="s">
        <v>500</v>
      </c>
      <c r="X1" t="s">
        <v>483</v>
      </c>
      <c r="Y1" t="s">
        <v>484</v>
      </c>
      <c r="AD1" t="s">
        <v>488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490</v>
      </c>
      <c r="E2" t="s">
        <v>491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498</v>
      </c>
      <c r="X2" t="s">
        <v>479</v>
      </c>
      <c r="Y2" t="s">
        <v>485</v>
      </c>
      <c r="AA2" t="s">
        <v>465</v>
      </c>
      <c r="AB2" t="s">
        <v>508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489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360</v>
      </c>
      <c r="I3" s="9" t="s">
        <v>509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CONCATENATE("Region-",LEFT(F3,1))</f>
        <v>Region-2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489</v>
      </c>
      <c r="C4" t="s">
        <v>426</v>
      </c>
      <c r="D4" t="s">
        <v>471</v>
      </c>
      <c r="E4" t="s">
        <v>475</v>
      </c>
      <c r="F4" s="1" t="s">
        <v>56</v>
      </c>
      <c r="G4" t="s">
        <v>487</v>
      </c>
      <c r="H4" t="s">
        <v>359</v>
      </c>
      <c r="I4" t="s">
        <v>510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>CONCATENATE("Region-",LEFT(F4,1))</f>
        <v>Region-1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489</v>
      </c>
      <c r="C5" t="s">
        <v>426</v>
      </c>
      <c r="D5" t="s">
        <v>471</v>
      </c>
      <c r="E5" t="s">
        <v>475</v>
      </c>
      <c r="F5" t="s">
        <v>62</v>
      </c>
      <c r="G5" t="s">
        <v>487</v>
      </c>
      <c r="H5" t="s">
        <v>359</v>
      </c>
      <c r="I5" t="s">
        <v>511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ref="AA5:AA68" si="0">CONCATENATE("Region-",LEFT(F5,1))</f>
        <v>Region-1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489</v>
      </c>
      <c r="C6" t="s">
        <v>426</v>
      </c>
      <c r="D6" t="s">
        <v>471</v>
      </c>
      <c r="E6" t="s">
        <v>475</v>
      </c>
      <c r="F6" t="s">
        <v>63</v>
      </c>
      <c r="G6" t="s">
        <v>487</v>
      </c>
      <c r="H6" t="s">
        <v>359</v>
      </c>
      <c r="I6" t="s">
        <v>512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Region-1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489</v>
      </c>
      <c r="C7" t="s">
        <v>426</v>
      </c>
      <c r="D7" t="s">
        <v>471</v>
      </c>
      <c r="E7" t="s">
        <v>475</v>
      </c>
      <c r="F7" t="s">
        <v>68</v>
      </c>
      <c r="G7" t="s">
        <v>487</v>
      </c>
      <c r="H7" t="s">
        <v>359</v>
      </c>
      <c r="I7" t="s">
        <v>513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Region-1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489</v>
      </c>
      <c r="C8" t="s">
        <v>426</v>
      </c>
      <c r="D8" t="s">
        <v>471</v>
      </c>
      <c r="E8" t="s">
        <v>475</v>
      </c>
      <c r="F8" t="s">
        <v>69</v>
      </c>
      <c r="G8" t="s">
        <v>487</v>
      </c>
      <c r="H8" t="s">
        <v>359</v>
      </c>
      <c r="I8" t="s">
        <v>514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Region-1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489</v>
      </c>
      <c r="C9" t="s">
        <v>426</v>
      </c>
      <c r="D9" t="s">
        <v>471</v>
      </c>
      <c r="E9" t="s">
        <v>475</v>
      </c>
      <c r="F9" t="s">
        <v>70</v>
      </c>
      <c r="G9" t="s">
        <v>487</v>
      </c>
      <c r="H9" t="s">
        <v>359</v>
      </c>
      <c r="I9" t="s">
        <v>515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Region-1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489</v>
      </c>
      <c r="C10" t="s">
        <v>426</v>
      </c>
      <c r="D10" t="s">
        <v>471</v>
      </c>
      <c r="E10" t="s">
        <v>475</v>
      </c>
      <c r="F10" t="s">
        <v>71</v>
      </c>
      <c r="G10" t="s">
        <v>487</v>
      </c>
      <c r="H10" t="s">
        <v>359</v>
      </c>
      <c r="I10" t="s">
        <v>516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Region-1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489</v>
      </c>
      <c r="C11" t="s">
        <v>426</v>
      </c>
      <c r="D11" t="s">
        <v>471</v>
      </c>
      <c r="E11" t="s">
        <v>475</v>
      </c>
      <c r="F11" t="s">
        <v>72</v>
      </c>
      <c r="G11" t="s">
        <v>487</v>
      </c>
      <c r="H11" t="s">
        <v>359</v>
      </c>
      <c r="I11" t="s">
        <v>517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Region-1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489</v>
      </c>
      <c r="C12" t="s">
        <v>426</v>
      </c>
      <c r="D12" t="s">
        <v>471</v>
      </c>
      <c r="E12" t="s">
        <v>475</v>
      </c>
      <c r="F12" t="s">
        <v>73</v>
      </c>
      <c r="G12" t="s">
        <v>487</v>
      </c>
      <c r="H12" t="s">
        <v>359</v>
      </c>
      <c r="I12" t="s">
        <v>518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Region-1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489</v>
      </c>
      <c r="C13" t="s">
        <v>426</v>
      </c>
      <c r="D13" t="s">
        <v>471</v>
      </c>
      <c r="E13" t="s">
        <v>475</v>
      </c>
      <c r="F13" t="s">
        <v>78</v>
      </c>
      <c r="G13" t="s">
        <v>487</v>
      </c>
      <c r="H13" t="s">
        <v>359</v>
      </c>
      <c r="I13" t="s">
        <v>519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Region-1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489</v>
      </c>
      <c r="C14" t="s">
        <v>426</v>
      </c>
      <c r="D14" t="s">
        <v>471</v>
      </c>
      <c r="E14" t="s">
        <v>475</v>
      </c>
      <c r="F14" t="s">
        <v>81</v>
      </c>
      <c r="G14" t="s">
        <v>487</v>
      </c>
      <c r="H14" t="s">
        <v>359</v>
      </c>
      <c r="I14" t="s">
        <v>520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Region-1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489</v>
      </c>
      <c r="C15" t="s">
        <v>426</v>
      </c>
      <c r="D15" t="s">
        <v>471</v>
      </c>
      <c r="E15" t="s">
        <v>475</v>
      </c>
      <c r="F15" t="s">
        <v>82</v>
      </c>
      <c r="G15" t="s">
        <v>487</v>
      </c>
      <c r="H15" t="s">
        <v>359</v>
      </c>
      <c r="I15" t="s">
        <v>521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Region-1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489</v>
      </c>
      <c r="C16" t="s">
        <v>426</v>
      </c>
      <c r="D16" t="s">
        <v>471</v>
      </c>
      <c r="E16" t="s">
        <v>475</v>
      </c>
      <c r="F16" t="s">
        <v>83</v>
      </c>
      <c r="G16" t="s">
        <v>487</v>
      </c>
      <c r="H16" t="s">
        <v>359</v>
      </c>
      <c r="I16" t="s">
        <v>522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Region-1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489</v>
      </c>
      <c r="C17" t="s">
        <v>426</v>
      </c>
      <c r="D17" t="s">
        <v>471</v>
      </c>
      <c r="E17" t="s">
        <v>475</v>
      </c>
      <c r="F17" t="s">
        <v>84</v>
      </c>
      <c r="G17" t="s">
        <v>487</v>
      </c>
      <c r="H17" t="s">
        <v>359</v>
      </c>
      <c r="I17" t="s">
        <v>523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Region-1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489</v>
      </c>
      <c r="C18" t="s">
        <v>426</v>
      </c>
      <c r="D18" t="s">
        <v>471</v>
      </c>
      <c r="E18" t="s">
        <v>475</v>
      </c>
      <c r="F18" t="s">
        <v>88</v>
      </c>
      <c r="G18" t="s">
        <v>487</v>
      </c>
      <c r="H18" t="s">
        <v>359</v>
      </c>
      <c r="I18" t="s">
        <v>524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Region-1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489</v>
      </c>
      <c r="C19" t="s">
        <v>426</v>
      </c>
      <c r="D19" t="s">
        <v>471</v>
      </c>
      <c r="E19" t="s">
        <v>475</v>
      </c>
      <c r="F19" t="s">
        <v>89</v>
      </c>
      <c r="G19" t="s">
        <v>487</v>
      </c>
      <c r="H19" t="s">
        <v>359</v>
      </c>
      <c r="I19" t="s">
        <v>525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Region-1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489</v>
      </c>
      <c r="C20" t="s">
        <v>426</v>
      </c>
      <c r="D20" t="s">
        <v>471</v>
      </c>
      <c r="E20" t="s">
        <v>475</v>
      </c>
      <c r="F20" t="s">
        <v>91</v>
      </c>
      <c r="G20" t="s">
        <v>487</v>
      </c>
      <c r="H20" t="s">
        <v>359</v>
      </c>
      <c r="I20" t="s">
        <v>526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Region-1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489</v>
      </c>
      <c r="C21" t="s">
        <v>426</v>
      </c>
      <c r="D21" t="s">
        <v>471</v>
      </c>
      <c r="E21" t="s">
        <v>475</v>
      </c>
      <c r="F21" t="s">
        <v>92</v>
      </c>
      <c r="G21" t="s">
        <v>487</v>
      </c>
      <c r="H21" t="s">
        <v>359</v>
      </c>
      <c r="I21" t="s">
        <v>527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Region-1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489</v>
      </c>
      <c r="C22" t="s">
        <v>426</v>
      </c>
      <c r="D22" t="s">
        <v>471</v>
      </c>
      <c r="E22" t="s">
        <v>475</v>
      </c>
      <c r="F22" t="s">
        <v>93</v>
      </c>
      <c r="G22" t="s">
        <v>487</v>
      </c>
      <c r="H22" t="s">
        <v>359</v>
      </c>
      <c r="I22" t="s">
        <v>528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Region-1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489</v>
      </c>
      <c r="C23" t="s">
        <v>426</v>
      </c>
      <c r="D23" t="s">
        <v>471</v>
      </c>
      <c r="E23" t="s">
        <v>475</v>
      </c>
      <c r="F23" t="s">
        <v>94</v>
      </c>
      <c r="G23" t="s">
        <v>487</v>
      </c>
      <c r="H23" t="s">
        <v>359</v>
      </c>
      <c r="I23" t="s">
        <v>529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Region-1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489</v>
      </c>
      <c r="C24" t="s">
        <v>426</v>
      </c>
      <c r="D24" t="s">
        <v>471</v>
      </c>
      <c r="E24" t="s">
        <v>475</v>
      </c>
      <c r="F24" t="s">
        <v>96</v>
      </c>
      <c r="G24" t="s">
        <v>487</v>
      </c>
      <c r="H24" t="s">
        <v>359</v>
      </c>
      <c r="I24" t="s">
        <v>530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Region-1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489</v>
      </c>
      <c r="C25" t="s">
        <v>426</v>
      </c>
      <c r="D25" t="s">
        <v>471</v>
      </c>
      <c r="E25" t="s">
        <v>475</v>
      </c>
      <c r="F25" t="s">
        <v>97</v>
      </c>
      <c r="G25" t="s">
        <v>487</v>
      </c>
      <c r="H25" t="s">
        <v>359</v>
      </c>
      <c r="I25" t="s">
        <v>531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Region-1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489</v>
      </c>
      <c r="C26" t="s">
        <v>426</v>
      </c>
      <c r="D26" t="s">
        <v>471</v>
      </c>
      <c r="E26" t="s">
        <v>475</v>
      </c>
      <c r="F26" t="s">
        <v>98</v>
      </c>
      <c r="G26" t="s">
        <v>487</v>
      </c>
      <c r="H26" t="s">
        <v>359</v>
      </c>
      <c r="I26" t="s">
        <v>532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Region-1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489</v>
      </c>
      <c r="C27" t="s">
        <v>426</v>
      </c>
      <c r="D27" t="s">
        <v>471</v>
      </c>
      <c r="E27" t="s">
        <v>475</v>
      </c>
      <c r="F27" t="s">
        <v>99</v>
      </c>
      <c r="G27" t="s">
        <v>487</v>
      </c>
      <c r="H27" t="s">
        <v>360</v>
      </c>
      <c r="I27" t="s">
        <v>533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Region-2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489</v>
      </c>
      <c r="C28" t="s">
        <v>426</v>
      </c>
      <c r="D28" t="s">
        <v>471</v>
      </c>
      <c r="E28" t="s">
        <v>475</v>
      </c>
      <c r="F28" t="s">
        <v>100</v>
      </c>
      <c r="G28" t="s">
        <v>487</v>
      </c>
      <c r="H28" t="s">
        <v>360</v>
      </c>
      <c r="I28" t="s">
        <v>534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Region-2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489</v>
      </c>
      <c r="C29" t="s">
        <v>426</v>
      </c>
      <c r="D29" t="s">
        <v>471</v>
      </c>
      <c r="E29" t="s">
        <v>475</v>
      </c>
      <c r="F29" t="s">
        <v>101</v>
      </c>
      <c r="G29" t="s">
        <v>487</v>
      </c>
      <c r="H29" t="s">
        <v>360</v>
      </c>
      <c r="I29" t="s">
        <v>535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Region-2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489</v>
      </c>
      <c r="C30" t="s">
        <v>426</v>
      </c>
      <c r="D30" t="s">
        <v>471</v>
      </c>
      <c r="E30" t="s">
        <v>475</v>
      </c>
      <c r="F30" t="s">
        <v>102</v>
      </c>
      <c r="G30" t="s">
        <v>487</v>
      </c>
      <c r="H30" t="s">
        <v>360</v>
      </c>
      <c r="I30" t="s">
        <v>536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Region-2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489</v>
      </c>
      <c r="C31" t="s">
        <v>426</v>
      </c>
      <c r="D31" t="s">
        <v>471</v>
      </c>
      <c r="E31" t="s">
        <v>475</v>
      </c>
      <c r="F31" t="s">
        <v>103</v>
      </c>
      <c r="G31" t="s">
        <v>487</v>
      </c>
      <c r="H31" t="s">
        <v>360</v>
      </c>
      <c r="I31" t="s">
        <v>537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Region-2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489</v>
      </c>
      <c r="C32" t="s">
        <v>426</v>
      </c>
      <c r="D32" t="s">
        <v>471</v>
      </c>
      <c r="E32" t="s">
        <v>475</v>
      </c>
      <c r="F32" t="s">
        <v>104</v>
      </c>
      <c r="G32" t="s">
        <v>487</v>
      </c>
      <c r="H32" t="s">
        <v>360</v>
      </c>
      <c r="I32" t="s">
        <v>538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Region-2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489</v>
      </c>
      <c r="C33" t="s">
        <v>426</v>
      </c>
      <c r="D33" t="s">
        <v>471</v>
      </c>
      <c r="E33" t="s">
        <v>475</v>
      </c>
      <c r="F33" t="s">
        <v>105</v>
      </c>
      <c r="G33" t="s">
        <v>487</v>
      </c>
      <c r="H33" t="s">
        <v>360</v>
      </c>
      <c r="I33" t="s">
        <v>539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Region-2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489</v>
      </c>
      <c r="C34" t="s">
        <v>426</v>
      </c>
      <c r="D34" t="s">
        <v>471</v>
      </c>
      <c r="E34" t="s">
        <v>475</v>
      </c>
      <c r="F34" t="s">
        <v>106</v>
      </c>
      <c r="G34" t="s">
        <v>487</v>
      </c>
      <c r="H34" t="s">
        <v>360</v>
      </c>
      <c r="I34" t="s">
        <v>540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Region-2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489</v>
      </c>
      <c r="C35" t="s">
        <v>426</v>
      </c>
      <c r="D35" t="s">
        <v>471</v>
      </c>
      <c r="E35" t="s">
        <v>475</v>
      </c>
      <c r="F35" t="s">
        <v>107</v>
      </c>
      <c r="G35" t="s">
        <v>487</v>
      </c>
      <c r="H35" t="s">
        <v>360</v>
      </c>
      <c r="I35" t="s">
        <v>541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Region-2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489</v>
      </c>
      <c r="C36" t="s">
        <v>426</v>
      </c>
      <c r="D36" t="s">
        <v>471</v>
      </c>
      <c r="E36" t="s">
        <v>475</v>
      </c>
      <c r="F36" t="s">
        <v>108</v>
      </c>
      <c r="G36" t="s">
        <v>487</v>
      </c>
      <c r="H36" t="s">
        <v>360</v>
      </c>
      <c r="I36" t="s">
        <v>542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Region-2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489</v>
      </c>
      <c r="C37" t="s">
        <v>426</v>
      </c>
      <c r="D37" t="s">
        <v>471</v>
      </c>
      <c r="E37" t="s">
        <v>475</v>
      </c>
      <c r="F37" t="s">
        <v>109</v>
      </c>
      <c r="G37" t="s">
        <v>487</v>
      </c>
      <c r="H37" t="s">
        <v>360</v>
      </c>
      <c r="I37" t="s">
        <v>543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Region-2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489</v>
      </c>
      <c r="C38" t="s">
        <v>426</v>
      </c>
      <c r="D38" t="s">
        <v>471</v>
      </c>
      <c r="E38" t="s">
        <v>475</v>
      </c>
      <c r="F38" t="s">
        <v>110</v>
      </c>
      <c r="G38" t="s">
        <v>487</v>
      </c>
      <c r="H38" t="s">
        <v>360</v>
      </c>
      <c r="I38" t="s">
        <v>544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Region-2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489</v>
      </c>
      <c r="C39" t="s">
        <v>426</v>
      </c>
      <c r="D39" t="s">
        <v>471</v>
      </c>
      <c r="E39" t="s">
        <v>475</v>
      </c>
      <c r="F39" t="s">
        <v>111</v>
      </c>
      <c r="G39" t="s">
        <v>487</v>
      </c>
      <c r="H39" t="s">
        <v>360</v>
      </c>
      <c r="I39" t="s">
        <v>545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Region-2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489</v>
      </c>
      <c r="C40" t="s">
        <v>426</v>
      </c>
      <c r="D40" t="s">
        <v>471</v>
      </c>
      <c r="E40" t="s">
        <v>475</v>
      </c>
      <c r="F40" t="s">
        <v>112</v>
      </c>
      <c r="G40" t="s">
        <v>487</v>
      </c>
      <c r="H40" t="s">
        <v>360</v>
      </c>
      <c r="I40" t="s">
        <v>546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Region-2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489</v>
      </c>
      <c r="C41" t="s">
        <v>426</v>
      </c>
      <c r="D41" t="s">
        <v>471</v>
      </c>
      <c r="E41" t="s">
        <v>475</v>
      </c>
      <c r="F41" t="s">
        <v>113</v>
      </c>
      <c r="G41" t="s">
        <v>487</v>
      </c>
      <c r="H41" t="s">
        <v>360</v>
      </c>
      <c r="I41" t="s">
        <v>547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Region-2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489</v>
      </c>
      <c r="C42" t="s">
        <v>426</v>
      </c>
      <c r="D42" t="s">
        <v>471</v>
      </c>
      <c r="E42" t="s">
        <v>475</v>
      </c>
      <c r="F42" t="s">
        <v>114</v>
      </c>
      <c r="G42" t="s">
        <v>487</v>
      </c>
      <c r="H42" t="s">
        <v>360</v>
      </c>
      <c r="I42" t="s">
        <v>548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Region-2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489</v>
      </c>
      <c r="C43" t="s">
        <v>426</v>
      </c>
      <c r="D43" t="s">
        <v>471</v>
      </c>
      <c r="E43" t="s">
        <v>475</v>
      </c>
      <c r="F43" t="s">
        <v>115</v>
      </c>
      <c r="G43" t="s">
        <v>487</v>
      </c>
      <c r="H43" t="s">
        <v>360</v>
      </c>
      <c r="I43" t="s">
        <v>549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Region-2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489</v>
      </c>
      <c r="C44" t="s">
        <v>426</v>
      </c>
      <c r="D44" t="s">
        <v>471</v>
      </c>
      <c r="E44" t="s">
        <v>475</v>
      </c>
      <c r="F44" t="s">
        <v>116</v>
      </c>
      <c r="G44" t="s">
        <v>487</v>
      </c>
      <c r="H44" t="s">
        <v>360</v>
      </c>
      <c r="I44" t="s">
        <v>550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Region-2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489</v>
      </c>
      <c r="C45" t="s">
        <v>426</v>
      </c>
      <c r="D45" t="s">
        <v>471</v>
      </c>
      <c r="E45" t="s">
        <v>475</v>
      </c>
      <c r="F45" t="s">
        <v>117</v>
      </c>
      <c r="G45" t="s">
        <v>487</v>
      </c>
      <c r="H45" t="s">
        <v>360</v>
      </c>
      <c r="I45" t="s">
        <v>551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Region-2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489</v>
      </c>
      <c r="C46" t="s">
        <v>426</v>
      </c>
      <c r="D46" t="s">
        <v>471</v>
      </c>
      <c r="E46" t="s">
        <v>475</v>
      </c>
      <c r="F46" t="s">
        <v>118</v>
      </c>
      <c r="G46" t="s">
        <v>487</v>
      </c>
      <c r="H46" t="s">
        <v>360</v>
      </c>
      <c r="I46" t="s">
        <v>552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Region-2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489</v>
      </c>
      <c r="C47" t="s">
        <v>426</v>
      </c>
      <c r="D47" t="s">
        <v>471</v>
      </c>
      <c r="E47" t="s">
        <v>475</v>
      </c>
      <c r="F47" t="s">
        <v>119</v>
      </c>
      <c r="G47" t="s">
        <v>487</v>
      </c>
      <c r="H47" t="s">
        <v>360</v>
      </c>
      <c r="I47" t="s">
        <v>553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Region-2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489</v>
      </c>
      <c r="C48" t="s">
        <v>426</v>
      </c>
      <c r="D48" t="s">
        <v>471</v>
      </c>
      <c r="E48" t="s">
        <v>475</v>
      </c>
      <c r="F48" t="s">
        <v>120</v>
      </c>
      <c r="G48" t="s">
        <v>487</v>
      </c>
      <c r="H48" t="s">
        <v>360</v>
      </c>
      <c r="I48" t="s">
        <v>554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Region-2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489</v>
      </c>
      <c r="C49" t="s">
        <v>426</v>
      </c>
      <c r="D49" t="s">
        <v>471</v>
      </c>
      <c r="E49" t="s">
        <v>475</v>
      </c>
      <c r="F49" t="s">
        <v>121</v>
      </c>
      <c r="G49" t="s">
        <v>487</v>
      </c>
      <c r="H49" t="s">
        <v>360</v>
      </c>
      <c r="I49" t="s">
        <v>555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Region-2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489</v>
      </c>
      <c r="C50" t="s">
        <v>426</v>
      </c>
      <c r="D50" t="s">
        <v>471</v>
      </c>
      <c r="E50" t="s">
        <v>475</v>
      </c>
      <c r="F50" t="s">
        <v>122</v>
      </c>
      <c r="G50" t="s">
        <v>487</v>
      </c>
      <c r="H50" t="s">
        <v>361</v>
      </c>
      <c r="I50" t="s">
        <v>556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Region-3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489</v>
      </c>
      <c r="C51" t="s">
        <v>426</v>
      </c>
      <c r="D51" t="s">
        <v>471</v>
      </c>
      <c r="E51" t="s">
        <v>475</v>
      </c>
      <c r="F51" t="s">
        <v>123</v>
      </c>
      <c r="G51" t="s">
        <v>487</v>
      </c>
      <c r="H51" t="s">
        <v>361</v>
      </c>
      <c r="I51" t="s">
        <v>557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Region-3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489</v>
      </c>
      <c r="C52" t="s">
        <v>426</v>
      </c>
      <c r="D52" t="s">
        <v>471</v>
      </c>
      <c r="E52" t="s">
        <v>475</v>
      </c>
      <c r="F52" t="s">
        <v>124</v>
      </c>
      <c r="G52" t="s">
        <v>487</v>
      </c>
      <c r="H52" t="s">
        <v>361</v>
      </c>
      <c r="I52" t="s">
        <v>558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Region-3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489</v>
      </c>
      <c r="C53" t="s">
        <v>426</v>
      </c>
      <c r="D53" t="s">
        <v>471</v>
      </c>
      <c r="E53" t="s">
        <v>475</v>
      </c>
      <c r="F53" t="s">
        <v>125</v>
      </c>
      <c r="G53" t="s">
        <v>487</v>
      </c>
      <c r="H53" t="s">
        <v>361</v>
      </c>
      <c r="I53" t="s">
        <v>559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Region-3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489</v>
      </c>
      <c r="C54" t="s">
        <v>426</v>
      </c>
      <c r="D54" t="s">
        <v>471</v>
      </c>
      <c r="E54" t="s">
        <v>475</v>
      </c>
      <c r="F54" t="s">
        <v>126</v>
      </c>
      <c r="G54" t="s">
        <v>487</v>
      </c>
      <c r="H54" t="s">
        <v>361</v>
      </c>
      <c r="I54" t="s">
        <v>560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Region-3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489</v>
      </c>
      <c r="C55" t="s">
        <v>426</v>
      </c>
      <c r="D55" t="s">
        <v>471</v>
      </c>
      <c r="E55" t="s">
        <v>475</v>
      </c>
      <c r="F55" t="s">
        <v>127</v>
      </c>
      <c r="G55" t="s">
        <v>487</v>
      </c>
      <c r="H55" t="s">
        <v>361</v>
      </c>
      <c r="I55" t="s">
        <v>561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Region-3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489</v>
      </c>
      <c r="C56" t="s">
        <v>426</v>
      </c>
      <c r="D56" t="s">
        <v>471</v>
      </c>
      <c r="E56" t="s">
        <v>475</v>
      </c>
      <c r="F56" t="s">
        <v>128</v>
      </c>
      <c r="G56" t="s">
        <v>487</v>
      </c>
      <c r="H56" t="s">
        <v>361</v>
      </c>
      <c r="I56" t="s">
        <v>562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Region-3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489</v>
      </c>
      <c r="C57" t="s">
        <v>426</v>
      </c>
      <c r="D57" t="s">
        <v>471</v>
      </c>
      <c r="E57" t="s">
        <v>475</v>
      </c>
      <c r="F57" t="s">
        <v>129</v>
      </c>
      <c r="G57" t="s">
        <v>487</v>
      </c>
      <c r="H57" t="s">
        <v>361</v>
      </c>
      <c r="I57" t="s">
        <v>563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Region-3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489</v>
      </c>
      <c r="C58" t="s">
        <v>426</v>
      </c>
      <c r="D58" t="s">
        <v>471</v>
      </c>
      <c r="E58" t="s">
        <v>475</v>
      </c>
      <c r="F58" t="s">
        <v>130</v>
      </c>
      <c r="G58" t="s">
        <v>487</v>
      </c>
      <c r="H58" t="s">
        <v>361</v>
      </c>
      <c r="I58" t="s">
        <v>564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Region-3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489</v>
      </c>
      <c r="C59" t="s">
        <v>426</v>
      </c>
      <c r="D59" t="s">
        <v>471</v>
      </c>
      <c r="E59" t="s">
        <v>475</v>
      </c>
      <c r="F59" t="s">
        <v>131</v>
      </c>
      <c r="G59" t="s">
        <v>487</v>
      </c>
      <c r="H59" t="s">
        <v>361</v>
      </c>
      <c r="I59" t="s">
        <v>565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Region-3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489</v>
      </c>
      <c r="C60" t="s">
        <v>426</v>
      </c>
      <c r="D60" t="s">
        <v>471</v>
      </c>
      <c r="E60" t="s">
        <v>475</v>
      </c>
      <c r="F60" t="s">
        <v>132</v>
      </c>
      <c r="G60" t="s">
        <v>487</v>
      </c>
      <c r="H60" t="s">
        <v>361</v>
      </c>
      <c r="I60" t="s">
        <v>566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Region-3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489</v>
      </c>
      <c r="C61" t="s">
        <v>426</v>
      </c>
      <c r="D61" t="s">
        <v>471</v>
      </c>
      <c r="E61" t="s">
        <v>475</v>
      </c>
      <c r="F61" t="s">
        <v>133</v>
      </c>
      <c r="G61" t="s">
        <v>487</v>
      </c>
      <c r="H61" t="s">
        <v>361</v>
      </c>
      <c r="I61" t="s">
        <v>567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Region-3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489</v>
      </c>
      <c r="C62" t="s">
        <v>426</v>
      </c>
      <c r="D62" t="s">
        <v>471</v>
      </c>
      <c r="E62" t="s">
        <v>475</v>
      </c>
      <c r="F62" t="s">
        <v>134</v>
      </c>
      <c r="G62" t="s">
        <v>487</v>
      </c>
      <c r="H62" t="s">
        <v>361</v>
      </c>
      <c r="I62" t="s">
        <v>568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Region-3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489</v>
      </c>
      <c r="C63" t="s">
        <v>426</v>
      </c>
      <c r="D63" t="s">
        <v>471</v>
      </c>
      <c r="E63" t="s">
        <v>475</v>
      </c>
      <c r="F63" t="s">
        <v>135</v>
      </c>
      <c r="G63" t="s">
        <v>487</v>
      </c>
      <c r="H63" t="s">
        <v>361</v>
      </c>
      <c r="I63" t="s">
        <v>569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Region-3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489</v>
      </c>
      <c r="C64" t="s">
        <v>426</v>
      </c>
      <c r="D64" t="s">
        <v>471</v>
      </c>
      <c r="E64" t="s">
        <v>475</v>
      </c>
      <c r="F64" t="s">
        <v>136</v>
      </c>
      <c r="G64" t="s">
        <v>487</v>
      </c>
      <c r="H64" t="s">
        <v>361</v>
      </c>
      <c r="I64" t="s">
        <v>570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Region-3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489</v>
      </c>
      <c r="C65" t="s">
        <v>426</v>
      </c>
      <c r="D65" t="s">
        <v>471</v>
      </c>
      <c r="E65" t="s">
        <v>475</v>
      </c>
      <c r="F65" t="s">
        <v>137</v>
      </c>
      <c r="G65" t="s">
        <v>487</v>
      </c>
      <c r="H65" t="s">
        <v>361</v>
      </c>
      <c r="I65" t="s">
        <v>571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Region-3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489</v>
      </c>
      <c r="C66" t="s">
        <v>426</v>
      </c>
      <c r="D66" t="s">
        <v>471</v>
      </c>
      <c r="E66" t="s">
        <v>475</v>
      </c>
      <c r="F66" t="s">
        <v>138</v>
      </c>
      <c r="G66" t="s">
        <v>487</v>
      </c>
      <c r="H66" t="s">
        <v>361</v>
      </c>
      <c r="I66" t="s">
        <v>572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Region-3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489</v>
      </c>
      <c r="C67" t="s">
        <v>426</v>
      </c>
      <c r="D67" t="s">
        <v>471</v>
      </c>
      <c r="E67" t="s">
        <v>475</v>
      </c>
      <c r="F67" t="s">
        <v>139</v>
      </c>
      <c r="G67" t="s">
        <v>487</v>
      </c>
      <c r="H67" t="s">
        <v>361</v>
      </c>
      <c r="I67" t="s">
        <v>573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Region-3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489</v>
      </c>
      <c r="C68" t="s">
        <v>426</v>
      </c>
      <c r="D68" t="s">
        <v>471</v>
      </c>
      <c r="E68" t="s">
        <v>475</v>
      </c>
      <c r="F68" t="s">
        <v>140</v>
      </c>
      <c r="G68" t="s">
        <v>487</v>
      </c>
      <c r="H68" t="s">
        <v>361</v>
      </c>
      <c r="I68" t="s">
        <v>574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si="0"/>
        <v>Region-3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489</v>
      </c>
      <c r="C69" t="s">
        <v>426</v>
      </c>
      <c r="D69" t="s">
        <v>471</v>
      </c>
      <c r="E69" t="s">
        <v>475</v>
      </c>
      <c r="F69" t="s">
        <v>141</v>
      </c>
      <c r="G69" t="s">
        <v>487</v>
      </c>
      <c r="H69" t="s">
        <v>361</v>
      </c>
      <c r="I69" t="s">
        <v>575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ref="AA69:AA76" si="2">CONCATENATE("Region-",LEFT(F69,1))</f>
        <v>Region-3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489</v>
      </c>
      <c r="C70" t="s">
        <v>426</v>
      </c>
      <c r="D70" t="s">
        <v>471</v>
      </c>
      <c r="E70" t="s">
        <v>475</v>
      </c>
      <c r="F70" t="s">
        <v>142</v>
      </c>
      <c r="G70" t="s">
        <v>487</v>
      </c>
      <c r="H70" t="s">
        <v>361</v>
      </c>
      <c r="I70" t="s">
        <v>576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Region-3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489</v>
      </c>
      <c r="C71" t="s">
        <v>426</v>
      </c>
      <c r="D71" t="s">
        <v>471</v>
      </c>
      <c r="E71" t="s">
        <v>475</v>
      </c>
      <c r="F71" t="s">
        <v>143</v>
      </c>
      <c r="G71" t="s">
        <v>487</v>
      </c>
      <c r="H71" t="s">
        <v>361</v>
      </c>
      <c r="I71" t="s">
        <v>577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Region-3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489</v>
      </c>
      <c r="C72" t="s">
        <v>426</v>
      </c>
      <c r="D72" t="s">
        <v>471</v>
      </c>
      <c r="E72" t="s">
        <v>475</v>
      </c>
      <c r="F72" t="s">
        <v>144</v>
      </c>
      <c r="G72" t="s">
        <v>487</v>
      </c>
      <c r="H72" t="s">
        <v>361</v>
      </c>
      <c r="I72" t="s">
        <v>578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Region-3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489</v>
      </c>
      <c r="C73" t="s">
        <v>426</v>
      </c>
      <c r="D73" t="s">
        <v>471</v>
      </c>
      <c r="E73" t="s">
        <v>475</v>
      </c>
      <c r="F73" t="s">
        <v>145</v>
      </c>
      <c r="G73" t="s">
        <v>487</v>
      </c>
      <c r="H73" t="s">
        <v>361</v>
      </c>
      <c r="I73" t="s">
        <v>579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Region-3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489</v>
      </c>
      <c r="C74" t="s">
        <v>426</v>
      </c>
      <c r="D74" t="s">
        <v>471</v>
      </c>
      <c r="E74" t="s">
        <v>475</v>
      </c>
      <c r="F74" t="s">
        <v>146</v>
      </c>
      <c r="G74" t="s">
        <v>487</v>
      </c>
      <c r="H74" t="s">
        <v>361</v>
      </c>
      <c r="I74" t="s">
        <v>580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Region-3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489</v>
      </c>
      <c r="C75" t="s">
        <v>426</v>
      </c>
      <c r="D75" t="s">
        <v>471</v>
      </c>
      <c r="E75" t="s">
        <v>475</v>
      </c>
      <c r="F75" t="s">
        <v>147</v>
      </c>
      <c r="G75" t="s">
        <v>487</v>
      </c>
      <c r="H75" t="s">
        <v>361</v>
      </c>
      <c r="I75" t="s">
        <v>581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Region-3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489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487</v>
      </c>
      <c r="H76" s="9" t="s">
        <v>359</v>
      </c>
      <c r="I76" s="9" t="s">
        <v>582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Region-1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E12" sqref="E12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506</v>
      </c>
      <c r="D1" s="1" t="s">
        <v>507</v>
      </c>
      <c r="E1" s="1" t="s">
        <v>506</v>
      </c>
      <c r="F1" t="s">
        <v>494</v>
      </c>
      <c r="G1" t="s">
        <v>467</v>
      </c>
      <c r="I1" t="s">
        <v>483</v>
      </c>
      <c r="J1" t="s">
        <v>484</v>
      </c>
    </row>
    <row r="2" spans="1:13" x14ac:dyDescent="0.25">
      <c r="A2" t="s">
        <v>480</v>
      </c>
      <c r="B2" t="s">
        <v>481</v>
      </c>
      <c r="C2" t="s">
        <v>262</v>
      </c>
      <c r="D2" t="s">
        <v>262</v>
      </c>
      <c r="E2" t="s">
        <v>277</v>
      </c>
      <c r="F2" t="s">
        <v>277</v>
      </c>
      <c r="G2" t="s">
        <v>584</v>
      </c>
      <c r="I2" t="s">
        <v>479</v>
      </c>
      <c r="J2" t="s">
        <v>485</v>
      </c>
      <c r="L2" t="s">
        <v>465</v>
      </c>
      <c r="M2" t="s">
        <v>665</v>
      </c>
    </row>
    <row r="3" spans="1:13" x14ac:dyDescent="0.25">
      <c r="B3" t="s">
        <v>427</v>
      </c>
      <c r="C3" t="s">
        <v>203</v>
      </c>
      <c r="D3" t="s">
        <v>503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585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586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587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588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589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590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591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592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593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594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595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596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597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583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598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599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600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601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602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603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604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605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606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607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608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609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610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611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612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613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614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615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616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617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618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619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620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621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622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623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624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625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626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627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628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629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630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631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632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633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634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635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636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637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638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639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640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641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642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643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644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645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646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647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648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649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650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651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652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653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654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655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656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657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658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659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660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661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662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663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opLeftCell="A124" workbookViewId="0">
      <selection activeCell="B165" sqref="B165:C165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10" x14ac:dyDescent="0.25">
      <c r="B1" t="s">
        <v>462</v>
      </c>
      <c r="D1" t="s">
        <v>434</v>
      </c>
      <c r="J1" t="s">
        <v>501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664</v>
      </c>
      <c r="J2" t="s">
        <v>370</v>
      </c>
    </row>
    <row r="3" spans="1:10" x14ac:dyDescent="0.25">
      <c r="A3" t="s">
        <v>426</v>
      </c>
      <c r="B3" s="1" t="s">
        <v>56</v>
      </c>
      <c r="C3" t="s">
        <v>371</v>
      </c>
      <c r="D3">
        <v>20</v>
      </c>
      <c r="E3">
        <v>0</v>
      </c>
      <c r="F3" s="3">
        <v>0.4</v>
      </c>
      <c r="H3" t="str">
        <f>CONCATENATE("bus-",LEFT(B3,3))</f>
        <v>bus-101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371</v>
      </c>
      <c r="D4">
        <v>20</v>
      </c>
      <c r="E4">
        <v>0</v>
      </c>
      <c r="F4" s="3">
        <v>0.4</v>
      </c>
      <c r="H4" t="str">
        <f t="shared" ref="H4:H67" si="0">CONCATENATE("bus-",LEFT(B4,3))</f>
        <v>bus-101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371</v>
      </c>
      <c r="D5">
        <v>76</v>
      </c>
      <c r="E5">
        <v>0</v>
      </c>
      <c r="F5" s="3">
        <v>0.39473684210526316</v>
      </c>
      <c r="H5" t="str">
        <f t="shared" si="0"/>
        <v>bus-101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371</v>
      </c>
      <c r="D6">
        <v>76</v>
      </c>
      <c r="E6">
        <v>0</v>
      </c>
      <c r="F6" s="3">
        <v>0.39473684210526316</v>
      </c>
      <c r="H6" t="str">
        <f t="shared" si="0"/>
        <v>bus-101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372</v>
      </c>
      <c r="D7">
        <v>20</v>
      </c>
      <c r="E7">
        <v>0</v>
      </c>
      <c r="F7" s="3">
        <v>0.4</v>
      </c>
      <c r="H7" t="str">
        <f t="shared" si="0"/>
        <v>bus-102</v>
      </c>
      <c r="J7">
        <v>117.24628272</v>
      </c>
    </row>
    <row r="8" spans="1:10" x14ac:dyDescent="0.25">
      <c r="A8" t="s">
        <v>426</v>
      </c>
      <c r="B8" t="s">
        <v>70</v>
      </c>
      <c r="C8" t="s">
        <v>372</v>
      </c>
      <c r="D8">
        <v>20</v>
      </c>
      <c r="E8">
        <v>0</v>
      </c>
      <c r="F8" s="3">
        <v>0.4</v>
      </c>
      <c r="H8" t="str">
        <f t="shared" si="0"/>
        <v>bus-102</v>
      </c>
      <c r="J8">
        <v>117.24628272</v>
      </c>
    </row>
    <row r="9" spans="1:10" x14ac:dyDescent="0.25">
      <c r="A9" t="s">
        <v>426</v>
      </c>
      <c r="B9" t="s">
        <v>71</v>
      </c>
      <c r="C9" t="s">
        <v>372</v>
      </c>
      <c r="D9">
        <v>76</v>
      </c>
      <c r="E9">
        <v>0</v>
      </c>
      <c r="F9" s="3">
        <v>0.39473684210526316</v>
      </c>
      <c r="H9" t="str">
        <f t="shared" si="0"/>
        <v>bus-102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372</v>
      </c>
      <c r="D10">
        <v>76</v>
      </c>
      <c r="E10">
        <v>0</v>
      </c>
      <c r="F10" s="3">
        <v>0.39473684210526316</v>
      </c>
      <c r="H10" t="str">
        <f t="shared" si="0"/>
        <v>bus-102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373</v>
      </c>
      <c r="D11">
        <v>355</v>
      </c>
      <c r="E11">
        <v>0</v>
      </c>
      <c r="F11" s="3">
        <v>0.47887323943661969</v>
      </c>
      <c r="H11" t="str">
        <f t="shared" si="0"/>
        <v>bus-107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374</v>
      </c>
      <c r="D12">
        <v>55</v>
      </c>
      <c r="E12">
        <v>0</v>
      </c>
      <c r="F12" s="3">
        <v>0.4</v>
      </c>
      <c r="H12" t="str">
        <f t="shared" si="0"/>
        <v>bus-113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374</v>
      </c>
      <c r="D13">
        <v>55</v>
      </c>
      <c r="E13">
        <v>0</v>
      </c>
      <c r="F13" s="3">
        <v>0.4</v>
      </c>
      <c r="H13" t="str">
        <f t="shared" si="0"/>
        <v>bus-113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374</v>
      </c>
      <c r="D14">
        <v>55</v>
      </c>
      <c r="E14">
        <v>0</v>
      </c>
      <c r="F14" s="3">
        <v>0.4</v>
      </c>
      <c r="H14" t="str">
        <f t="shared" si="0"/>
        <v>bus-113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374</v>
      </c>
      <c r="D15">
        <v>55</v>
      </c>
      <c r="E15">
        <v>0</v>
      </c>
      <c r="F15" s="3">
        <v>0.4</v>
      </c>
      <c r="H15" t="str">
        <f t="shared" si="0"/>
        <v>bus-113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375</v>
      </c>
      <c r="D16">
        <v>12</v>
      </c>
      <c r="E16">
        <v>0</v>
      </c>
      <c r="F16" s="3">
        <v>0.41666666666666669</v>
      </c>
      <c r="H16" t="str">
        <f t="shared" si="0"/>
        <v>bus-115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375</v>
      </c>
      <c r="D17">
        <v>12</v>
      </c>
      <c r="E17">
        <v>0</v>
      </c>
      <c r="F17" s="3">
        <v>0.41666666666666669</v>
      </c>
      <c r="H17" t="str">
        <f t="shared" si="0"/>
        <v>bus-115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375</v>
      </c>
      <c r="D18">
        <v>155</v>
      </c>
      <c r="E18">
        <v>0</v>
      </c>
      <c r="F18" s="3">
        <v>0.4</v>
      </c>
      <c r="H18" t="str">
        <f t="shared" si="0"/>
        <v>bus-115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376</v>
      </c>
      <c r="D19">
        <v>155</v>
      </c>
      <c r="E19">
        <v>0</v>
      </c>
      <c r="F19" s="3">
        <v>0.4</v>
      </c>
      <c r="H19" t="str">
        <f t="shared" si="0"/>
        <v>bus-116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377</v>
      </c>
      <c r="D20">
        <v>355</v>
      </c>
      <c r="E20">
        <v>0</v>
      </c>
      <c r="F20" s="3">
        <v>0.47887323943661969</v>
      </c>
      <c r="H20" t="str">
        <f t="shared" si="0"/>
        <v>bus-118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378</v>
      </c>
      <c r="D21">
        <v>155</v>
      </c>
      <c r="E21">
        <v>0</v>
      </c>
      <c r="F21" s="3">
        <v>0.4</v>
      </c>
      <c r="H21" t="str">
        <f t="shared" si="0"/>
        <v>bus-123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378</v>
      </c>
      <c r="D22">
        <v>350</v>
      </c>
      <c r="E22">
        <v>0</v>
      </c>
      <c r="F22" s="3">
        <v>0.4</v>
      </c>
      <c r="H22" t="str">
        <f t="shared" si="0"/>
        <v>bus-123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378</v>
      </c>
      <c r="D23">
        <v>55</v>
      </c>
      <c r="E23">
        <v>0</v>
      </c>
      <c r="F23" s="3">
        <v>0.4</v>
      </c>
      <c r="H23" t="str">
        <f t="shared" si="0"/>
        <v>bus-123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378</v>
      </c>
      <c r="D24">
        <v>55</v>
      </c>
      <c r="E24">
        <v>0</v>
      </c>
      <c r="F24" s="3">
        <v>0.4</v>
      </c>
      <c r="H24" t="str">
        <f t="shared" si="0"/>
        <v>bus-123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378</v>
      </c>
      <c r="D25">
        <v>55</v>
      </c>
      <c r="E25">
        <v>0</v>
      </c>
      <c r="F25" s="3">
        <v>0.4</v>
      </c>
      <c r="H25" t="str">
        <f t="shared" si="0"/>
        <v>bus-123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379</v>
      </c>
      <c r="D26">
        <v>20</v>
      </c>
      <c r="E26">
        <v>0</v>
      </c>
      <c r="F26" s="3">
        <v>0.4</v>
      </c>
      <c r="H26" t="str">
        <f t="shared" si="0"/>
        <v>bus-201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379</v>
      </c>
      <c r="D27">
        <v>20</v>
      </c>
      <c r="E27">
        <v>0</v>
      </c>
      <c r="F27" s="3">
        <v>0.4</v>
      </c>
      <c r="H27" t="str">
        <f t="shared" si="0"/>
        <v>bus-201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379</v>
      </c>
      <c r="D28">
        <v>76</v>
      </c>
      <c r="E28">
        <v>0</v>
      </c>
      <c r="F28" s="3">
        <v>0.39473684210526316</v>
      </c>
      <c r="H28" t="str">
        <f t="shared" si="0"/>
        <v>bus-201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380</v>
      </c>
      <c r="D29">
        <v>20</v>
      </c>
      <c r="E29">
        <v>0</v>
      </c>
      <c r="F29" s="3">
        <v>0.4</v>
      </c>
      <c r="H29" t="str">
        <f t="shared" si="0"/>
        <v>bus-202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380</v>
      </c>
      <c r="D30">
        <v>20</v>
      </c>
      <c r="E30">
        <v>0</v>
      </c>
      <c r="F30" s="3">
        <v>0.4</v>
      </c>
      <c r="H30" t="str">
        <f t="shared" si="0"/>
        <v>bus-202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380</v>
      </c>
      <c r="D31">
        <v>76</v>
      </c>
      <c r="E31">
        <v>0</v>
      </c>
      <c r="F31" s="3">
        <v>0.39473684210526316</v>
      </c>
      <c r="H31" t="str">
        <f t="shared" si="0"/>
        <v>bus-202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380</v>
      </c>
      <c r="D32">
        <v>76</v>
      </c>
      <c r="E32">
        <v>0</v>
      </c>
      <c r="F32" s="3">
        <v>0.39473684210526316</v>
      </c>
      <c r="H32" t="str">
        <f t="shared" si="0"/>
        <v>bus-202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381</v>
      </c>
      <c r="D33">
        <v>55</v>
      </c>
      <c r="E33">
        <v>0</v>
      </c>
      <c r="F33" s="3">
        <v>0.4</v>
      </c>
      <c r="H33" t="str">
        <f t="shared" si="0"/>
        <v>bus-207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381</v>
      </c>
      <c r="D34">
        <v>55</v>
      </c>
      <c r="E34">
        <v>0</v>
      </c>
      <c r="F34" s="3">
        <v>0.4</v>
      </c>
      <c r="H34" t="str">
        <f t="shared" si="0"/>
        <v>bus-207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382</v>
      </c>
      <c r="D35">
        <v>355</v>
      </c>
      <c r="E35">
        <v>0</v>
      </c>
      <c r="F35" s="3">
        <v>0.47887323943661969</v>
      </c>
      <c r="H35" t="str">
        <f t="shared" si="0"/>
        <v>bus-213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382</v>
      </c>
      <c r="D36">
        <v>55</v>
      </c>
      <c r="E36">
        <v>0</v>
      </c>
      <c r="F36" s="3">
        <v>0.4</v>
      </c>
      <c r="H36" t="str">
        <f t="shared" si="0"/>
        <v>bus-213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382</v>
      </c>
      <c r="D37">
        <v>55</v>
      </c>
      <c r="E37">
        <v>0</v>
      </c>
      <c r="F37" s="3">
        <v>0.4</v>
      </c>
      <c r="H37" t="str">
        <f t="shared" si="0"/>
        <v>bus-213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383</v>
      </c>
      <c r="D38">
        <v>55</v>
      </c>
      <c r="E38">
        <v>0</v>
      </c>
      <c r="F38" s="3">
        <v>0.4</v>
      </c>
      <c r="H38" t="str">
        <f t="shared" si="0"/>
        <v>bus-215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383</v>
      </c>
      <c r="D39">
        <v>55</v>
      </c>
      <c r="E39">
        <v>0</v>
      </c>
      <c r="F39" s="3">
        <v>0.4</v>
      </c>
      <c r="H39" t="str">
        <f t="shared" si="0"/>
        <v>bus-215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384</v>
      </c>
      <c r="D40">
        <v>155</v>
      </c>
      <c r="E40">
        <v>0</v>
      </c>
      <c r="F40" s="3">
        <v>0.4</v>
      </c>
      <c r="H40" t="str">
        <f t="shared" si="0"/>
        <v>bus-216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385</v>
      </c>
      <c r="D41">
        <v>355</v>
      </c>
      <c r="E41">
        <v>0</v>
      </c>
      <c r="F41" s="3">
        <v>0.47887323943661969</v>
      </c>
      <c r="H41" t="str">
        <f t="shared" si="0"/>
        <v>bus-218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386</v>
      </c>
      <c r="D42">
        <v>355</v>
      </c>
      <c r="E42">
        <v>0</v>
      </c>
      <c r="F42" s="3">
        <v>0.47887323943661969</v>
      </c>
      <c r="H42" t="str">
        <f t="shared" si="0"/>
        <v>bus-221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387</v>
      </c>
      <c r="D43">
        <v>155</v>
      </c>
      <c r="E43">
        <v>0</v>
      </c>
      <c r="F43" s="3">
        <v>0.4</v>
      </c>
      <c r="H43" t="str">
        <f t="shared" si="0"/>
        <v>bus-223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387</v>
      </c>
      <c r="D44">
        <v>155</v>
      </c>
      <c r="E44">
        <v>0</v>
      </c>
      <c r="F44" s="3">
        <v>0.4</v>
      </c>
      <c r="H44" t="str">
        <f t="shared" si="0"/>
        <v>bus-223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387</v>
      </c>
      <c r="D45">
        <v>350</v>
      </c>
      <c r="E45">
        <v>0</v>
      </c>
      <c r="F45" s="3">
        <v>0.4</v>
      </c>
      <c r="H45" t="str">
        <f t="shared" si="0"/>
        <v>bus-223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387</v>
      </c>
      <c r="D46">
        <v>55</v>
      </c>
      <c r="E46">
        <v>0</v>
      </c>
      <c r="F46" s="3">
        <v>0.4</v>
      </c>
      <c r="H46" t="str">
        <f t="shared" si="0"/>
        <v>bus-223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387</v>
      </c>
      <c r="D47">
        <v>55</v>
      </c>
      <c r="E47">
        <v>0</v>
      </c>
      <c r="F47" s="3">
        <v>0.4</v>
      </c>
      <c r="H47" t="str">
        <f t="shared" si="0"/>
        <v>bus-223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387</v>
      </c>
      <c r="D48">
        <v>55</v>
      </c>
      <c r="E48">
        <v>0</v>
      </c>
      <c r="F48" s="3">
        <v>0.4</v>
      </c>
      <c r="H48" t="str">
        <f t="shared" si="0"/>
        <v>bus-223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388</v>
      </c>
      <c r="D49">
        <v>20</v>
      </c>
      <c r="E49">
        <v>0</v>
      </c>
      <c r="F49" s="3">
        <v>0.4</v>
      </c>
      <c r="H49" t="str">
        <f t="shared" si="0"/>
        <v>bus-301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388</v>
      </c>
      <c r="D50">
        <v>20</v>
      </c>
      <c r="E50">
        <v>0</v>
      </c>
      <c r="F50" s="3">
        <v>0.4</v>
      </c>
      <c r="H50" t="str">
        <f t="shared" si="0"/>
        <v>bus-301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388</v>
      </c>
      <c r="D51">
        <v>55</v>
      </c>
      <c r="E51">
        <v>0</v>
      </c>
      <c r="F51" s="3">
        <v>0.4</v>
      </c>
      <c r="H51" t="str">
        <f t="shared" si="0"/>
        <v>bus-301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388</v>
      </c>
      <c r="D52">
        <v>55</v>
      </c>
      <c r="E52">
        <v>0</v>
      </c>
      <c r="F52" s="3">
        <v>0.4</v>
      </c>
      <c r="H52" t="str">
        <f t="shared" si="0"/>
        <v>bus-301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389</v>
      </c>
      <c r="D53">
        <v>20</v>
      </c>
      <c r="E53">
        <v>0</v>
      </c>
      <c r="F53" s="3">
        <v>0.4</v>
      </c>
      <c r="H53" t="str">
        <f t="shared" si="0"/>
        <v>bus-302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389</v>
      </c>
      <c r="D54">
        <v>20</v>
      </c>
      <c r="E54">
        <v>0</v>
      </c>
      <c r="F54" s="3">
        <v>0.4</v>
      </c>
      <c r="H54" t="str">
        <f t="shared" si="0"/>
        <v>bus-302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389</v>
      </c>
      <c r="D55">
        <v>55</v>
      </c>
      <c r="E55">
        <v>0</v>
      </c>
      <c r="F55" s="3">
        <v>0.4</v>
      </c>
      <c r="H55" t="str">
        <f t="shared" si="0"/>
        <v>bus-302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389</v>
      </c>
      <c r="D56">
        <v>55</v>
      </c>
      <c r="E56">
        <v>0</v>
      </c>
      <c r="F56" s="3">
        <v>0.4</v>
      </c>
      <c r="H56" t="str">
        <f t="shared" si="0"/>
        <v>bus-302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390</v>
      </c>
      <c r="D57">
        <v>55</v>
      </c>
      <c r="E57">
        <v>0</v>
      </c>
      <c r="F57" s="3">
        <v>0.4</v>
      </c>
      <c r="H57" t="str">
        <f t="shared" si="0"/>
        <v>bus-307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390</v>
      </c>
      <c r="D58">
        <v>55</v>
      </c>
      <c r="E58">
        <v>0</v>
      </c>
      <c r="F58" s="3">
        <v>0.4</v>
      </c>
      <c r="H58" t="str">
        <f t="shared" si="0"/>
        <v>bus-307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391</v>
      </c>
      <c r="D59">
        <v>355</v>
      </c>
      <c r="E59">
        <v>0</v>
      </c>
      <c r="F59" s="3">
        <v>0.47887323943661969</v>
      </c>
      <c r="H59" t="str">
        <f t="shared" si="0"/>
        <v>bus-313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392</v>
      </c>
      <c r="D60">
        <v>12</v>
      </c>
      <c r="E60">
        <v>0</v>
      </c>
      <c r="F60" s="3">
        <v>0.41666666666666669</v>
      </c>
      <c r="H60" t="str">
        <f t="shared" si="0"/>
        <v>bus-315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392</v>
      </c>
      <c r="D61">
        <v>12</v>
      </c>
      <c r="E61">
        <v>0</v>
      </c>
      <c r="F61" s="3">
        <v>0.41666666666666669</v>
      </c>
      <c r="H61" t="str">
        <f t="shared" si="0"/>
        <v>bus-315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392</v>
      </c>
      <c r="D62">
        <v>12</v>
      </c>
      <c r="E62">
        <v>0</v>
      </c>
      <c r="F62" s="3">
        <v>0.41666666666666669</v>
      </c>
      <c r="H62" t="str">
        <f t="shared" si="0"/>
        <v>bus-315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392</v>
      </c>
      <c r="D63">
        <v>12</v>
      </c>
      <c r="E63">
        <v>0</v>
      </c>
      <c r="F63" s="3">
        <v>0.41666666666666669</v>
      </c>
      <c r="H63" t="str">
        <f t="shared" si="0"/>
        <v>bus-315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392</v>
      </c>
      <c r="D64">
        <v>12</v>
      </c>
      <c r="E64">
        <v>0</v>
      </c>
      <c r="F64" s="3">
        <v>0.41666666666666669</v>
      </c>
      <c r="H64" t="str">
        <f t="shared" si="0"/>
        <v>bus-315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392</v>
      </c>
      <c r="D65">
        <v>55</v>
      </c>
      <c r="E65">
        <v>0</v>
      </c>
      <c r="F65" s="3">
        <v>0.4</v>
      </c>
      <c r="H65" t="str">
        <f t="shared" si="0"/>
        <v>bus-315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392</v>
      </c>
      <c r="D66">
        <v>55</v>
      </c>
      <c r="E66">
        <v>0</v>
      </c>
      <c r="F66" s="3">
        <v>0.4</v>
      </c>
      <c r="H66" t="str">
        <f t="shared" si="0"/>
        <v>bus-315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392</v>
      </c>
      <c r="D67">
        <v>55</v>
      </c>
      <c r="E67">
        <v>0</v>
      </c>
      <c r="F67" s="3">
        <v>0.4</v>
      </c>
      <c r="H67" t="str">
        <f t="shared" si="0"/>
        <v>bus-315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393</v>
      </c>
      <c r="D68">
        <v>155</v>
      </c>
      <c r="E68">
        <v>0</v>
      </c>
      <c r="F68" s="3">
        <v>0.4</v>
      </c>
      <c r="H68" t="str">
        <f t="shared" ref="H68:H131" si="1">CONCATENATE("bus-",LEFT(B68,3))</f>
        <v>bus-316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394</v>
      </c>
      <c r="D69">
        <v>355</v>
      </c>
      <c r="E69">
        <v>0</v>
      </c>
      <c r="F69" s="3">
        <v>0.47887323943661969</v>
      </c>
      <c r="H69" t="str">
        <f t="shared" si="1"/>
        <v>bus-318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395</v>
      </c>
      <c r="D70">
        <v>355</v>
      </c>
      <c r="E70">
        <v>0</v>
      </c>
      <c r="F70" s="3">
        <v>0.47887323943661969</v>
      </c>
      <c r="H70" t="str">
        <f t="shared" si="1"/>
        <v>bus-321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396</v>
      </c>
      <c r="D71">
        <v>55</v>
      </c>
      <c r="E71">
        <v>0</v>
      </c>
      <c r="F71" s="3">
        <v>0.4</v>
      </c>
      <c r="H71" t="str">
        <f t="shared" si="1"/>
        <v>bus-322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396</v>
      </c>
      <c r="D72">
        <v>55</v>
      </c>
      <c r="E72">
        <v>0</v>
      </c>
      <c r="F72" s="3">
        <v>0.4</v>
      </c>
      <c r="H72" t="str">
        <f t="shared" si="1"/>
        <v>bus-322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397</v>
      </c>
      <c r="D73">
        <v>355</v>
      </c>
      <c r="E73">
        <v>0</v>
      </c>
      <c r="F73" s="3">
        <v>0.47887323943661969</v>
      </c>
      <c r="H73" t="str">
        <f t="shared" si="1"/>
        <v>bus-323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397</v>
      </c>
      <c r="D74">
        <v>355</v>
      </c>
      <c r="E74">
        <v>0</v>
      </c>
      <c r="F74" s="3">
        <v>0.47887323943661969</v>
      </c>
      <c r="H74" t="str">
        <f t="shared" si="1"/>
        <v>bus-323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666</v>
      </c>
      <c r="D75">
        <v>0</v>
      </c>
      <c r="E75">
        <v>0</v>
      </c>
      <c r="F75" s="3">
        <v>0</v>
      </c>
      <c r="H75" t="str">
        <f t="shared" si="1"/>
        <v>bus-114</v>
      </c>
      <c r="J75" s="9">
        <v>0</v>
      </c>
    </row>
    <row r="76" spans="1:10" x14ac:dyDescent="0.25">
      <c r="A76" t="s">
        <v>426</v>
      </c>
      <c r="B76" t="s">
        <v>151</v>
      </c>
      <c r="C76" t="s">
        <v>398</v>
      </c>
      <c r="D76">
        <v>400</v>
      </c>
      <c r="E76">
        <v>0</v>
      </c>
      <c r="F76" s="3">
        <v>0.99</v>
      </c>
      <c r="H76" t="str">
        <f t="shared" si="1"/>
        <v>bus-121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399</v>
      </c>
      <c r="D77">
        <v>50</v>
      </c>
      <c r="E77">
        <v>0</v>
      </c>
      <c r="F77" s="3">
        <v>0</v>
      </c>
      <c r="H77" t="str">
        <f t="shared" si="1"/>
        <v>bus-122</v>
      </c>
      <c r="J77" s="9">
        <v>0</v>
      </c>
    </row>
    <row r="78" spans="1:10" x14ac:dyDescent="0.25">
      <c r="A78" t="s">
        <v>426</v>
      </c>
      <c r="B78" t="s">
        <v>159</v>
      </c>
      <c r="C78" t="s">
        <v>399</v>
      </c>
      <c r="D78">
        <v>50</v>
      </c>
      <c r="E78">
        <v>0</v>
      </c>
      <c r="F78" s="3">
        <v>0</v>
      </c>
      <c r="H78" t="str">
        <f t="shared" si="1"/>
        <v>bus-122</v>
      </c>
      <c r="J78" s="9">
        <v>0</v>
      </c>
    </row>
    <row r="79" spans="1:10" x14ac:dyDescent="0.25">
      <c r="A79" t="s">
        <v>426</v>
      </c>
      <c r="B79" t="s">
        <v>160</v>
      </c>
      <c r="C79" t="s">
        <v>399</v>
      </c>
      <c r="D79">
        <v>50</v>
      </c>
      <c r="E79">
        <v>0</v>
      </c>
      <c r="F79" s="3">
        <v>0</v>
      </c>
      <c r="H79" t="str">
        <f t="shared" si="1"/>
        <v>bus-122</v>
      </c>
      <c r="J79" s="9">
        <v>0</v>
      </c>
    </row>
    <row r="80" spans="1:10" x14ac:dyDescent="0.25">
      <c r="A80" t="s">
        <v>426</v>
      </c>
      <c r="B80" t="s">
        <v>161</v>
      </c>
      <c r="C80" t="s">
        <v>399</v>
      </c>
      <c r="D80">
        <v>50</v>
      </c>
      <c r="E80">
        <v>0</v>
      </c>
      <c r="F80" s="3">
        <v>0</v>
      </c>
      <c r="H80" t="str">
        <f t="shared" si="1"/>
        <v>bus-122</v>
      </c>
      <c r="J80" s="9">
        <v>0</v>
      </c>
    </row>
    <row r="81" spans="1:10" x14ac:dyDescent="0.25">
      <c r="A81" t="s">
        <v>426</v>
      </c>
      <c r="B81" t="s">
        <v>162</v>
      </c>
      <c r="C81" t="s">
        <v>399</v>
      </c>
      <c r="D81">
        <v>50</v>
      </c>
      <c r="E81">
        <v>0</v>
      </c>
      <c r="F81" s="3">
        <v>0</v>
      </c>
      <c r="H81" t="str">
        <f t="shared" si="1"/>
        <v>bus-122</v>
      </c>
      <c r="J81">
        <v>0</v>
      </c>
    </row>
    <row r="82" spans="1:10" x14ac:dyDescent="0.25">
      <c r="A82" t="s">
        <v>426</v>
      </c>
      <c r="B82" t="s">
        <v>163</v>
      </c>
      <c r="C82" t="s">
        <v>399</v>
      </c>
      <c r="D82">
        <v>50</v>
      </c>
      <c r="E82">
        <v>0</v>
      </c>
      <c r="F82" s="3">
        <v>0</v>
      </c>
      <c r="H82" t="str">
        <f t="shared" si="1"/>
        <v>bus-122</v>
      </c>
      <c r="J82">
        <v>0</v>
      </c>
    </row>
    <row r="83" spans="1:10" x14ac:dyDescent="0.25">
      <c r="A83" t="s">
        <v>426</v>
      </c>
      <c r="B83" t="s">
        <v>164</v>
      </c>
      <c r="C83" t="s">
        <v>379</v>
      </c>
      <c r="D83">
        <v>50</v>
      </c>
      <c r="E83">
        <v>0</v>
      </c>
      <c r="F83" s="3">
        <v>0</v>
      </c>
      <c r="H83" t="str">
        <f t="shared" si="1"/>
        <v>bus-201</v>
      </c>
      <c r="J83">
        <v>0</v>
      </c>
    </row>
    <row r="84" spans="1:10" x14ac:dyDescent="0.25">
      <c r="A84" t="s">
        <v>426</v>
      </c>
      <c r="B84" t="s">
        <v>165</v>
      </c>
      <c r="C84" t="s">
        <v>667</v>
      </c>
      <c r="D84">
        <v>0</v>
      </c>
      <c r="E84">
        <v>0</v>
      </c>
      <c r="F84" s="3">
        <v>0</v>
      </c>
      <c r="H84" t="str">
        <f t="shared" si="1"/>
        <v>bus-214</v>
      </c>
      <c r="J84">
        <v>0</v>
      </c>
    </row>
    <row r="85" spans="1:10" x14ac:dyDescent="0.25">
      <c r="A85" t="s">
        <v>426</v>
      </c>
      <c r="B85" t="s">
        <v>166</v>
      </c>
      <c r="C85" t="s">
        <v>383</v>
      </c>
      <c r="D85">
        <v>50</v>
      </c>
      <c r="E85">
        <v>0</v>
      </c>
      <c r="F85" s="3">
        <v>0</v>
      </c>
      <c r="H85" t="str">
        <f t="shared" si="1"/>
        <v>bus-215</v>
      </c>
      <c r="J85">
        <v>0</v>
      </c>
    </row>
    <row r="86" spans="1:10" x14ac:dyDescent="0.25">
      <c r="A86" t="s">
        <v>426</v>
      </c>
      <c r="B86" t="s">
        <v>167</v>
      </c>
      <c r="C86" t="s">
        <v>383</v>
      </c>
      <c r="D86">
        <v>50</v>
      </c>
      <c r="E86">
        <v>0</v>
      </c>
      <c r="F86" s="3">
        <v>0</v>
      </c>
      <c r="H86" t="str">
        <f t="shared" si="1"/>
        <v>bus-215</v>
      </c>
      <c r="J86">
        <v>0</v>
      </c>
    </row>
    <row r="87" spans="1:10" x14ac:dyDescent="0.25">
      <c r="A87" t="s">
        <v>426</v>
      </c>
      <c r="B87" t="s">
        <v>168</v>
      </c>
      <c r="C87" t="s">
        <v>383</v>
      </c>
      <c r="D87">
        <v>50</v>
      </c>
      <c r="E87">
        <v>0</v>
      </c>
      <c r="F87" s="3">
        <v>0</v>
      </c>
      <c r="H87" t="str">
        <f t="shared" si="1"/>
        <v>bus-215</v>
      </c>
      <c r="J87">
        <v>0</v>
      </c>
    </row>
    <row r="88" spans="1:10" x14ac:dyDescent="0.25">
      <c r="A88" t="s">
        <v>426</v>
      </c>
      <c r="B88" t="s">
        <v>169</v>
      </c>
      <c r="C88" t="s">
        <v>400</v>
      </c>
      <c r="D88">
        <v>50</v>
      </c>
      <c r="E88">
        <v>0</v>
      </c>
      <c r="F88" s="3">
        <v>0</v>
      </c>
      <c r="H88" t="str">
        <f t="shared" si="1"/>
        <v>bus-222</v>
      </c>
      <c r="J88">
        <v>0</v>
      </c>
    </row>
    <row r="89" spans="1:10" x14ac:dyDescent="0.25">
      <c r="A89" t="s">
        <v>426</v>
      </c>
      <c r="B89" t="s">
        <v>170</v>
      </c>
      <c r="C89" t="s">
        <v>400</v>
      </c>
      <c r="D89">
        <v>50</v>
      </c>
      <c r="E89">
        <v>0</v>
      </c>
      <c r="F89" s="3">
        <v>0</v>
      </c>
      <c r="H89" t="str">
        <f t="shared" si="1"/>
        <v>bus-222</v>
      </c>
      <c r="J89">
        <v>0</v>
      </c>
    </row>
    <row r="90" spans="1:10" x14ac:dyDescent="0.25">
      <c r="A90" t="s">
        <v>426</v>
      </c>
      <c r="B90" t="s">
        <v>171</v>
      </c>
      <c r="C90" t="s">
        <v>400</v>
      </c>
      <c r="D90">
        <v>50</v>
      </c>
      <c r="E90">
        <v>0</v>
      </c>
      <c r="F90" s="3">
        <v>0</v>
      </c>
      <c r="H90" t="str">
        <f t="shared" si="1"/>
        <v>bus-222</v>
      </c>
      <c r="J90">
        <v>0</v>
      </c>
    </row>
    <row r="91" spans="1:10" x14ac:dyDescent="0.25">
      <c r="A91" t="s">
        <v>426</v>
      </c>
      <c r="B91" t="s">
        <v>172</v>
      </c>
      <c r="C91" t="s">
        <v>400</v>
      </c>
      <c r="D91">
        <v>50</v>
      </c>
      <c r="E91">
        <v>0</v>
      </c>
      <c r="F91" s="3">
        <v>0</v>
      </c>
      <c r="H91" t="str">
        <f t="shared" si="1"/>
        <v>bus-222</v>
      </c>
      <c r="J91">
        <v>0</v>
      </c>
    </row>
    <row r="92" spans="1:10" x14ac:dyDescent="0.25">
      <c r="A92" t="s">
        <v>426</v>
      </c>
      <c r="B92" t="s">
        <v>173</v>
      </c>
      <c r="C92" t="s">
        <v>400</v>
      </c>
      <c r="D92">
        <v>50</v>
      </c>
      <c r="E92">
        <v>0</v>
      </c>
      <c r="F92" s="3">
        <v>0</v>
      </c>
      <c r="H92" t="str">
        <f t="shared" si="1"/>
        <v>bus-222</v>
      </c>
      <c r="J92">
        <v>0</v>
      </c>
    </row>
    <row r="93" spans="1:10" x14ac:dyDescent="0.25">
      <c r="A93" t="s">
        <v>426</v>
      </c>
      <c r="B93" t="s">
        <v>174</v>
      </c>
      <c r="C93" t="s">
        <v>400</v>
      </c>
      <c r="D93">
        <v>50</v>
      </c>
      <c r="E93">
        <v>0</v>
      </c>
      <c r="F93" s="3">
        <v>0</v>
      </c>
      <c r="H93" t="str">
        <f t="shared" si="1"/>
        <v>bus-222</v>
      </c>
      <c r="J93">
        <v>0</v>
      </c>
    </row>
    <row r="94" spans="1:10" x14ac:dyDescent="0.25">
      <c r="A94" t="s">
        <v>426</v>
      </c>
      <c r="B94" t="s">
        <v>175</v>
      </c>
      <c r="C94" t="s">
        <v>401</v>
      </c>
      <c r="D94">
        <v>0</v>
      </c>
      <c r="E94">
        <v>0</v>
      </c>
      <c r="F94" s="3">
        <v>0</v>
      </c>
      <c r="H94" t="str">
        <f t="shared" si="1"/>
        <v>bus-314</v>
      </c>
      <c r="J94">
        <v>0</v>
      </c>
    </row>
    <row r="95" spans="1:10" x14ac:dyDescent="0.25">
      <c r="A95" t="s">
        <v>426</v>
      </c>
      <c r="B95" t="s">
        <v>176</v>
      </c>
      <c r="C95" t="s">
        <v>396</v>
      </c>
      <c r="D95">
        <v>50</v>
      </c>
      <c r="E95">
        <v>0</v>
      </c>
      <c r="F95" s="3">
        <v>0</v>
      </c>
      <c r="H95" t="str">
        <f t="shared" si="1"/>
        <v>bus-322</v>
      </c>
      <c r="J95">
        <v>0</v>
      </c>
    </row>
    <row r="96" spans="1:10" x14ac:dyDescent="0.25">
      <c r="A96" t="s">
        <v>426</v>
      </c>
      <c r="B96" t="s">
        <v>177</v>
      </c>
      <c r="C96" t="s">
        <v>396</v>
      </c>
      <c r="D96">
        <v>50</v>
      </c>
      <c r="E96">
        <v>0</v>
      </c>
      <c r="F96" s="3">
        <v>0</v>
      </c>
      <c r="H96" t="str">
        <f t="shared" si="1"/>
        <v>bus-322</v>
      </c>
      <c r="J96">
        <v>0</v>
      </c>
    </row>
    <row r="97" spans="1:10" x14ac:dyDescent="0.25">
      <c r="A97" t="s">
        <v>426</v>
      </c>
      <c r="B97" t="s">
        <v>178</v>
      </c>
      <c r="C97" t="s">
        <v>396</v>
      </c>
      <c r="D97">
        <v>50</v>
      </c>
      <c r="E97">
        <v>0</v>
      </c>
      <c r="F97" s="3">
        <v>0</v>
      </c>
      <c r="H97" t="str">
        <f t="shared" si="1"/>
        <v>bus-322</v>
      </c>
      <c r="J97">
        <v>0</v>
      </c>
    </row>
    <row r="98" spans="1:10" x14ac:dyDescent="0.25">
      <c r="A98" t="s">
        <v>426</v>
      </c>
      <c r="B98" t="s">
        <v>179</v>
      </c>
      <c r="C98" t="s">
        <v>396</v>
      </c>
      <c r="D98">
        <v>50</v>
      </c>
      <c r="E98">
        <v>0</v>
      </c>
      <c r="F98" s="3">
        <v>0</v>
      </c>
      <c r="H98" t="str">
        <f t="shared" si="1"/>
        <v>bus-322</v>
      </c>
      <c r="J98">
        <v>0</v>
      </c>
    </row>
    <row r="99" spans="1:10" x14ac:dyDescent="0.25">
      <c r="A99" t="s">
        <v>426</v>
      </c>
      <c r="B99" t="s">
        <v>180</v>
      </c>
      <c r="C99" t="s">
        <v>402</v>
      </c>
      <c r="D99">
        <v>51.6</v>
      </c>
      <c r="E99">
        <v>0</v>
      </c>
      <c r="F99" s="3">
        <v>0</v>
      </c>
      <c r="H99" t="str">
        <f t="shared" si="1"/>
        <v>bus-320</v>
      </c>
      <c r="J99">
        <v>0</v>
      </c>
    </row>
    <row r="100" spans="1:10" x14ac:dyDescent="0.25">
      <c r="A100" t="s">
        <v>426</v>
      </c>
      <c r="B100" t="s">
        <v>184</v>
      </c>
      <c r="C100" t="s">
        <v>401</v>
      </c>
      <c r="D100">
        <v>51.6</v>
      </c>
      <c r="E100">
        <v>0</v>
      </c>
      <c r="F100" s="3">
        <v>0</v>
      </c>
      <c r="H100" t="str">
        <f t="shared" si="1"/>
        <v>bus-314</v>
      </c>
      <c r="J100">
        <v>0</v>
      </c>
    </row>
    <row r="101" spans="1:10" x14ac:dyDescent="0.25">
      <c r="A101" t="s">
        <v>426</v>
      </c>
      <c r="B101" t="s">
        <v>185</v>
      </c>
      <c r="C101" t="s">
        <v>401</v>
      </c>
      <c r="D101">
        <v>51.6</v>
      </c>
      <c r="E101">
        <v>0</v>
      </c>
      <c r="F101" s="3">
        <v>0</v>
      </c>
      <c r="H101" t="str">
        <f t="shared" si="1"/>
        <v>bus-314</v>
      </c>
      <c r="J101">
        <v>0</v>
      </c>
    </row>
    <row r="102" spans="1:10" x14ac:dyDescent="0.25">
      <c r="A102" t="s">
        <v>426</v>
      </c>
      <c r="B102" t="s">
        <v>186</v>
      </c>
      <c r="C102" t="s">
        <v>391</v>
      </c>
      <c r="D102">
        <v>95.1</v>
      </c>
      <c r="E102">
        <v>0</v>
      </c>
      <c r="F102" s="3">
        <v>0</v>
      </c>
      <c r="H102" t="str">
        <f t="shared" si="1"/>
        <v>bus-313</v>
      </c>
      <c r="J102">
        <v>0</v>
      </c>
    </row>
    <row r="103" spans="1:10" x14ac:dyDescent="0.25">
      <c r="A103" t="s">
        <v>426</v>
      </c>
      <c r="B103" t="s">
        <v>187</v>
      </c>
      <c r="C103" t="s">
        <v>401</v>
      </c>
      <c r="D103">
        <v>92.7</v>
      </c>
      <c r="E103">
        <v>0</v>
      </c>
      <c r="F103" s="3">
        <v>0</v>
      </c>
      <c r="H103" t="str">
        <f t="shared" si="1"/>
        <v>bus-314</v>
      </c>
      <c r="J103">
        <v>0</v>
      </c>
    </row>
    <row r="104" spans="1:10" x14ac:dyDescent="0.25">
      <c r="A104" t="s">
        <v>426</v>
      </c>
      <c r="B104" t="s">
        <v>188</v>
      </c>
      <c r="C104" t="s">
        <v>401</v>
      </c>
      <c r="D104">
        <v>51.6</v>
      </c>
      <c r="E104">
        <v>0</v>
      </c>
      <c r="F104" s="3">
        <v>0</v>
      </c>
      <c r="H104" t="str">
        <f t="shared" si="1"/>
        <v>bus-314</v>
      </c>
      <c r="J104">
        <v>0</v>
      </c>
    </row>
    <row r="105" spans="1:10" x14ac:dyDescent="0.25">
      <c r="A105" t="s">
        <v>426</v>
      </c>
      <c r="B105" t="s">
        <v>189</v>
      </c>
      <c r="C105" t="s">
        <v>391</v>
      </c>
      <c r="D105">
        <v>93.3</v>
      </c>
      <c r="E105">
        <v>0</v>
      </c>
      <c r="F105" s="3">
        <v>0</v>
      </c>
      <c r="H105" t="str">
        <f t="shared" si="1"/>
        <v>bus-313</v>
      </c>
      <c r="J105">
        <v>0</v>
      </c>
    </row>
    <row r="106" spans="1:10" x14ac:dyDescent="0.25">
      <c r="A106" t="s">
        <v>426</v>
      </c>
      <c r="B106" t="s">
        <v>190</v>
      </c>
      <c r="C106" t="s">
        <v>403</v>
      </c>
      <c r="D106">
        <v>51.7</v>
      </c>
      <c r="E106">
        <v>0</v>
      </c>
      <c r="F106" s="3">
        <v>0</v>
      </c>
      <c r="H106" t="str">
        <f t="shared" si="1"/>
        <v>bus-310</v>
      </c>
      <c r="J106">
        <v>0</v>
      </c>
    </row>
    <row r="107" spans="1:10" x14ac:dyDescent="0.25">
      <c r="A107" t="s">
        <v>426</v>
      </c>
      <c r="B107" t="s">
        <v>191</v>
      </c>
      <c r="C107" t="s">
        <v>404</v>
      </c>
      <c r="D107">
        <v>49.7</v>
      </c>
      <c r="E107">
        <v>0</v>
      </c>
      <c r="F107" s="3">
        <v>0</v>
      </c>
      <c r="H107" t="str">
        <f t="shared" si="1"/>
        <v>bus-324</v>
      </c>
      <c r="J107">
        <v>0</v>
      </c>
    </row>
    <row r="108" spans="1:10" x14ac:dyDescent="0.25">
      <c r="A108" t="s">
        <v>426</v>
      </c>
      <c r="B108" t="s">
        <v>192</v>
      </c>
      <c r="C108" t="s">
        <v>405</v>
      </c>
      <c r="D108">
        <v>94.1</v>
      </c>
      <c r="E108">
        <v>0</v>
      </c>
      <c r="F108" s="3">
        <v>0</v>
      </c>
      <c r="H108" t="str">
        <f t="shared" si="1"/>
        <v>bus-312</v>
      </c>
      <c r="J108">
        <v>0</v>
      </c>
    </row>
    <row r="109" spans="1:10" x14ac:dyDescent="0.25">
      <c r="A109" t="s">
        <v>426</v>
      </c>
      <c r="B109" t="s">
        <v>193</v>
      </c>
      <c r="C109" t="s">
        <v>403</v>
      </c>
      <c r="D109">
        <v>51.6</v>
      </c>
      <c r="E109">
        <v>0</v>
      </c>
      <c r="F109" s="3">
        <v>0</v>
      </c>
      <c r="H109" t="str">
        <f t="shared" si="1"/>
        <v>bus-310</v>
      </c>
      <c r="J109">
        <v>0</v>
      </c>
    </row>
    <row r="110" spans="1:10" x14ac:dyDescent="0.25">
      <c r="A110" t="s">
        <v>426</v>
      </c>
      <c r="B110" t="s">
        <v>194</v>
      </c>
      <c r="C110" t="s">
        <v>404</v>
      </c>
      <c r="D110">
        <v>51.6</v>
      </c>
      <c r="E110">
        <v>0</v>
      </c>
      <c r="F110" s="3">
        <v>0</v>
      </c>
      <c r="H110" t="str">
        <f t="shared" si="1"/>
        <v>bus-324</v>
      </c>
      <c r="J110">
        <v>0</v>
      </c>
    </row>
    <row r="111" spans="1:10" x14ac:dyDescent="0.25">
      <c r="A111" t="s">
        <v>426</v>
      </c>
      <c r="B111" t="s">
        <v>195</v>
      </c>
      <c r="C111" t="s">
        <v>404</v>
      </c>
      <c r="D111">
        <v>51</v>
      </c>
      <c r="E111">
        <v>0</v>
      </c>
      <c r="F111" s="3">
        <v>0</v>
      </c>
      <c r="H111" t="str">
        <f t="shared" si="1"/>
        <v>bus-324</v>
      </c>
      <c r="J111">
        <v>0</v>
      </c>
    </row>
    <row r="112" spans="1:10" x14ac:dyDescent="0.25">
      <c r="A112" t="s">
        <v>426</v>
      </c>
      <c r="B112" t="s">
        <v>196</v>
      </c>
      <c r="C112" t="s">
        <v>374</v>
      </c>
      <c r="D112">
        <v>93.6</v>
      </c>
      <c r="E112">
        <v>0</v>
      </c>
      <c r="F112" s="3">
        <v>0</v>
      </c>
      <c r="H112" t="str">
        <f t="shared" si="1"/>
        <v>bus-113</v>
      </c>
      <c r="J112">
        <v>0</v>
      </c>
    </row>
    <row r="113" spans="1:10" x14ac:dyDescent="0.25">
      <c r="A113" t="s">
        <v>426</v>
      </c>
      <c r="B113" t="s">
        <v>197</v>
      </c>
      <c r="C113" t="s">
        <v>406</v>
      </c>
      <c r="D113">
        <v>188.2</v>
      </c>
      <c r="E113">
        <v>0</v>
      </c>
      <c r="F113" s="3">
        <v>0</v>
      </c>
      <c r="H113" t="str">
        <f t="shared" si="1"/>
        <v>bus-319</v>
      </c>
      <c r="J113">
        <v>0</v>
      </c>
    </row>
    <row r="114" spans="1:10" x14ac:dyDescent="0.25">
      <c r="A114" t="s">
        <v>426</v>
      </c>
      <c r="B114" t="s">
        <v>198</v>
      </c>
      <c r="C114" t="s">
        <v>383</v>
      </c>
      <c r="D114">
        <v>125.1</v>
      </c>
      <c r="E114">
        <v>0</v>
      </c>
      <c r="F114" s="3">
        <v>0</v>
      </c>
      <c r="H114" t="str">
        <f t="shared" si="1"/>
        <v>bus-215</v>
      </c>
      <c r="J114">
        <v>0</v>
      </c>
    </row>
    <row r="115" spans="1:10" x14ac:dyDescent="0.25">
      <c r="A115" t="s">
        <v>426</v>
      </c>
      <c r="B115" t="s">
        <v>199</v>
      </c>
      <c r="C115" t="s">
        <v>372</v>
      </c>
      <c r="D115">
        <v>25.6</v>
      </c>
      <c r="E115">
        <v>0</v>
      </c>
      <c r="F115" s="3">
        <v>0</v>
      </c>
      <c r="H115" t="str">
        <f t="shared" si="1"/>
        <v>bus-102</v>
      </c>
      <c r="J115">
        <v>0</v>
      </c>
    </row>
    <row r="116" spans="1:10" x14ac:dyDescent="0.25">
      <c r="A116" t="s">
        <v>426</v>
      </c>
      <c r="B116" t="s">
        <v>200</v>
      </c>
      <c r="C116" t="s">
        <v>371</v>
      </c>
      <c r="D116">
        <v>25.9</v>
      </c>
      <c r="E116">
        <v>0</v>
      </c>
      <c r="F116" s="3">
        <v>0</v>
      </c>
      <c r="H116" t="str">
        <f t="shared" si="1"/>
        <v>bus-101</v>
      </c>
      <c r="J116">
        <v>0</v>
      </c>
    </row>
    <row r="117" spans="1:10" x14ac:dyDescent="0.25">
      <c r="A117" t="s">
        <v>426</v>
      </c>
      <c r="B117" t="s">
        <v>201</v>
      </c>
      <c r="C117" t="s">
        <v>372</v>
      </c>
      <c r="D117">
        <v>25.3</v>
      </c>
      <c r="E117">
        <v>0</v>
      </c>
      <c r="F117" s="3">
        <v>0</v>
      </c>
      <c r="H117" t="str">
        <f t="shared" si="1"/>
        <v>bus-102</v>
      </c>
      <c r="J117">
        <v>0</v>
      </c>
    </row>
    <row r="118" spans="1:10" x14ac:dyDescent="0.25">
      <c r="A118" t="s">
        <v>426</v>
      </c>
      <c r="B118" t="s">
        <v>202</v>
      </c>
      <c r="C118" t="s">
        <v>407</v>
      </c>
      <c r="D118">
        <v>26.8</v>
      </c>
      <c r="E118">
        <v>0</v>
      </c>
      <c r="F118" s="3">
        <v>0</v>
      </c>
      <c r="H118" t="str">
        <f t="shared" si="1"/>
        <v>bus-104</v>
      </c>
      <c r="J118">
        <v>0</v>
      </c>
    </row>
    <row r="119" spans="1:10" x14ac:dyDescent="0.25">
      <c r="A119" t="s">
        <v>426</v>
      </c>
      <c r="B119" t="s">
        <v>203</v>
      </c>
      <c r="C119" t="s">
        <v>408</v>
      </c>
      <c r="D119">
        <v>200</v>
      </c>
      <c r="E119">
        <v>1.1000000000000001</v>
      </c>
      <c r="F119" s="3">
        <v>0.15</v>
      </c>
      <c r="H119" t="str">
        <f t="shared" si="1"/>
        <v>bus-212</v>
      </c>
      <c r="J119">
        <v>0</v>
      </c>
    </row>
    <row r="120" spans="1:10" x14ac:dyDescent="0.25">
      <c r="A120" t="s">
        <v>426</v>
      </c>
      <c r="B120" t="s">
        <v>205</v>
      </c>
      <c r="C120" t="s">
        <v>371</v>
      </c>
      <c r="D120">
        <v>26.7</v>
      </c>
      <c r="E120">
        <v>0</v>
      </c>
      <c r="F120" s="3">
        <v>0</v>
      </c>
      <c r="H120" t="str">
        <f t="shared" si="1"/>
        <v>bus-101</v>
      </c>
      <c r="J120">
        <v>0</v>
      </c>
    </row>
    <row r="121" spans="1:10" x14ac:dyDescent="0.25">
      <c r="A121" t="s">
        <v>426</v>
      </c>
      <c r="B121" t="s">
        <v>206</v>
      </c>
      <c r="C121" t="s">
        <v>371</v>
      </c>
      <c r="D121">
        <v>26.2</v>
      </c>
      <c r="E121">
        <v>0</v>
      </c>
      <c r="F121" s="3">
        <v>0</v>
      </c>
      <c r="H121" t="str">
        <f t="shared" si="1"/>
        <v>bus-101</v>
      </c>
      <c r="J121">
        <v>0</v>
      </c>
    </row>
    <row r="122" spans="1:10" x14ac:dyDescent="0.25">
      <c r="A122" t="s">
        <v>426</v>
      </c>
      <c r="B122" t="s">
        <v>207</v>
      </c>
      <c r="C122" t="s">
        <v>371</v>
      </c>
      <c r="D122">
        <v>25.8</v>
      </c>
      <c r="E122">
        <v>0</v>
      </c>
      <c r="F122" s="3">
        <v>0</v>
      </c>
      <c r="H122" t="str">
        <f t="shared" si="1"/>
        <v>bus-101</v>
      </c>
      <c r="J122">
        <v>0</v>
      </c>
    </row>
    <row r="123" spans="1:10" x14ac:dyDescent="0.25">
      <c r="A123" t="s">
        <v>426</v>
      </c>
      <c r="B123" t="s">
        <v>208</v>
      </c>
      <c r="C123" t="s">
        <v>409</v>
      </c>
      <c r="D123">
        <v>61.5</v>
      </c>
      <c r="E123">
        <v>0</v>
      </c>
      <c r="F123" s="3">
        <v>0</v>
      </c>
      <c r="H123" t="str">
        <f t="shared" si="1"/>
        <v>bus-103</v>
      </c>
      <c r="J123">
        <v>0</v>
      </c>
    </row>
    <row r="124" spans="1:10" x14ac:dyDescent="0.25">
      <c r="A124" t="s">
        <v>426</v>
      </c>
      <c r="B124" t="s">
        <v>209</v>
      </c>
      <c r="C124" t="s">
        <v>410</v>
      </c>
      <c r="D124">
        <v>66.599999999999994</v>
      </c>
      <c r="E124">
        <v>0</v>
      </c>
      <c r="F124" s="3">
        <v>0</v>
      </c>
      <c r="H124" t="str">
        <f t="shared" si="1"/>
        <v>bus-119</v>
      </c>
      <c r="J124">
        <v>0</v>
      </c>
    </row>
    <row r="125" spans="1:10" x14ac:dyDescent="0.25">
      <c r="A125" t="s">
        <v>426</v>
      </c>
      <c r="B125" t="s">
        <v>210</v>
      </c>
      <c r="C125" t="s">
        <v>411</v>
      </c>
      <c r="D125">
        <v>100.9</v>
      </c>
      <c r="E125">
        <v>0</v>
      </c>
      <c r="F125" s="3">
        <v>0</v>
      </c>
      <c r="H125" t="str">
        <f t="shared" si="1"/>
        <v>bus-308</v>
      </c>
      <c r="J125">
        <v>0</v>
      </c>
    </row>
    <row r="126" spans="1:10" x14ac:dyDescent="0.25">
      <c r="A126" t="s">
        <v>426</v>
      </c>
      <c r="B126" t="s">
        <v>213</v>
      </c>
      <c r="C126" t="s">
        <v>391</v>
      </c>
      <c r="D126">
        <v>101.7</v>
      </c>
      <c r="E126">
        <v>0</v>
      </c>
      <c r="F126" s="3">
        <v>0</v>
      </c>
      <c r="H126" t="str">
        <f t="shared" si="1"/>
        <v>bus-313</v>
      </c>
      <c r="J126">
        <v>0</v>
      </c>
    </row>
    <row r="127" spans="1:10" x14ac:dyDescent="0.25">
      <c r="A127" t="s">
        <v>426</v>
      </c>
      <c r="B127" t="s">
        <v>214</v>
      </c>
      <c r="C127" t="s">
        <v>391</v>
      </c>
      <c r="D127">
        <v>63.1</v>
      </c>
      <c r="E127">
        <v>0</v>
      </c>
      <c r="F127" s="3">
        <v>0</v>
      </c>
      <c r="H127" t="str">
        <f t="shared" si="1"/>
        <v>bus-313</v>
      </c>
      <c r="J127">
        <v>0</v>
      </c>
    </row>
    <row r="128" spans="1:10" x14ac:dyDescent="0.25">
      <c r="A128" t="s">
        <v>426</v>
      </c>
      <c r="B128" t="s">
        <v>215</v>
      </c>
      <c r="C128" t="s">
        <v>391</v>
      </c>
      <c r="D128">
        <v>65.400000000000006</v>
      </c>
      <c r="E128">
        <v>0</v>
      </c>
      <c r="F128" s="3">
        <v>0</v>
      </c>
      <c r="H128" t="str">
        <f t="shared" si="1"/>
        <v>bus-313</v>
      </c>
      <c r="J128">
        <v>0</v>
      </c>
    </row>
    <row r="129" spans="1:10" x14ac:dyDescent="0.25">
      <c r="A129" t="s">
        <v>426</v>
      </c>
      <c r="B129" t="s">
        <v>216</v>
      </c>
      <c r="C129" t="s">
        <v>391</v>
      </c>
      <c r="D129">
        <v>67</v>
      </c>
      <c r="E129">
        <v>0</v>
      </c>
      <c r="F129" s="3">
        <v>0</v>
      </c>
      <c r="H129" t="str">
        <f t="shared" si="1"/>
        <v>bus-313</v>
      </c>
      <c r="J129">
        <v>0</v>
      </c>
    </row>
    <row r="130" spans="1:10" x14ac:dyDescent="0.25">
      <c r="A130" t="s">
        <v>426</v>
      </c>
      <c r="B130" t="s">
        <v>217</v>
      </c>
      <c r="C130" t="s">
        <v>391</v>
      </c>
      <c r="D130">
        <v>64.8</v>
      </c>
      <c r="E130">
        <v>0</v>
      </c>
      <c r="F130" s="3">
        <v>0</v>
      </c>
      <c r="H130" t="str">
        <f t="shared" si="1"/>
        <v>bus-313</v>
      </c>
      <c r="J130">
        <v>0</v>
      </c>
    </row>
    <row r="131" spans="1:10" x14ac:dyDescent="0.25">
      <c r="A131" t="s">
        <v>426</v>
      </c>
      <c r="B131" t="s">
        <v>218</v>
      </c>
      <c r="C131" t="s">
        <v>391</v>
      </c>
      <c r="D131">
        <v>63.8</v>
      </c>
      <c r="E131">
        <v>0</v>
      </c>
      <c r="F131" s="3">
        <v>0</v>
      </c>
      <c r="H131" t="str">
        <f t="shared" si="1"/>
        <v>bus-313</v>
      </c>
      <c r="J131">
        <v>0</v>
      </c>
    </row>
    <row r="132" spans="1:10" x14ac:dyDescent="0.25">
      <c r="A132" t="s">
        <v>426</v>
      </c>
      <c r="B132" t="s">
        <v>219</v>
      </c>
      <c r="C132" t="s">
        <v>391</v>
      </c>
      <c r="D132">
        <v>64.099999999999994</v>
      </c>
      <c r="E132">
        <v>0</v>
      </c>
      <c r="F132" s="3">
        <v>0</v>
      </c>
      <c r="H132" t="str">
        <f t="shared" ref="H132:H161" si="2">CONCATENATE("bus-",LEFT(B132,3))</f>
        <v>bus-313</v>
      </c>
      <c r="J132">
        <v>0</v>
      </c>
    </row>
    <row r="133" spans="1:10" x14ac:dyDescent="0.25">
      <c r="A133" t="s">
        <v>426</v>
      </c>
      <c r="B133" t="s">
        <v>220</v>
      </c>
      <c r="C133" t="s">
        <v>391</v>
      </c>
      <c r="D133">
        <v>66.599999999999994</v>
      </c>
      <c r="E133">
        <v>0</v>
      </c>
      <c r="F133" s="3">
        <v>0</v>
      </c>
      <c r="H133" t="str">
        <f t="shared" si="2"/>
        <v>bus-313</v>
      </c>
      <c r="J133">
        <v>0</v>
      </c>
    </row>
    <row r="134" spans="1:10" x14ac:dyDescent="0.25">
      <c r="A134" t="s">
        <v>426</v>
      </c>
      <c r="B134" t="s">
        <v>221</v>
      </c>
      <c r="C134" t="s">
        <v>391</v>
      </c>
      <c r="D134">
        <v>62.4</v>
      </c>
      <c r="E134">
        <v>0</v>
      </c>
      <c r="F134" s="3">
        <v>0</v>
      </c>
      <c r="H134" t="str">
        <f t="shared" si="2"/>
        <v>bus-313</v>
      </c>
      <c r="J134">
        <v>0</v>
      </c>
    </row>
    <row r="135" spans="1:10" x14ac:dyDescent="0.25">
      <c r="A135" t="s">
        <v>426</v>
      </c>
      <c r="B135" t="s">
        <v>222</v>
      </c>
      <c r="C135" t="s">
        <v>391</v>
      </c>
      <c r="D135">
        <v>66.900000000000006</v>
      </c>
      <c r="E135">
        <v>0</v>
      </c>
      <c r="F135" s="3">
        <v>0</v>
      </c>
      <c r="H135" t="str">
        <f t="shared" si="2"/>
        <v>bus-313</v>
      </c>
      <c r="J135">
        <v>0</v>
      </c>
    </row>
    <row r="136" spans="1:10" x14ac:dyDescent="0.25">
      <c r="A136" t="s">
        <v>426</v>
      </c>
      <c r="B136" t="s">
        <v>223</v>
      </c>
      <c r="C136" t="s">
        <v>391</v>
      </c>
      <c r="D136">
        <v>65.2</v>
      </c>
      <c r="E136">
        <v>0</v>
      </c>
      <c r="F136" s="3">
        <v>0</v>
      </c>
      <c r="H136" t="str">
        <f t="shared" si="2"/>
        <v>bus-313</v>
      </c>
      <c r="J136">
        <v>0</v>
      </c>
    </row>
    <row r="137" spans="1:10" x14ac:dyDescent="0.25">
      <c r="A137" t="s">
        <v>426</v>
      </c>
      <c r="B137" t="s">
        <v>224</v>
      </c>
      <c r="C137" t="s">
        <v>391</v>
      </c>
      <c r="D137">
        <v>27.8</v>
      </c>
      <c r="E137">
        <v>0</v>
      </c>
      <c r="F137" s="3">
        <v>0</v>
      </c>
      <c r="H137" t="str">
        <f t="shared" si="2"/>
        <v>bus-313</v>
      </c>
      <c r="J137">
        <v>0</v>
      </c>
    </row>
    <row r="138" spans="1:10" x14ac:dyDescent="0.25">
      <c r="A138" t="s">
        <v>426</v>
      </c>
      <c r="B138" t="s">
        <v>225</v>
      </c>
      <c r="C138" t="s">
        <v>402</v>
      </c>
      <c r="D138">
        <v>27.3</v>
      </c>
      <c r="E138">
        <v>0</v>
      </c>
      <c r="F138" s="3">
        <v>0</v>
      </c>
      <c r="H138" t="str">
        <f t="shared" si="2"/>
        <v>bus-320</v>
      </c>
      <c r="J138">
        <v>0</v>
      </c>
    </row>
    <row r="139" spans="1:10" x14ac:dyDescent="0.25">
      <c r="A139" t="s">
        <v>426</v>
      </c>
      <c r="B139" t="s">
        <v>226</v>
      </c>
      <c r="C139" t="s">
        <v>402</v>
      </c>
      <c r="D139">
        <v>27</v>
      </c>
      <c r="E139">
        <v>0</v>
      </c>
      <c r="F139" s="3">
        <v>0</v>
      </c>
      <c r="H139" t="str">
        <f t="shared" si="2"/>
        <v>bus-320</v>
      </c>
      <c r="J139">
        <v>0</v>
      </c>
    </row>
    <row r="140" spans="1:10" x14ac:dyDescent="0.25">
      <c r="A140" t="s">
        <v>426</v>
      </c>
      <c r="B140" t="s">
        <v>227</v>
      </c>
      <c r="C140" t="s">
        <v>402</v>
      </c>
      <c r="D140">
        <v>28.3</v>
      </c>
      <c r="E140">
        <v>0</v>
      </c>
      <c r="F140" s="3">
        <v>0</v>
      </c>
      <c r="H140" t="str">
        <f t="shared" si="2"/>
        <v>bus-320</v>
      </c>
      <c r="J140">
        <v>0</v>
      </c>
    </row>
    <row r="141" spans="1:10" x14ac:dyDescent="0.25">
      <c r="A141" t="s">
        <v>426</v>
      </c>
      <c r="B141" t="s">
        <v>228</v>
      </c>
      <c r="C141" t="s">
        <v>391</v>
      </c>
      <c r="D141">
        <v>27.2</v>
      </c>
      <c r="E141">
        <v>0</v>
      </c>
      <c r="F141" s="3">
        <v>0</v>
      </c>
      <c r="H141" t="str">
        <f t="shared" si="2"/>
        <v>bus-313</v>
      </c>
      <c r="J141">
        <v>0</v>
      </c>
    </row>
    <row r="142" spans="1:10" x14ac:dyDescent="0.25">
      <c r="A142" t="s">
        <v>426</v>
      </c>
      <c r="B142" t="s">
        <v>229</v>
      </c>
      <c r="C142" t="s">
        <v>402</v>
      </c>
      <c r="D142">
        <v>27</v>
      </c>
      <c r="E142">
        <v>0</v>
      </c>
      <c r="F142" s="3">
        <v>0</v>
      </c>
      <c r="H142" t="str">
        <f t="shared" si="2"/>
        <v>bus-320</v>
      </c>
      <c r="J142">
        <v>0</v>
      </c>
    </row>
    <row r="143" spans="1:10" x14ac:dyDescent="0.25">
      <c r="A143" t="s">
        <v>426</v>
      </c>
      <c r="B143" t="s">
        <v>230</v>
      </c>
      <c r="C143" t="s">
        <v>402</v>
      </c>
      <c r="D143">
        <v>28.2</v>
      </c>
      <c r="E143">
        <v>0</v>
      </c>
      <c r="F143" s="3">
        <v>0</v>
      </c>
      <c r="H143" t="str">
        <f t="shared" si="2"/>
        <v>bus-320</v>
      </c>
      <c r="J143">
        <v>0</v>
      </c>
    </row>
    <row r="144" spans="1:10" x14ac:dyDescent="0.25">
      <c r="A144" t="s">
        <v>426</v>
      </c>
      <c r="B144" t="s">
        <v>231</v>
      </c>
      <c r="C144" t="s">
        <v>377</v>
      </c>
      <c r="D144">
        <v>9.3000000000000007</v>
      </c>
      <c r="E144">
        <v>0</v>
      </c>
      <c r="F144" s="3">
        <v>0</v>
      </c>
      <c r="H144" t="str">
        <f t="shared" si="2"/>
        <v>bus-118</v>
      </c>
      <c r="J144">
        <v>0</v>
      </c>
    </row>
    <row r="145" spans="1:10" x14ac:dyDescent="0.25">
      <c r="A145" t="s">
        <v>426</v>
      </c>
      <c r="B145" t="s">
        <v>232</v>
      </c>
      <c r="C145" t="s">
        <v>377</v>
      </c>
      <c r="D145">
        <v>9.6999999999999993</v>
      </c>
      <c r="E145">
        <v>0</v>
      </c>
      <c r="F145" s="3">
        <v>0</v>
      </c>
      <c r="H145" t="str">
        <f t="shared" si="2"/>
        <v>bus-118</v>
      </c>
      <c r="J145">
        <v>0</v>
      </c>
    </row>
    <row r="146" spans="1:10" x14ac:dyDescent="0.25">
      <c r="A146" t="s">
        <v>426</v>
      </c>
      <c r="B146" t="s">
        <v>233</v>
      </c>
      <c r="C146" t="s">
        <v>377</v>
      </c>
      <c r="D146">
        <v>9.4</v>
      </c>
      <c r="E146">
        <v>0</v>
      </c>
      <c r="F146" s="3">
        <v>0</v>
      </c>
      <c r="H146" t="str">
        <f t="shared" si="2"/>
        <v>bus-118</v>
      </c>
      <c r="J146">
        <v>0</v>
      </c>
    </row>
    <row r="147" spans="1:10" x14ac:dyDescent="0.25">
      <c r="A147" t="s">
        <v>426</v>
      </c>
      <c r="B147" t="s">
        <v>234</v>
      </c>
      <c r="C147" t="s">
        <v>377</v>
      </c>
      <c r="D147">
        <v>9.1</v>
      </c>
      <c r="E147">
        <v>0</v>
      </c>
      <c r="F147" s="3">
        <v>0</v>
      </c>
      <c r="H147" t="str">
        <f t="shared" si="2"/>
        <v>bus-118</v>
      </c>
      <c r="J147">
        <v>0</v>
      </c>
    </row>
    <row r="148" spans="1:10" x14ac:dyDescent="0.25">
      <c r="A148" t="s">
        <v>426</v>
      </c>
      <c r="B148" t="s">
        <v>235</v>
      </c>
      <c r="C148" t="s">
        <v>377</v>
      </c>
      <c r="D148">
        <v>9.1</v>
      </c>
      <c r="E148">
        <v>0</v>
      </c>
      <c r="F148" s="3">
        <v>0</v>
      </c>
      <c r="H148" t="str">
        <f t="shared" si="2"/>
        <v>bus-118</v>
      </c>
      <c r="J148">
        <v>0</v>
      </c>
    </row>
    <row r="149" spans="1:10" x14ac:dyDescent="0.25">
      <c r="A149" t="s">
        <v>426</v>
      </c>
      <c r="B149" t="s">
        <v>236</v>
      </c>
      <c r="C149" t="s">
        <v>377</v>
      </c>
      <c r="D149">
        <v>9.6999999999999993</v>
      </c>
      <c r="E149">
        <v>0</v>
      </c>
      <c r="F149" s="3">
        <v>0</v>
      </c>
      <c r="H149" t="str">
        <f t="shared" si="2"/>
        <v>bus-118</v>
      </c>
      <c r="J149">
        <v>0</v>
      </c>
    </row>
    <row r="150" spans="1:10" x14ac:dyDescent="0.25">
      <c r="A150" t="s">
        <v>426</v>
      </c>
      <c r="B150" t="s">
        <v>237</v>
      </c>
      <c r="C150" t="s">
        <v>402</v>
      </c>
      <c r="D150">
        <v>9.4</v>
      </c>
      <c r="E150">
        <v>0</v>
      </c>
      <c r="F150" s="3">
        <v>0</v>
      </c>
      <c r="H150" t="str">
        <f t="shared" si="2"/>
        <v>bus-320</v>
      </c>
      <c r="J150">
        <v>0</v>
      </c>
    </row>
    <row r="151" spans="1:10" x14ac:dyDescent="0.25">
      <c r="A151" t="s">
        <v>426</v>
      </c>
      <c r="B151" t="s">
        <v>238</v>
      </c>
      <c r="C151" t="s">
        <v>377</v>
      </c>
      <c r="D151">
        <v>11.8</v>
      </c>
      <c r="E151">
        <v>0</v>
      </c>
      <c r="F151" s="3">
        <v>0</v>
      </c>
      <c r="H151" t="str">
        <f t="shared" si="2"/>
        <v>bus-118</v>
      </c>
      <c r="J151">
        <v>0</v>
      </c>
    </row>
    <row r="152" spans="1:10" x14ac:dyDescent="0.25">
      <c r="A152" t="s">
        <v>426</v>
      </c>
      <c r="B152" t="s">
        <v>239</v>
      </c>
      <c r="C152" t="s">
        <v>377</v>
      </c>
      <c r="D152">
        <v>11.2</v>
      </c>
      <c r="E152">
        <v>0</v>
      </c>
      <c r="F152" s="3">
        <v>0</v>
      </c>
      <c r="H152" t="str">
        <f t="shared" si="2"/>
        <v>bus-118</v>
      </c>
      <c r="J152">
        <v>0</v>
      </c>
    </row>
    <row r="153" spans="1:10" x14ac:dyDescent="0.25">
      <c r="A153" t="s">
        <v>426</v>
      </c>
      <c r="B153" t="s">
        <v>240</v>
      </c>
      <c r="C153" t="s">
        <v>377</v>
      </c>
      <c r="D153">
        <v>10.3</v>
      </c>
      <c r="E153">
        <v>0</v>
      </c>
      <c r="F153" s="3">
        <v>0</v>
      </c>
      <c r="H153" t="str">
        <f t="shared" si="2"/>
        <v>bus-118</v>
      </c>
      <c r="J153">
        <v>0</v>
      </c>
    </row>
    <row r="154" spans="1:10" x14ac:dyDescent="0.25">
      <c r="A154" t="s">
        <v>426</v>
      </c>
      <c r="B154" t="s">
        <v>241</v>
      </c>
      <c r="C154" t="s">
        <v>377</v>
      </c>
      <c r="D154">
        <v>4.5</v>
      </c>
      <c r="E154">
        <v>0</v>
      </c>
      <c r="F154" s="3">
        <v>0</v>
      </c>
      <c r="H154" t="str">
        <f t="shared" si="2"/>
        <v>bus-118</v>
      </c>
      <c r="J154">
        <v>0</v>
      </c>
    </row>
    <row r="155" spans="1:10" x14ac:dyDescent="0.25">
      <c r="A155" t="s">
        <v>426</v>
      </c>
      <c r="B155" t="s">
        <v>242</v>
      </c>
      <c r="C155" t="s">
        <v>382</v>
      </c>
      <c r="D155">
        <v>13.2</v>
      </c>
      <c r="E155">
        <v>0</v>
      </c>
      <c r="F155" s="3">
        <v>0</v>
      </c>
      <c r="H155" t="str">
        <f t="shared" si="2"/>
        <v>bus-213</v>
      </c>
      <c r="J155">
        <v>0</v>
      </c>
    </row>
    <row r="156" spans="1:10" x14ac:dyDescent="0.25">
      <c r="A156" t="s">
        <v>426</v>
      </c>
      <c r="B156" t="s">
        <v>243</v>
      </c>
      <c r="C156" t="s">
        <v>412</v>
      </c>
      <c r="D156">
        <v>148.30000000000001</v>
      </c>
      <c r="E156">
        <v>0</v>
      </c>
      <c r="F156" s="3">
        <v>0</v>
      </c>
      <c r="H156" t="str">
        <f t="shared" si="2"/>
        <v>bus-309</v>
      </c>
      <c r="J156">
        <v>0</v>
      </c>
    </row>
    <row r="157" spans="1:10" x14ac:dyDescent="0.25">
      <c r="A157" t="s">
        <v>426</v>
      </c>
      <c r="B157" t="s">
        <v>246</v>
      </c>
      <c r="C157" t="s">
        <v>413</v>
      </c>
      <c r="D157">
        <v>799.1</v>
      </c>
      <c r="E157">
        <v>0</v>
      </c>
      <c r="F157" s="3">
        <v>0</v>
      </c>
      <c r="H157" t="str">
        <f t="shared" si="2"/>
        <v>bus-317</v>
      </c>
      <c r="J157">
        <v>0</v>
      </c>
    </row>
    <row r="158" spans="1:10" x14ac:dyDescent="0.25">
      <c r="A158" t="s">
        <v>426</v>
      </c>
      <c r="B158" t="s">
        <v>247</v>
      </c>
      <c r="C158" t="s">
        <v>414</v>
      </c>
      <c r="D158">
        <v>847</v>
      </c>
      <c r="E158">
        <v>0</v>
      </c>
      <c r="F158" s="3">
        <v>0</v>
      </c>
      <c r="H158" t="str">
        <f t="shared" si="2"/>
        <v>bus-303</v>
      </c>
      <c r="J158">
        <v>0</v>
      </c>
    </row>
    <row r="159" spans="1:10" x14ac:dyDescent="0.25">
      <c r="A159" t="s">
        <v>426</v>
      </c>
      <c r="B159" t="s">
        <v>248</v>
      </c>
      <c r="C159" t="s">
        <v>399</v>
      </c>
      <c r="D159">
        <v>713.5</v>
      </c>
      <c r="E159">
        <v>0</v>
      </c>
      <c r="F159" s="3">
        <v>0</v>
      </c>
      <c r="H159" t="str">
        <f t="shared" si="2"/>
        <v>bus-122</v>
      </c>
      <c r="J159">
        <v>0</v>
      </c>
    </row>
    <row r="160" spans="1:10" x14ac:dyDescent="0.25">
      <c r="A160" t="s">
        <v>426</v>
      </c>
      <c r="B160" t="s">
        <v>249</v>
      </c>
      <c r="C160" t="s">
        <v>391</v>
      </c>
      <c r="D160">
        <v>50</v>
      </c>
      <c r="E160">
        <v>0</v>
      </c>
      <c r="F160" s="3">
        <v>0</v>
      </c>
      <c r="H160" t="str">
        <f t="shared" si="2"/>
        <v>bus-313</v>
      </c>
      <c r="J160">
        <v>0</v>
      </c>
    </row>
    <row r="161" spans="1:13" x14ac:dyDescent="0.25">
      <c r="A161" t="s">
        <v>427</v>
      </c>
      <c r="B161" t="s">
        <v>249</v>
      </c>
      <c r="C161" t="s">
        <v>391</v>
      </c>
      <c r="D161">
        <v>50</v>
      </c>
      <c r="E161">
        <v>0</v>
      </c>
      <c r="F161" s="3">
        <v>0</v>
      </c>
      <c r="H161" t="str">
        <f t="shared" si="2"/>
        <v>bus-313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486</v>
      </c>
      <c r="C164" t="s">
        <v>487</v>
      </c>
    </row>
    <row r="165" spans="1:13" x14ac:dyDescent="0.25">
      <c r="A165" t="s">
        <v>427</v>
      </c>
      <c r="B165" t="s">
        <v>673</v>
      </c>
      <c r="C165" t="s">
        <v>674</v>
      </c>
    </row>
    <row r="318" spans="2:2" x14ac:dyDescent="0.25">
      <c r="B318" s="1"/>
    </row>
    <row r="476" spans="2:5" x14ac:dyDescent="0.25">
      <c r="B476" s="1"/>
      <c r="E476" s="3"/>
    </row>
    <row r="477" spans="2:5" x14ac:dyDescent="0.25">
      <c r="E477" s="3"/>
    </row>
    <row r="478" spans="2:5" x14ac:dyDescent="0.25">
      <c r="E478" s="3"/>
    </row>
    <row r="479" spans="2:5" x14ac:dyDescent="0.25">
      <c r="E479" s="3"/>
    </row>
    <row r="480" spans="2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7" spans="5:5" x14ac:dyDescent="0.25">
      <c r="E637" s="3"/>
    </row>
    <row r="639" spans="5:5" x14ac:dyDescent="0.25">
      <c r="E639" s="3"/>
    </row>
    <row r="789" spans="2:2" x14ac:dyDescent="0.25">
      <c r="B7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</vt:lpstr>
      <vt:lpstr>Spine</vt:lpstr>
      <vt:lpstr>obj_unit_w_parameters</vt:lpstr>
      <vt:lpstr>obj_node_w_parameters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rel_for_array_hr-bus_detailed</vt:lpstr>
      <vt:lpstr>rel_for_res-bus_detailed</vt:lpstr>
      <vt:lpstr>rel_for_emissions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2020-08-17T14:43:37Z</dcterms:modified>
</cp:coreProperties>
</file>