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5"/>
  </bookViews>
  <sheets>
    <sheet name="gen" sheetId="1" r:id="rId1"/>
    <sheet name="Spine" sheetId="2" r:id="rId2"/>
    <sheet name="obj_unit_w_parameters" sheetId="12" r:id="rId3"/>
    <sheet name="rel_for_units_on_resolution" sheetId="20" r:id="rId4"/>
    <sheet name="rel_unit__direction_node" sheetId="17" r:id="rId5"/>
    <sheet name="rel_for_array_heatrates" sheetId="21" r:id="rId6"/>
    <sheet name="rel_for_renewable_source" sheetId="16" r:id="rId7"/>
    <sheet name="rel_u__d_n-bus_detailed" sheetId="18" r:id="rId8"/>
    <sheet name="rel_u__n__n-bus_detailed" sheetId="19" r:id="rId9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AA7" i="21" l="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5" i="21"/>
  <c r="AA6" i="21"/>
  <c r="AA4" i="21"/>
  <c r="AA3" i="21" l="1"/>
  <c r="N3" i="16"/>
  <c r="O4" i="16" l="1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3" i="16"/>
  <c r="N83" i="16" l="1"/>
  <c r="AL20" i="21" l="1"/>
  <c r="AM20" i="21"/>
  <c r="AN20" i="21"/>
  <c r="AO20" i="21"/>
  <c r="AP20" i="21"/>
  <c r="AL21" i="21"/>
  <c r="AM21" i="21"/>
  <c r="AN21" i="21"/>
  <c r="AO21" i="21"/>
  <c r="AP21" i="21"/>
  <c r="AL22" i="21"/>
  <c r="AM22" i="21"/>
  <c r="AN22" i="21"/>
  <c r="AO22" i="21"/>
  <c r="AP22" i="21"/>
  <c r="AL23" i="21"/>
  <c r="AM23" i="21"/>
  <c r="AN23" i="21"/>
  <c r="AO23" i="21"/>
  <c r="AP23" i="21"/>
  <c r="AL24" i="21"/>
  <c r="AM24" i="21"/>
  <c r="AN24" i="21"/>
  <c r="AO24" i="21"/>
  <c r="AP24" i="21"/>
  <c r="AL25" i="21"/>
  <c r="AM25" i="21"/>
  <c r="AN25" i="21"/>
  <c r="AO25" i="21"/>
  <c r="AP25" i="21"/>
  <c r="AL26" i="21"/>
  <c r="AM26" i="21"/>
  <c r="AN26" i="21"/>
  <c r="AO26" i="21"/>
  <c r="AP26" i="21"/>
  <c r="AL27" i="21"/>
  <c r="AM27" i="21"/>
  <c r="AN27" i="21"/>
  <c r="AO27" i="21"/>
  <c r="AP27" i="21"/>
  <c r="AL28" i="21"/>
  <c r="AM28" i="21"/>
  <c r="AN28" i="21"/>
  <c r="AO28" i="21"/>
  <c r="AP28" i="21"/>
  <c r="AL29" i="21"/>
  <c r="AM29" i="21"/>
  <c r="AN29" i="21"/>
  <c r="AO29" i="21"/>
  <c r="AP29" i="21"/>
  <c r="AL30" i="21"/>
  <c r="AM30" i="21"/>
  <c r="AN30" i="21"/>
  <c r="AO30" i="21"/>
  <c r="AP30" i="21"/>
  <c r="AL31" i="21"/>
  <c r="AM31" i="21"/>
  <c r="AN31" i="21"/>
  <c r="AO31" i="21"/>
  <c r="AP31" i="21"/>
  <c r="AL32" i="21"/>
  <c r="AM32" i="21"/>
  <c r="AN32" i="21"/>
  <c r="AO32" i="21"/>
  <c r="AP32" i="21"/>
  <c r="AL33" i="21"/>
  <c r="AM33" i="21"/>
  <c r="AN33" i="21"/>
  <c r="AO33" i="21"/>
  <c r="AP33" i="21"/>
  <c r="AL34" i="21"/>
  <c r="AM34" i="21"/>
  <c r="AN34" i="21"/>
  <c r="AO34" i="21"/>
  <c r="AP34" i="21"/>
  <c r="AL35" i="21"/>
  <c r="AM35" i="21"/>
  <c r="AN35" i="21"/>
  <c r="AO35" i="21"/>
  <c r="AP35" i="21"/>
  <c r="AL36" i="21"/>
  <c r="AM36" i="21"/>
  <c r="AN36" i="21"/>
  <c r="AO36" i="21"/>
  <c r="AP36" i="21"/>
  <c r="AL37" i="21"/>
  <c r="AM37" i="21"/>
  <c r="AN37" i="21"/>
  <c r="AO37" i="21"/>
  <c r="AP37" i="21"/>
  <c r="AL38" i="21"/>
  <c r="AM38" i="21"/>
  <c r="AN38" i="21"/>
  <c r="AO38" i="21"/>
  <c r="AP38" i="21"/>
  <c r="AL39" i="21"/>
  <c r="AM39" i="21"/>
  <c r="AN39" i="21"/>
  <c r="AO39" i="21"/>
  <c r="AP39" i="21"/>
  <c r="AL40" i="21"/>
  <c r="AM40" i="21"/>
  <c r="AN40" i="21"/>
  <c r="AO40" i="21"/>
  <c r="AP40" i="21"/>
  <c r="AL41" i="21"/>
  <c r="AM41" i="21"/>
  <c r="AN41" i="21"/>
  <c r="AO41" i="21"/>
  <c r="AP41" i="21"/>
  <c r="AL42" i="21"/>
  <c r="AM42" i="21"/>
  <c r="AN42" i="21"/>
  <c r="AO42" i="21"/>
  <c r="AP42" i="21"/>
  <c r="AL43" i="21"/>
  <c r="AM43" i="21"/>
  <c r="AN43" i="21"/>
  <c r="AO43" i="21"/>
  <c r="AP43" i="21"/>
  <c r="AL44" i="21"/>
  <c r="AM44" i="21"/>
  <c r="AN44" i="21"/>
  <c r="AO44" i="21"/>
  <c r="AP44" i="21"/>
  <c r="AL45" i="21"/>
  <c r="AM45" i="21"/>
  <c r="AN45" i="21"/>
  <c r="AO45" i="21"/>
  <c r="AP45" i="21"/>
  <c r="AL46" i="21"/>
  <c r="AM46" i="21"/>
  <c r="AN46" i="21"/>
  <c r="AO46" i="21"/>
  <c r="AP46" i="21"/>
  <c r="AL47" i="21"/>
  <c r="AM47" i="21"/>
  <c r="AN47" i="21"/>
  <c r="AO47" i="21"/>
  <c r="AP47" i="21"/>
  <c r="AL48" i="21"/>
  <c r="AM48" i="21"/>
  <c r="AN48" i="21"/>
  <c r="AO48" i="21"/>
  <c r="AP48" i="21"/>
  <c r="AL49" i="21"/>
  <c r="AM49" i="21"/>
  <c r="AN49" i="21"/>
  <c r="AO49" i="21"/>
  <c r="AP49" i="21"/>
  <c r="AL50" i="21"/>
  <c r="AM50" i="21"/>
  <c r="AN50" i="21"/>
  <c r="AO50" i="21"/>
  <c r="AP50" i="21"/>
  <c r="AL51" i="21"/>
  <c r="AM51" i="21"/>
  <c r="AN51" i="21"/>
  <c r="AO51" i="21"/>
  <c r="AP51" i="21"/>
  <c r="AL52" i="21"/>
  <c r="AM52" i="21"/>
  <c r="AN52" i="21"/>
  <c r="AO52" i="21"/>
  <c r="AP52" i="21"/>
  <c r="AL53" i="21"/>
  <c r="AM53" i="21"/>
  <c r="AN53" i="21"/>
  <c r="AO53" i="21"/>
  <c r="AP53" i="21"/>
  <c r="AL54" i="21"/>
  <c r="AM54" i="21"/>
  <c r="AN54" i="21"/>
  <c r="AO54" i="21"/>
  <c r="AP54" i="21"/>
  <c r="AL55" i="21"/>
  <c r="AM55" i="21"/>
  <c r="AN55" i="21"/>
  <c r="AO55" i="21"/>
  <c r="AP55" i="21"/>
  <c r="AL56" i="21"/>
  <c r="AM56" i="21"/>
  <c r="AN56" i="21"/>
  <c r="AO56" i="21"/>
  <c r="AP56" i="21"/>
  <c r="AL57" i="21"/>
  <c r="AM57" i="21"/>
  <c r="AN57" i="21"/>
  <c r="AO57" i="21"/>
  <c r="AP57" i="21"/>
  <c r="AL58" i="21"/>
  <c r="AM58" i="21"/>
  <c r="AN58" i="21"/>
  <c r="AO58" i="21"/>
  <c r="AP58" i="21"/>
  <c r="AL59" i="21"/>
  <c r="AM59" i="21"/>
  <c r="AN59" i="21"/>
  <c r="AO59" i="21"/>
  <c r="AP59" i="21"/>
  <c r="AL60" i="21"/>
  <c r="AM60" i="21"/>
  <c r="AN60" i="21"/>
  <c r="AO60" i="21"/>
  <c r="AP60" i="21"/>
  <c r="AL61" i="21"/>
  <c r="AM61" i="21"/>
  <c r="AN61" i="21"/>
  <c r="AO61" i="21"/>
  <c r="AP61" i="21"/>
  <c r="AL62" i="21"/>
  <c r="AM62" i="21"/>
  <c r="AN62" i="21"/>
  <c r="AO62" i="21"/>
  <c r="AP62" i="21"/>
  <c r="AL63" i="21"/>
  <c r="AM63" i="21"/>
  <c r="AN63" i="21"/>
  <c r="AO63" i="21"/>
  <c r="AP63" i="21"/>
  <c r="AL64" i="21"/>
  <c r="AM64" i="21"/>
  <c r="AN64" i="21"/>
  <c r="AO64" i="21"/>
  <c r="AP64" i="21"/>
  <c r="AL65" i="21"/>
  <c r="AM65" i="21"/>
  <c r="AN65" i="21"/>
  <c r="AO65" i="21"/>
  <c r="AP65" i="21"/>
  <c r="AL66" i="21"/>
  <c r="AM66" i="21"/>
  <c r="AN66" i="21"/>
  <c r="AO66" i="21"/>
  <c r="AP66" i="21"/>
  <c r="AL67" i="21"/>
  <c r="AM67" i="21"/>
  <c r="AN67" i="21"/>
  <c r="AO67" i="21"/>
  <c r="AP67" i="21"/>
  <c r="AL68" i="21"/>
  <c r="AM68" i="21"/>
  <c r="AN68" i="21"/>
  <c r="AO68" i="21"/>
  <c r="AP68" i="21"/>
  <c r="AL69" i="21"/>
  <c r="AM69" i="21"/>
  <c r="AN69" i="21"/>
  <c r="AO69" i="21"/>
  <c r="AP69" i="21"/>
  <c r="AL70" i="21"/>
  <c r="AM70" i="21"/>
  <c r="AN70" i="21"/>
  <c r="AO70" i="21"/>
  <c r="AP70" i="21"/>
  <c r="AL71" i="21"/>
  <c r="AM71" i="21"/>
  <c r="AN71" i="21"/>
  <c r="AO71" i="21"/>
  <c r="AP71" i="21"/>
  <c r="AL72" i="21"/>
  <c r="AM72" i="21"/>
  <c r="AN72" i="21"/>
  <c r="AO72" i="21"/>
  <c r="AP72" i="21"/>
  <c r="AL73" i="21"/>
  <c r="AM73" i="21"/>
  <c r="AN73" i="21"/>
  <c r="AO73" i="21"/>
  <c r="AP73" i="21"/>
  <c r="AL74" i="21"/>
  <c r="AM74" i="21"/>
  <c r="AN74" i="21"/>
  <c r="AO74" i="21"/>
  <c r="AP74" i="21"/>
  <c r="AL75" i="21"/>
  <c r="AM75" i="21"/>
  <c r="AN75" i="21"/>
  <c r="AO75" i="21"/>
  <c r="AP75" i="21"/>
  <c r="AL76" i="21"/>
  <c r="AM76" i="21"/>
  <c r="AN76" i="21"/>
  <c r="AO76" i="21"/>
  <c r="AP76" i="21"/>
  <c r="AL77" i="21"/>
  <c r="AM77" i="21"/>
  <c r="AN77" i="21"/>
  <c r="AO77" i="21"/>
  <c r="AP77" i="21"/>
  <c r="AL78" i="21"/>
  <c r="AM78" i="21"/>
  <c r="AN78" i="21"/>
  <c r="AO78" i="21"/>
  <c r="AP78" i="21"/>
  <c r="AL79" i="21"/>
  <c r="AM79" i="21"/>
  <c r="AN79" i="21"/>
  <c r="AO79" i="21"/>
  <c r="AP79" i="21"/>
  <c r="AL80" i="21"/>
  <c r="AM80" i="21"/>
  <c r="AN80" i="21"/>
  <c r="AO80" i="21"/>
  <c r="AP80" i="21"/>
  <c r="AL81" i="21"/>
  <c r="AM81" i="21"/>
  <c r="AN81" i="21"/>
  <c r="AO81" i="21"/>
  <c r="AP81" i="21"/>
  <c r="AL82" i="21"/>
  <c r="AM82" i="21"/>
  <c r="AN82" i="21"/>
  <c r="AO82" i="21"/>
  <c r="AP82" i="21"/>
  <c r="AL83" i="21"/>
  <c r="AM83" i="21"/>
  <c r="AN83" i="21"/>
  <c r="AO83" i="21"/>
  <c r="AP83" i="21"/>
  <c r="AL84" i="21"/>
  <c r="AM84" i="21"/>
  <c r="AN84" i="21"/>
  <c r="AO84" i="21"/>
  <c r="AP84" i="21"/>
  <c r="AL85" i="21"/>
  <c r="AM85" i="21"/>
  <c r="AN85" i="21"/>
  <c r="AO85" i="21"/>
  <c r="AP85" i="21"/>
  <c r="AL86" i="21"/>
  <c r="AM86" i="21"/>
  <c r="AN86" i="21"/>
  <c r="AO86" i="21"/>
  <c r="AP86" i="21"/>
  <c r="AL87" i="21"/>
  <c r="AM87" i="21"/>
  <c r="AN87" i="21"/>
  <c r="AO87" i="21"/>
  <c r="AP87" i="21"/>
  <c r="AL88" i="21"/>
  <c r="AM88" i="21"/>
  <c r="AN88" i="21"/>
  <c r="AO88" i="21"/>
  <c r="AP88" i="21"/>
  <c r="AL89" i="21"/>
  <c r="AM89" i="21"/>
  <c r="AN89" i="21"/>
  <c r="AO89" i="21"/>
  <c r="AP89" i="21"/>
  <c r="AL90" i="21"/>
  <c r="AM90" i="21"/>
  <c r="AN90" i="21"/>
  <c r="AO90" i="21"/>
  <c r="AP90" i="21"/>
  <c r="AL91" i="21"/>
  <c r="AM91" i="21"/>
  <c r="AN91" i="21"/>
  <c r="AO91" i="21"/>
  <c r="AP91" i="21"/>
  <c r="AL92" i="21"/>
  <c r="AM92" i="21"/>
  <c r="AN92" i="21"/>
  <c r="AO92" i="21"/>
  <c r="AP92" i="21"/>
  <c r="AL93" i="21"/>
  <c r="AM93" i="21"/>
  <c r="AN93" i="21"/>
  <c r="AO93" i="21"/>
  <c r="AP93" i="21"/>
  <c r="AL94" i="21"/>
  <c r="AM94" i="21"/>
  <c r="AN94" i="21"/>
  <c r="AO94" i="21"/>
  <c r="AP94" i="21"/>
  <c r="AL95" i="21"/>
  <c r="AM95" i="21"/>
  <c r="AN95" i="21"/>
  <c r="AO95" i="21"/>
  <c r="AP95" i="21"/>
  <c r="AL96" i="21"/>
  <c r="AM96" i="21"/>
  <c r="AN96" i="21"/>
  <c r="AO96" i="21"/>
  <c r="AP96" i="21"/>
  <c r="AL97" i="21"/>
  <c r="AM97" i="21"/>
  <c r="AN97" i="21"/>
  <c r="AO97" i="21"/>
  <c r="AP97" i="21"/>
  <c r="AL98" i="21"/>
  <c r="AM98" i="21"/>
  <c r="AN98" i="21"/>
  <c r="AO98" i="21"/>
  <c r="AP98" i="21"/>
  <c r="AL99" i="21"/>
  <c r="AM99" i="21"/>
  <c r="AN99" i="21"/>
  <c r="AO99" i="21"/>
  <c r="AP99" i="21"/>
  <c r="AL100" i="21"/>
  <c r="AM100" i="21"/>
  <c r="AN100" i="21"/>
  <c r="AO100" i="21"/>
  <c r="AP100" i="21"/>
  <c r="AL101" i="21"/>
  <c r="AM101" i="21"/>
  <c r="AN101" i="21"/>
  <c r="AO101" i="21"/>
  <c r="AP101" i="21"/>
  <c r="AL102" i="21"/>
  <c r="AM102" i="21"/>
  <c r="AN102" i="21"/>
  <c r="AO102" i="21"/>
  <c r="AP102" i="21"/>
  <c r="AL103" i="21"/>
  <c r="AM103" i="21"/>
  <c r="AN103" i="21"/>
  <c r="AO103" i="21"/>
  <c r="AP103" i="21"/>
  <c r="AL104" i="21"/>
  <c r="AM104" i="21"/>
  <c r="AN104" i="21"/>
  <c r="AO104" i="21"/>
  <c r="AP104" i="21"/>
  <c r="AL105" i="21"/>
  <c r="AM105" i="21"/>
  <c r="AN105" i="21"/>
  <c r="AO105" i="21"/>
  <c r="AP105" i="21"/>
  <c r="AL106" i="21"/>
  <c r="AM106" i="21"/>
  <c r="AN106" i="21"/>
  <c r="AO106" i="21"/>
  <c r="AP106" i="21"/>
  <c r="AL107" i="21"/>
  <c r="AM107" i="21"/>
  <c r="AN107" i="21"/>
  <c r="AO107" i="21"/>
  <c r="AP107" i="21"/>
  <c r="AL108" i="21"/>
  <c r="AM108" i="21"/>
  <c r="AN108" i="21"/>
  <c r="AO108" i="21"/>
  <c r="AP108" i="21"/>
  <c r="AL109" i="21"/>
  <c r="AM109" i="21"/>
  <c r="AN109" i="21"/>
  <c r="AO109" i="21"/>
  <c r="AP109" i="21"/>
  <c r="AL110" i="21"/>
  <c r="AM110" i="21"/>
  <c r="AN110" i="21"/>
  <c r="AO110" i="21"/>
  <c r="AP110" i="21"/>
  <c r="AL111" i="21"/>
  <c r="AM111" i="21"/>
  <c r="AN111" i="21"/>
  <c r="AO111" i="21"/>
  <c r="AP111" i="21"/>
  <c r="AL112" i="21"/>
  <c r="AM112" i="21"/>
  <c r="AN112" i="21"/>
  <c r="AO112" i="21"/>
  <c r="AP112" i="21"/>
  <c r="AL113" i="21"/>
  <c r="AM113" i="21"/>
  <c r="AN113" i="21"/>
  <c r="AO113" i="21"/>
  <c r="AP113" i="21"/>
  <c r="AL114" i="21"/>
  <c r="AM114" i="21"/>
  <c r="AN114" i="21"/>
  <c r="AO114" i="21"/>
  <c r="AP114" i="21"/>
  <c r="AL115" i="21"/>
  <c r="AM115" i="21"/>
  <c r="AN115" i="21"/>
  <c r="AO115" i="21"/>
  <c r="AP115" i="21"/>
  <c r="AL116" i="21"/>
  <c r="AM116" i="21"/>
  <c r="AN116" i="21"/>
  <c r="AO116" i="21"/>
  <c r="AP116" i="21"/>
  <c r="AL117" i="21"/>
  <c r="AM117" i="21"/>
  <c r="AN117" i="21"/>
  <c r="AO117" i="21"/>
  <c r="AP117" i="21"/>
  <c r="AL118" i="21"/>
  <c r="AM118" i="21"/>
  <c r="AN118" i="21"/>
  <c r="AO118" i="21"/>
  <c r="AP118" i="21"/>
  <c r="AL119" i="21"/>
  <c r="AM119" i="21"/>
  <c r="AN119" i="21"/>
  <c r="AO119" i="21"/>
  <c r="AP119" i="21"/>
  <c r="AL120" i="21"/>
  <c r="AM120" i="21"/>
  <c r="AN120" i="21"/>
  <c r="AO120" i="21"/>
  <c r="AP120" i="21"/>
  <c r="AL121" i="21"/>
  <c r="AM121" i="21"/>
  <c r="AN121" i="21"/>
  <c r="AO121" i="21"/>
  <c r="AP121" i="21"/>
  <c r="AL122" i="21"/>
  <c r="AM122" i="21"/>
  <c r="AN122" i="21"/>
  <c r="AO122" i="21"/>
  <c r="AP122" i="21"/>
  <c r="AL123" i="21"/>
  <c r="AM123" i="21"/>
  <c r="AN123" i="21"/>
  <c r="AO123" i="21"/>
  <c r="AP123" i="21"/>
  <c r="AL124" i="21"/>
  <c r="AM124" i="21"/>
  <c r="AN124" i="21"/>
  <c r="AO124" i="21"/>
  <c r="AP124" i="21"/>
  <c r="AL125" i="21"/>
  <c r="AM125" i="21"/>
  <c r="AN125" i="21"/>
  <c r="AO125" i="21"/>
  <c r="AP125" i="21"/>
  <c r="AL126" i="21"/>
  <c r="AM126" i="21"/>
  <c r="AN126" i="21"/>
  <c r="AO126" i="21"/>
  <c r="AP126" i="21"/>
  <c r="AL127" i="21"/>
  <c r="AM127" i="21"/>
  <c r="AN127" i="21"/>
  <c r="AO127" i="21"/>
  <c r="AP127" i="21"/>
  <c r="AL128" i="21"/>
  <c r="AM128" i="21"/>
  <c r="AN128" i="21"/>
  <c r="AO128" i="21"/>
  <c r="AP128" i="21"/>
  <c r="AL129" i="21"/>
  <c r="AM129" i="21"/>
  <c r="AN129" i="21"/>
  <c r="AO129" i="21"/>
  <c r="AP129" i="21"/>
  <c r="AL130" i="21"/>
  <c r="AM130" i="21"/>
  <c r="AN130" i="21"/>
  <c r="AO130" i="21"/>
  <c r="AP130" i="21"/>
  <c r="AL131" i="21"/>
  <c r="AM131" i="21"/>
  <c r="AN131" i="21"/>
  <c r="AO131" i="21"/>
  <c r="AP131" i="21"/>
  <c r="AL132" i="21"/>
  <c r="AM132" i="21"/>
  <c r="AN132" i="21"/>
  <c r="AO132" i="21"/>
  <c r="AP132" i="21"/>
  <c r="AL133" i="21"/>
  <c r="AM133" i="21"/>
  <c r="AN133" i="21"/>
  <c r="AO133" i="21"/>
  <c r="AP133" i="21"/>
  <c r="AL134" i="21"/>
  <c r="AM134" i="21"/>
  <c r="AN134" i="21"/>
  <c r="AO134" i="21"/>
  <c r="AP134" i="21"/>
  <c r="AL135" i="21"/>
  <c r="AM135" i="21"/>
  <c r="AN135" i="21"/>
  <c r="AO135" i="21"/>
  <c r="AP135" i="21"/>
  <c r="AL136" i="21"/>
  <c r="AM136" i="21"/>
  <c r="AN136" i="21"/>
  <c r="AO136" i="21"/>
  <c r="AP136" i="21"/>
  <c r="AL137" i="21"/>
  <c r="AM137" i="21"/>
  <c r="AN137" i="21"/>
  <c r="AO137" i="21"/>
  <c r="AP137" i="21"/>
  <c r="AL138" i="21"/>
  <c r="AM138" i="21"/>
  <c r="AN138" i="21"/>
  <c r="AO138" i="21"/>
  <c r="AP138" i="21"/>
  <c r="AL139" i="21"/>
  <c r="AM139" i="21"/>
  <c r="AN139" i="21"/>
  <c r="AO139" i="21"/>
  <c r="AP139" i="21"/>
  <c r="AL140" i="21"/>
  <c r="AM140" i="21"/>
  <c r="AN140" i="21"/>
  <c r="AO140" i="21"/>
  <c r="AP140" i="21"/>
  <c r="AL141" i="21"/>
  <c r="AM141" i="21"/>
  <c r="AN141" i="21"/>
  <c r="AO141" i="21"/>
  <c r="AP141" i="21"/>
  <c r="AL142" i="21"/>
  <c r="AM142" i="21"/>
  <c r="AN142" i="21"/>
  <c r="AO142" i="21"/>
  <c r="AP142" i="21"/>
  <c r="AL143" i="21"/>
  <c r="AM143" i="21"/>
  <c r="AN143" i="21"/>
  <c r="AO143" i="21"/>
  <c r="AP143" i="21"/>
  <c r="AL144" i="21"/>
  <c r="AM144" i="21"/>
  <c r="AN144" i="21"/>
  <c r="AO144" i="21"/>
  <c r="AP144" i="21"/>
  <c r="AL145" i="21"/>
  <c r="AM145" i="21"/>
  <c r="AN145" i="21"/>
  <c r="AO145" i="21"/>
  <c r="AP145" i="21"/>
  <c r="AL146" i="21"/>
  <c r="AM146" i="21"/>
  <c r="AN146" i="21"/>
  <c r="AO146" i="21"/>
  <c r="AP146" i="21"/>
  <c r="AL147" i="21"/>
  <c r="AM147" i="21"/>
  <c r="AN147" i="21"/>
  <c r="AO147" i="21"/>
  <c r="AP147" i="21"/>
  <c r="AL148" i="21"/>
  <c r="AM148" i="21"/>
  <c r="AN148" i="21"/>
  <c r="AO148" i="21"/>
  <c r="AP148" i="21"/>
  <c r="AL149" i="21"/>
  <c r="AM149" i="21"/>
  <c r="AN149" i="21"/>
  <c r="AO149" i="21"/>
  <c r="AP149" i="21"/>
  <c r="AL150" i="21"/>
  <c r="AM150" i="21"/>
  <c r="AN150" i="21"/>
  <c r="AO150" i="21"/>
  <c r="AP150" i="21"/>
  <c r="AL151" i="21"/>
  <c r="AM151" i="21"/>
  <c r="AN151" i="21"/>
  <c r="AO151" i="21"/>
  <c r="AP151" i="21"/>
  <c r="AL152" i="21"/>
  <c r="AM152" i="21"/>
  <c r="AN152" i="21"/>
  <c r="AO152" i="21"/>
  <c r="AP152" i="21"/>
  <c r="AL153" i="21"/>
  <c r="AM153" i="21"/>
  <c r="AN153" i="21"/>
  <c r="AO153" i="21"/>
  <c r="AP153" i="21"/>
  <c r="AL154" i="21"/>
  <c r="AM154" i="21"/>
  <c r="AN154" i="21"/>
  <c r="AO154" i="21"/>
  <c r="AP154" i="21"/>
  <c r="AL155" i="21"/>
  <c r="AM155" i="21"/>
  <c r="AN155" i="21"/>
  <c r="AO155" i="21"/>
  <c r="AP155" i="21"/>
  <c r="AL156" i="21"/>
  <c r="AM156" i="21"/>
  <c r="AN156" i="21"/>
  <c r="AO156" i="21"/>
  <c r="AP156" i="21"/>
  <c r="AL157" i="21"/>
  <c r="AM157" i="21"/>
  <c r="AN157" i="21"/>
  <c r="AO157" i="21"/>
  <c r="AP157" i="21"/>
  <c r="AL158" i="21"/>
  <c r="AM158" i="21"/>
  <c r="AN158" i="21"/>
  <c r="AO158" i="21"/>
  <c r="AP158" i="21"/>
  <c r="AL159" i="21"/>
  <c r="AM159" i="21"/>
  <c r="AN159" i="21"/>
  <c r="AO159" i="21"/>
  <c r="AP159" i="21"/>
  <c r="AL160" i="21"/>
  <c r="AM160" i="21"/>
  <c r="AN160" i="21"/>
  <c r="AO160" i="21"/>
  <c r="AP160" i="21"/>
  <c r="AL4" i="21"/>
  <c r="AM4" i="21"/>
  <c r="AN4" i="21"/>
  <c r="AO4" i="21"/>
  <c r="AP4" i="21"/>
  <c r="AL5" i="21"/>
  <c r="AM5" i="21"/>
  <c r="AN5" i="21"/>
  <c r="AO5" i="21"/>
  <c r="AP5" i="21"/>
  <c r="AL6" i="21"/>
  <c r="AM6" i="21"/>
  <c r="AN6" i="21"/>
  <c r="AO6" i="21"/>
  <c r="AP6" i="21"/>
  <c r="AL7" i="21"/>
  <c r="AM7" i="21"/>
  <c r="AN7" i="21"/>
  <c r="AO7" i="21"/>
  <c r="AP7" i="21"/>
  <c r="AL8" i="21"/>
  <c r="AM8" i="21"/>
  <c r="AN8" i="21"/>
  <c r="AO8" i="21"/>
  <c r="AP8" i="21"/>
  <c r="AL9" i="21"/>
  <c r="AM9" i="21"/>
  <c r="AN9" i="21"/>
  <c r="AO9" i="21"/>
  <c r="AP9" i="21"/>
  <c r="AL10" i="21"/>
  <c r="AM10" i="21"/>
  <c r="AN10" i="21"/>
  <c r="AO10" i="21"/>
  <c r="AP10" i="21"/>
  <c r="AL11" i="21"/>
  <c r="AM11" i="21"/>
  <c r="AN11" i="21"/>
  <c r="AO11" i="21"/>
  <c r="AP11" i="21"/>
  <c r="AL12" i="21"/>
  <c r="AM12" i="21"/>
  <c r="AN12" i="21"/>
  <c r="AO12" i="21"/>
  <c r="AP12" i="21"/>
  <c r="AL13" i="21"/>
  <c r="AM13" i="21"/>
  <c r="AN13" i="21"/>
  <c r="AO13" i="21"/>
  <c r="AP13" i="21"/>
  <c r="AL14" i="21"/>
  <c r="AM14" i="21"/>
  <c r="AN14" i="21"/>
  <c r="AO14" i="21"/>
  <c r="AP14" i="21"/>
  <c r="AL15" i="21"/>
  <c r="AM15" i="21"/>
  <c r="AN15" i="21"/>
  <c r="AO15" i="21"/>
  <c r="AP15" i="21"/>
  <c r="AL16" i="21"/>
  <c r="AM16" i="21"/>
  <c r="AN16" i="21"/>
  <c r="AO16" i="21"/>
  <c r="AP16" i="21"/>
  <c r="AL17" i="21"/>
  <c r="AM17" i="21"/>
  <c r="AN17" i="21"/>
  <c r="AO17" i="21"/>
  <c r="AP17" i="21"/>
  <c r="AL18" i="21"/>
  <c r="AM18" i="21"/>
  <c r="AN18" i="21"/>
  <c r="AO18" i="21"/>
  <c r="AP18" i="21"/>
  <c r="AL19" i="21"/>
  <c r="AM19" i="21"/>
  <c r="AN19" i="21"/>
  <c r="AO19" i="21"/>
  <c r="AP19" i="21"/>
  <c r="AM3" i="21"/>
  <c r="AN3" i="21"/>
  <c r="AO3" i="21"/>
  <c r="AP3" i="21"/>
  <c r="AL3" i="21"/>
  <c r="AF4" i="21"/>
  <c r="AG4" i="21"/>
  <c r="AH4" i="21"/>
  <c r="AI4" i="21"/>
  <c r="AJ4" i="21"/>
  <c r="AF5" i="21"/>
  <c r="AG5" i="21"/>
  <c r="AH5" i="21"/>
  <c r="AI5" i="21"/>
  <c r="AJ5" i="21"/>
  <c r="AF6" i="21"/>
  <c r="AG6" i="21"/>
  <c r="AH6" i="21"/>
  <c r="AI6" i="21"/>
  <c r="AJ6" i="21"/>
  <c r="AF7" i="21"/>
  <c r="AG7" i="21"/>
  <c r="AH7" i="21"/>
  <c r="AI7" i="21"/>
  <c r="AJ7" i="21"/>
  <c r="AF8" i="21"/>
  <c r="AG8" i="21"/>
  <c r="AH8" i="21"/>
  <c r="AI8" i="21"/>
  <c r="AJ8" i="21"/>
  <c r="AF9" i="21"/>
  <c r="AG9" i="21"/>
  <c r="AH9" i="21"/>
  <c r="AI9" i="21"/>
  <c r="AJ9" i="21"/>
  <c r="AF10" i="21"/>
  <c r="AG10" i="21"/>
  <c r="AH10" i="21"/>
  <c r="AI10" i="21"/>
  <c r="AJ10" i="21"/>
  <c r="AF11" i="21"/>
  <c r="AG11" i="21"/>
  <c r="AH11" i="21"/>
  <c r="AI11" i="21"/>
  <c r="AJ11" i="21"/>
  <c r="AF12" i="21"/>
  <c r="AG12" i="21"/>
  <c r="AH12" i="21"/>
  <c r="AI12" i="21"/>
  <c r="AJ12" i="21"/>
  <c r="AF13" i="21"/>
  <c r="AG13" i="21"/>
  <c r="AH13" i="21"/>
  <c r="AI13" i="21"/>
  <c r="AJ13" i="21"/>
  <c r="AF14" i="21"/>
  <c r="AG14" i="21"/>
  <c r="AH14" i="21"/>
  <c r="AI14" i="21"/>
  <c r="AJ14" i="21"/>
  <c r="AF15" i="21"/>
  <c r="AG15" i="21"/>
  <c r="AH15" i="21"/>
  <c r="AI15" i="21"/>
  <c r="AJ15" i="21"/>
  <c r="AF16" i="21"/>
  <c r="AG16" i="21"/>
  <c r="AH16" i="21"/>
  <c r="AI16" i="21"/>
  <c r="AJ16" i="21"/>
  <c r="AF17" i="21"/>
  <c r="AG17" i="21"/>
  <c r="AH17" i="21"/>
  <c r="AI17" i="21"/>
  <c r="AJ17" i="21"/>
  <c r="AF18" i="21"/>
  <c r="AG18" i="21"/>
  <c r="AH18" i="21"/>
  <c r="AI18" i="21"/>
  <c r="AJ18" i="21"/>
  <c r="AF19" i="21"/>
  <c r="AG19" i="21"/>
  <c r="AH19" i="21"/>
  <c r="AI19" i="21"/>
  <c r="AJ19" i="21"/>
  <c r="AF20" i="21"/>
  <c r="AG20" i="21"/>
  <c r="AH20" i="21"/>
  <c r="AI20" i="21"/>
  <c r="AJ20" i="21"/>
  <c r="AF21" i="21"/>
  <c r="AG21" i="21"/>
  <c r="AH21" i="21"/>
  <c r="AI21" i="21"/>
  <c r="AJ21" i="21"/>
  <c r="AF22" i="21"/>
  <c r="AG22" i="21"/>
  <c r="AH22" i="21"/>
  <c r="AI22" i="21"/>
  <c r="AJ22" i="21"/>
  <c r="AF23" i="21"/>
  <c r="AG23" i="21"/>
  <c r="AH23" i="21"/>
  <c r="AI23" i="21"/>
  <c r="AJ23" i="21"/>
  <c r="AF24" i="21"/>
  <c r="AG24" i="21"/>
  <c r="AH24" i="21"/>
  <c r="AI24" i="21"/>
  <c r="AJ24" i="21"/>
  <c r="AF25" i="21"/>
  <c r="AG25" i="21"/>
  <c r="AH25" i="21"/>
  <c r="AI25" i="21"/>
  <c r="AJ25" i="21"/>
  <c r="AF26" i="21"/>
  <c r="AG26" i="21"/>
  <c r="AH26" i="21"/>
  <c r="AI26" i="21"/>
  <c r="AJ26" i="21"/>
  <c r="AF27" i="21"/>
  <c r="AG27" i="21"/>
  <c r="AH27" i="21"/>
  <c r="AI27" i="21"/>
  <c r="AJ27" i="21"/>
  <c r="AF28" i="21"/>
  <c r="AG28" i="21"/>
  <c r="AH28" i="21"/>
  <c r="AI28" i="21"/>
  <c r="AJ28" i="21"/>
  <c r="AF29" i="21"/>
  <c r="AG29" i="21"/>
  <c r="AH29" i="21"/>
  <c r="AI29" i="21"/>
  <c r="AJ29" i="21"/>
  <c r="AF30" i="21"/>
  <c r="AG30" i="21"/>
  <c r="AH30" i="21"/>
  <c r="AI30" i="21"/>
  <c r="AJ30" i="21"/>
  <c r="AF31" i="21"/>
  <c r="AG31" i="21"/>
  <c r="AH31" i="21"/>
  <c r="AI31" i="21"/>
  <c r="AJ31" i="21"/>
  <c r="AF32" i="21"/>
  <c r="AG32" i="21"/>
  <c r="AH32" i="21"/>
  <c r="AI32" i="21"/>
  <c r="AJ32" i="21"/>
  <c r="AF33" i="21"/>
  <c r="AG33" i="21"/>
  <c r="AH33" i="21"/>
  <c r="AI33" i="21"/>
  <c r="AJ33" i="21"/>
  <c r="AF34" i="21"/>
  <c r="AG34" i="21"/>
  <c r="AH34" i="21"/>
  <c r="AI34" i="21"/>
  <c r="AJ34" i="21"/>
  <c r="AF35" i="21"/>
  <c r="AG35" i="21"/>
  <c r="AH35" i="21"/>
  <c r="AI35" i="21"/>
  <c r="AJ35" i="21"/>
  <c r="AF36" i="21"/>
  <c r="AG36" i="21"/>
  <c r="AH36" i="21"/>
  <c r="AI36" i="21"/>
  <c r="AJ36" i="21"/>
  <c r="AF37" i="21"/>
  <c r="AG37" i="21"/>
  <c r="AH37" i="21"/>
  <c r="AI37" i="21"/>
  <c r="AJ37" i="21"/>
  <c r="AF38" i="21"/>
  <c r="AG38" i="21"/>
  <c r="AH38" i="21"/>
  <c r="AI38" i="21"/>
  <c r="AJ38" i="21"/>
  <c r="AF39" i="21"/>
  <c r="AG39" i="21"/>
  <c r="AH39" i="21"/>
  <c r="AI39" i="21"/>
  <c r="AJ39" i="21"/>
  <c r="AF40" i="21"/>
  <c r="AG40" i="21"/>
  <c r="AH40" i="21"/>
  <c r="AI40" i="21"/>
  <c r="AJ40" i="21"/>
  <c r="AF41" i="21"/>
  <c r="AG41" i="21"/>
  <c r="AH41" i="21"/>
  <c r="AI41" i="21"/>
  <c r="AJ41" i="21"/>
  <c r="AF42" i="21"/>
  <c r="AG42" i="21"/>
  <c r="AH42" i="21"/>
  <c r="AI42" i="21"/>
  <c r="AJ42" i="21"/>
  <c r="AF43" i="21"/>
  <c r="AG43" i="21"/>
  <c r="AH43" i="21"/>
  <c r="AI43" i="21"/>
  <c r="AJ43" i="21"/>
  <c r="AF44" i="21"/>
  <c r="AG44" i="21"/>
  <c r="AH44" i="21"/>
  <c r="AI44" i="21"/>
  <c r="AJ44" i="21"/>
  <c r="AF45" i="21"/>
  <c r="AG45" i="21"/>
  <c r="AH45" i="21"/>
  <c r="AI45" i="21"/>
  <c r="AJ45" i="21"/>
  <c r="AF46" i="21"/>
  <c r="AG46" i="21"/>
  <c r="AH46" i="21"/>
  <c r="AI46" i="21"/>
  <c r="AJ46" i="21"/>
  <c r="AF47" i="21"/>
  <c r="AG47" i="21"/>
  <c r="AH47" i="21"/>
  <c r="AI47" i="21"/>
  <c r="AJ47" i="21"/>
  <c r="AF48" i="21"/>
  <c r="AG48" i="21"/>
  <c r="AH48" i="21"/>
  <c r="AI48" i="21"/>
  <c r="AJ48" i="21"/>
  <c r="AF49" i="21"/>
  <c r="AG49" i="21"/>
  <c r="AH49" i="21"/>
  <c r="AI49" i="21"/>
  <c r="AJ49" i="21"/>
  <c r="AF50" i="21"/>
  <c r="AG50" i="21"/>
  <c r="AH50" i="21"/>
  <c r="AI50" i="21"/>
  <c r="AJ50" i="21"/>
  <c r="AF51" i="21"/>
  <c r="AG51" i="21"/>
  <c r="AH51" i="21"/>
  <c r="AI51" i="21"/>
  <c r="AJ51" i="21"/>
  <c r="AF52" i="21"/>
  <c r="AG52" i="21"/>
  <c r="AH52" i="21"/>
  <c r="AI52" i="21"/>
  <c r="AJ52" i="21"/>
  <c r="AF53" i="21"/>
  <c r="AG53" i="21"/>
  <c r="AH53" i="21"/>
  <c r="AI53" i="21"/>
  <c r="AJ53" i="21"/>
  <c r="AF54" i="21"/>
  <c r="AG54" i="21"/>
  <c r="AH54" i="21"/>
  <c r="AI54" i="21"/>
  <c r="AJ54" i="21"/>
  <c r="AF55" i="21"/>
  <c r="AG55" i="21"/>
  <c r="AH55" i="21"/>
  <c r="AI55" i="21"/>
  <c r="AJ55" i="21"/>
  <c r="AF56" i="21"/>
  <c r="AG56" i="21"/>
  <c r="AH56" i="21"/>
  <c r="AI56" i="21"/>
  <c r="AJ56" i="21"/>
  <c r="AF57" i="21"/>
  <c r="AG57" i="21"/>
  <c r="AH57" i="21"/>
  <c r="AI57" i="21"/>
  <c r="AJ57" i="21"/>
  <c r="AF58" i="21"/>
  <c r="AG58" i="21"/>
  <c r="AH58" i="21"/>
  <c r="AI58" i="21"/>
  <c r="AJ58" i="21"/>
  <c r="AF59" i="21"/>
  <c r="AG59" i="21"/>
  <c r="AH59" i="21"/>
  <c r="AI59" i="21"/>
  <c r="AJ59" i="21"/>
  <c r="AF60" i="21"/>
  <c r="AG60" i="21"/>
  <c r="AH60" i="21"/>
  <c r="AI60" i="21"/>
  <c r="AJ60" i="21"/>
  <c r="AF61" i="21"/>
  <c r="AG61" i="21"/>
  <c r="AH61" i="21"/>
  <c r="AI61" i="21"/>
  <c r="AJ61" i="21"/>
  <c r="AF62" i="21"/>
  <c r="AG62" i="21"/>
  <c r="AH62" i="21"/>
  <c r="AI62" i="21"/>
  <c r="AJ62" i="21"/>
  <c r="AF63" i="21"/>
  <c r="AG63" i="21"/>
  <c r="AH63" i="21"/>
  <c r="AI63" i="21"/>
  <c r="AJ63" i="21"/>
  <c r="AF64" i="21"/>
  <c r="AG64" i="21"/>
  <c r="AH64" i="21"/>
  <c r="AI64" i="21"/>
  <c r="AJ64" i="21"/>
  <c r="AF65" i="21"/>
  <c r="AG65" i="21"/>
  <c r="AH65" i="21"/>
  <c r="AI65" i="21"/>
  <c r="AJ65" i="21"/>
  <c r="AF66" i="21"/>
  <c r="AG66" i="21"/>
  <c r="AH66" i="21"/>
  <c r="AI66" i="21"/>
  <c r="AJ66" i="21"/>
  <c r="AF67" i="21"/>
  <c r="AG67" i="21"/>
  <c r="AH67" i="21"/>
  <c r="AI67" i="21"/>
  <c r="AJ67" i="21"/>
  <c r="AF68" i="21"/>
  <c r="AG68" i="21"/>
  <c r="AH68" i="21"/>
  <c r="AI68" i="21"/>
  <c r="AJ68" i="21"/>
  <c r="AF69" i="21"/>
  <c r="AG69" i="21"/>
  <c r="AH69" i="21"/>
  <c r="AI69" i="21"/>
  <c r="AJ69" i="21"/>
  <c r="AF70" i="21"/>
  <c r="AG70" i="21"/>
  <c r="AH70" i="21"/>
  <c r="AI70" i="21"/>
  <c r="AJ70" i="21"/>
  <c r="AF71" i="21"/>
  <c r="AG71" i="21"/>
  <c r="AH71" i="21"/>
  <c r="AI71" i="21"/>
  <c r="AJ71" i="21"/>
  <c r="AF72" i="21"/>
  <c r="AG72" i="21"/>
  <c r="AH72" i="21"/>
  <c r="AI72" i="21"/>
  <c r="AJ72" i="21"/>
  <c r="AF73" i="21"/>
  <c r="AG73" i="21"/>
  <c r="AH73" i="21"/>
  <c r="AI73" i="21"/>
  <c r="AJ73" i="21"/>
  <c r="AF74" i="21"/>
  <c r="AG74" i="21"/>
  <c r="AH74" i="21"/>
  <c r="AI74" i="21"/>
  <c r="AJ74" i="21"/>
  <c r="AF75" i="21"/>
  <c r="AG75" i="21"/>
  <c r="AH75" i="21"/>
  <c r="AI75" i="21"/>
  <c r="AJ75" i="21"/>
  <c r="AF76" i="21"/>
  <c r="AG76" i="21"/>
  <c r="AH76" i="21"/>
  <c r="AI76" i="21"/>
  <c r="AJ76" i="21"/>
  <c r="AF77" i="21"/>
  <c r="AG77" i="21"/>
  <c r="AH77" i="21"/>
  <c r="AI77" i="21"/>
  <c r="AJ77" i="21"/>
  <c r="AF78" i="21"/>
  <c r="AG78" i="21"/>
  <c r="AH78" i="21"/>
  <c r="AI78" i="21"/>
  <c r="AJ78" i="21"/>
  <c r="AF79" i="21"/>
  <c r="AG79" i="21"/>
  <c r="AH79" i="21"/>
  <c r="AI79" i="21"/>
  <c r="AJ79" i="21"/>
  <c r="AF80" i="21"/>
  <c r="AG80" i="21"/>
  <c r="AH80" i="21"/>
  <c r="AI80" i="21"/>
  <c r="AJ80" i="21"/>
  <c r="AF81" i="21"/>
  <c r="AG81" i="21"/>
  <c r="AH81" i="21"/>
  <c r="AI81" i="21"/>
  <c r="AJ81" i="21"/>
  <c r="AF82" i="21"/>
  <c r="AG82" i="21"/>
  <c r="AH82" i="21"/>
  <c r="AI82" i="21"/>
  <c r="AJ82" i="21"/>
  <c r="AF83" i="21"/>
  <c r="AG83" i="21"/>
  <c r="AH83" i="21"/>
  <c r="AI83" i="21"/>
  <c r="AJ83" i="21"/>
  <c r="AF84" i="21"/>
  <c r="AG84" i="21"/>
  <c r="AH84" i="21"/>
  <c r="AI84" i="21"/>
  <c r="AJ84" i="21"/>
  <c r="AF85" i="21"/>
  <c r="AG85" i="21"/>
  <c r="AH85" i="21"/>
  <c r="AI85" i="21"/>
  <c r="AJ85" i="21"/>
  <c r="AF86" i="21"/>
  <c r="AG86" i="21"/>
  <c r="AH86" i="21"/>
  <c r="AI86" i="21"/>
  <c r="AJ86" i="21"/>
  <c r="AF87" i="21"/>
  <c r="AG87" i="21"/>
  <c r="AH87" i="21"/>
  <c r="AI87" i="21"/>
  <c r="AJ87" i="21"/>
  <c r="AF88" i="21"/>
  <c r="AG88" i="21"/>
  <c r="AH88" i="21"/>
  <c r="AI88" i="21"/>
  <c r="AJ88" i="21"/>
  <c r="AF89" i="21"/>
  <c r="AG89" i="21"/>
  <c r="AH89" i="21"/>
  <c r="AI89" i="21"/>
  <c r="AJ89" i="21"/>
  <c r="AF90" i="21"/>
  <c r="AG90" i="21"/>
  <c r="AH90" i="21"/>
  <c r="AI90" i="21"/>
  <c r="AJ90" i="21"/>
  <c r="AF91" i="21"/>
  <c r="AG91" i="21"/>
  <c r="AH91" i="21"/>
  <c r="AI91" i="21"/>
  <c r="AJ91" i="21"/>
  <c r="AF92" i="21"/>
  <c r="AG92" i="21"/>
  <c r="AH92" i="21"/>
  <c r="AI92" i="21"/>
  <c r="AJ92" i="21"/>
  <c r="AF93" i="21"/>
  <c r="AG93" i="21"/>
  <c r="AH93" i="21"/>
  <c r="AI93" i="21"/>
  <c r="AJ93" i="21"/>
  <c r="AF94" i="21"/>
  <c r="AG94" i="21"/>
  <c r="AH94" i="21"/>
  <c r="AI94" i="21"/>
  <c r="AJ94" i="21"/>
  <c r="AF95" i="21"/>
  <c r="AG95" i="21"/>
  <c r="AH95" i="21"/>
  <c r="AI95" i="21"/>
  <c r="AJ95" i="21"/>
  <c r="AF96" i="21"/>
  <c r="AG96" i="21"/>
  <c r="AH96" i="21"/>
  <c r="AI96" i="21"/>
  <c r="AJ96" i="21"/>
  <c r="AF97" i="21"/>
  <c r="AG97" i="21"/>
  <c r="AH97" i="21"/>
  <c r="AI97" i="21"/>
  <c r="AJ97" i="21"/>
  <c r="AF98" i="21"/>
  <c r="AG98" i="21"/>
  <c r="AH98" i="21"/>
  <c r="AI98" i="21"/>
  <c r="AJ98" i="21"/>
  <c r="AF99" i="21"/>
  <c r="AG99" i="21"/>
  <c r="AH99" i="21"/>
  <c r="AI99" i="21"/>
  <c r="AJ99" i="21"/>
  <c r="AF100" i="21"/>
  <c r="AG100" i="21"/>
  <c r="AH100" i="21"/>
  <c r="AI100" i="21"/>
  <c r="AJ100" i="21"/>
  <c r="AF101" i="21"/>
  <c r="AG101" i="21"/>
  <c r="AH101" i="21"/>
  <c r="AI101" i="21"/>
  <c r="AJ101" i="21"/>
  <c r="AF102" i="21"/>
  <c r="AG102" i="21"/>
  <c r="AH102" i="21"/>
  <c r="AI102" i="21"/>
  <c r="AJ102" i="21"/>
  <c r="AF103" i="21"/>
  <c r="AG103" i="21"/>
  <c r="AH103" i="21"/>
  <c r="AI103" i="21"/>
  <c r="AJ103" i="21"/>
  <c r="AF104" i="21"/>
  <c r="AG104" i="21"/>
  <c r="AH104" i="21"/>
  <c r="AI104" i="21"/>
  <c r="AJ104" i="21"/>
  <c r="AF105" i="21"/>
  <c r="AG105" i="21"/>
  <c r="AH105" i="21"/>
  <c r="AI105" i="21"/>
  <c r="AJ105" i="21"/>
  <c r="AF106" i="21"/>
  <c r="AG106" i="21"/>
  <c r="AH106" i="21"/>
  <c r="AI106" i="21"/>
  <c r="AJ106" i="21"/>
  <c r="AF107" i="21"/>
  <c r="AG107" i="21"/>
  <c r="AH107" i="21"/>
  <c r="AI107" i="21"/>
  <c r="AJ107" i="21"/>
  <c r="AF108" i="21"/>
  <c r="AG108" i="21"/>
  <c r="AH108" i="21"/>
  <c r="AI108" i="21"/>
  <c r="AJ108" i="21"/>
  <c r="AF109" i="21"/>
  <c r="AG109" i="21"/>
  <c r="AH109" i="21"/>
  <c r="AI109" i="21"/>
  <c r="AJ109" i="21"/>
  <c r="AF110" i="21"/>
  <c r="AG110" i="21"/>
  <c r="AH110" i="21"/>
  <c r="AI110" i="21"/>
  <c r="AJ110" i="21"/>
  <c r="AF111" i="21"/>
  <c r="AG111" i="21"/>
  <c r="AH111" i="21"/>
  <c r="AI111" i="21"/>
  <c r="AJ111" i="21"/>
  <c r="AF112" i="21"/>
  <c r="AG112" i="21"/>
  <c r="AH112" i="21"/>
  <c r="AI112" i="21"/>
  <c r="AJ112" i="21"/>
  <c r="AF113" i="21"/>
  <c r="AG113" i="21"/>
  <c r="AH113" i="21"/>
  <c r="AI113" i="21"/>
  <c r="AJ113" i="21"/>
  <c r="AF114" i="21"/>
  <c r="AG114" i="21"/>
  <c r="AH114" i="21"/>
  <c r="AI114" i="21"/>
  <c r="AJ114" i="21"/>
  <c r="AF115" i="21"/>
  <c r="AG115" i="21"/>
  <c r="AH115" i="21"/>
  <c r="AI115" i="21"/>
  <c r="AJ115" i="21"/>
  <c r="AF116" i="21"/>
  <c r="AG116" i="21"/>
  <c r="AH116" i="21"/>
  <c r="AI116" i="21"/>
  <c r="AJ116" i="21"/>
  <c r="AF117" i="21"/>
  <c r="AG117" i="21"/>
  <c r="AH117" i="21"/>
  <c r="AI117" i="21"/>
  <c r="AJ117" i="21"/>
  <c r="AF118" i="21"/>
  <c r="AG118" i="21"/>
  <c r="AH118" i="21"/>
  <c r="AI118" i="21"/>
  <c r="AJ118" i="21"/>
  <c r="AF119" i="21"/>
  <c r="AG119" i="21"/>
  <c r="AH119" i="21"/>
  <c r="AI119" i="21"/>
  <c r="AJ119" i="21"/>
  <c r="AF120" i="21"/>
  <c r="AG120" i="21"/>
  <c r="AH120" i="21"/>
  <c r="AI120" i="21"/>
  <c r="AJ120" i="21"/>
  <c r="AF121" i="21"/>
  <c r="AG121" i="21"/>
  <c r="AH121" i="21"/>
  <c r="AI121" i="21"/>
  <c r="AJ121" i="21"/>
  <c r="AF122" i="21"/>
  <c r="AG122" i="21"/>
  <c r="AH122" i="21"/>
  <c r="AI122" i="21"/>
  <c r="AJ122" i="21"/>
  <c r="AF123" i="21"/>
  <c r="AG123" i="21"/>
  <c r="AH123" i="21"/>
  <c r="AI123" i="21"/>
  <c r="AJ123" i="21"/>
  <c r="AF124" i="21"/>
  <c r="AG124" i="21"/>
  <c r="AH124" i="21"/>
  <c r="AI124" i="21"/>
  <c r="AJ124" i="21"/>
  <c r="AF125" i="21"/>
  <c r="AG125" i="21"/>
  <c r="AH125" i="21"/>
  <c r="AI125" i="21"/>
  <c r="AJ125" i="21"/>
  <c r="AF126" i="21"/>
  <c r="AG126" i="21"/>
  <c r="AH126" i="21"/>
  <c r="AI126" i="21"/>
  <c r="AJ126" i="21"/>
  <c r="AF127" i="21"/>
  <c r="AG127" i="21"/>
  <c r="AH127" i="21"/>
  <c r="AI127" i="21"/>
  <c r="AJ127" i="21"/>
  <c r="AF128" i="21"/>
  <c r="AG128" i="21"/>
  <c r="AH128" i="21"/>
  <c r="AI128" i="21"/>
  <c r="AJ128" i="21"/>
  <c r="AF129" i="21"/>
  <c r="AG129" i="21"/>
  <c r="AH129" i="21"/>
  <c r="AI129" i="21"/>
  <c r="AJ129" i="21"/>
  <c r="AF130" i="21"/>
  <c r="AG130" i="21"/>
  <c r="AH130" i="21"/>
  <c r="AI130" i="21"/>
  <c r="AJ130" i="21"/>
  <c r="AF131" i="21"/>
  <c r="AG131" i="21"/>
  <c r="AH131" i="21"/>
  <c r="AI131" i="21"/>
  <c r="AJ131" i="21"/>
  <c r="AF132" i="21"/>
  <c r="AG132" i="21"/>
  <c r="AH132" i="21"/>
  <c r="AI132" i="21"/>
  <c r="AJ132" i="21"/>
  <c r="AF133" i="21"/>
  <c r="AG133" i="21"/>
  <c r="AH133" i="21"/>
  <c r="AI133" i="21"/>
  <c r="AJ133" i="21"/>
  <c r="AF134" i="21"/>
  <c r="AG134" i="21"/>
  <c r="AH134" i="21"/>
  <c r="AI134" i="21"/>
  <c r="AJ134" i="21"/>
  <c r="AF135" i="21"/>
  <c r="AG135" i="21"/>
  <c r="AH135" i="21"/>
  <c r="AI135" i="21"/>
  <c r="AJ135" i="21"/>
  <c r="AF136" i="21"/>
  <c r="AG136" i="21"/>
  <c r="AH136" i="21"/>
  <c r="AI136" i="21"/>
  <c r="AJ136" i="21"/>
  <c r="AF137" i="21"/>
  <c r="AG137" i="21"/>
  <c r="AH137" i="21"/>
  <c r="AI137" i="21"/>
  <c r="AJ137" i="21"/>
  <c r="AF138" i="21"/>
  <c r="AG138" i="21"/>
  <c r="AH138" i="21"/>
  <c r="AI138" i="21"/>
  <c r="AJ138" i="21"/>
  <c r="AF139" i="21"/>
  <c r="AG139" i="21"/>
  <c r="AH139" i="21"/>
  <c r="AI139" i="21"/>
  <c r="AJ139" i="21"/>
  <c r="AF140" i="21"/>
  <c r="AG140" i="21"/>
  <c r="AH140" i="21"/>
  <c r="AI140" i="21"/>
  <c r="AJ140" i="21"/>
  <c r="AG3" i="21"/>
  <c r="AH3" i="21"/>
  <c r="AI3" i="21"/>
  <c r="AJ3" i="21"/>
  <c r="AF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G634" i="18" l="1"/>
  <c r="G635" i="18"/>
  <c r="G636" i="18"/>
  <c r="G637" i="18"/>
  <c r="G631" i="18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E2" i="2"/>
  <c r="AC2" i="2"/>
  <c r="H2" i="19" l="1"/>
  <c r="P160" i="12" l="1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H161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<sst xmlns="http://schemas.openxmlformats.org/spreadsheetml/2006/main" count="10803" uniqueCount="589">
  <si>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</si>
  <si>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</si>
  <si>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</si>
  <si>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</si>
  <si>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</si>
  <si>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</si>
  <si>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</si>
  <si>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</si>
  <si>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</si>
  <si>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</si>
  <si>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</si>
  <si>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</si>
  <si>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</si>
  <si>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</si>
  <si>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</si>
  <si>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</si>
  <si>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</si>
  <si>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</si>
  <si>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</si>
  <si>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</si>
  <si>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</si>
  <si>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</si>
  <si>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</si>
  <si>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</si>
  <si>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</si>
  <si>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</si>
  <si>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</si>
  <si>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</si>
  <si>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</si>
  <si>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</si>
  <si>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</si>
  <si>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</si>
  <si>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</si>
  <si>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</si>
  <si>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</si>
  <si>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</si>
  <si>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</si>
  <si>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</si>
  <si>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</si>
  <si>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</si>
  <si>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</si>
  <si>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</si>
  <si>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</si>
  <si>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</si>
  <si>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</si>
  <si>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</si>
  <si>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</si>
  <si>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</si>
  <si>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</si>
  <si>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</si>
  <si>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</si>
  <si>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</si>
  <si>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</si>
  <si>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</si>
  <si>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</si>
  <si>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</si>
  <si>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</si>
  <si>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</si>
  <si>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</si>
  <si>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</si>
  <si>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</si>
  <si>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</si>
  <si>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</si>
  <si>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</si>
  <si>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</si>
  <si>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</si>
  <si>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</si>
  <si>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</si>
  <si>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</si>
  <si>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</si>
  <si>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</si>
  <si>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</si>
  <si>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</si>
  <si>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</si>
  <si>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</si>
  <si>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</si>
  <si>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</si>
  <si>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</si>
  <si>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</si>
  <si>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</si>
  <si>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</si>
  <si>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</si>
  <si>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</si>
  <si>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</si>
  <si>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</si>
  <si>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</si>
  <si>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</si>
  <si>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</si>
  <si>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</si>
  <si>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</si>
  <si>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</si>
  <si>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</si>
  <si>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</si>
  <si>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</si>
  <si>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</si>
  <si>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</si>
  <si>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</si>
  <si>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</si>
  <si>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</si>
  <si>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</si>
  <si>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</si>
  <si>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</si>
  <si>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</si>
  <si>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</si>
  <si>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</si>
  <si>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</si>
  <si>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</si>
  <si>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</si>
  <si>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</si>
  <si>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</si>
  <si>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</si>
  <si>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</si>
  <si>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</si>
  <si>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</si>
  <si>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</si>
  <si>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</si>
  <si>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</si>
  <si>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</si>
  <si>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</si>
  <si>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</si>
  <si>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</si>
  <si>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</si>
  <si>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</si>
  <si>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</si>
  <si>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</si>
  <si>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</si>
  <si>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</si>
  <si>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</si>
  <si>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</si>
  <si>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</si>
  <si>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</si>
  <si>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</si>
  <si>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</si>
  <si>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</si>
  <si>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</si>
  <si>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</si>
  <si>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</si>
  <si>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</si>
  <si>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</si>
  <si>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</si>
  <si>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</si>
  <si>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</si>
  <si>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</si>
  <si>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</si>
  <si>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</si>
  <si>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</si>
  <si>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</si>
  <si>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</si>
  <si>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</si>
  <si>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</si>
  <si>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</si>
  <si>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</si>
  <si>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</si>
  <si>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</si>
  <si>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</si>
  <si>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</si>
  <si>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</si>
  <si>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</si>
  <si>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</si>
  <si>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</si>
  <si>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</si>
  <si>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</si>
  <si>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</si>
  <si>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</si>
  <si>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</si>
  <si>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</si>
  <si>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</si>
  <si>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</si>
  <si>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</si>
  <si>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</si>
  <si>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</si>
  <si>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</si>
  <si>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</si>
  <si>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</si>
  <si>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</si>
  <si>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</si>
  <si>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</si>
  <si>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</si>
  <si>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</si>
  <si>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</si>
  <si>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</si>
  <si>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</si>
  <si>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</si>
  <si>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</si>
  <si>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</si>
  <si>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</si>
  <si>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</si>
  <si>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</si>
  <si>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</si>
  <si>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</si>
  <si>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</si>
  <si>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</si>
  <si>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</si>
  <si>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</si>
  <si>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</si>
  <si>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</si>
  <si>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</si>
  <si>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</si>
  <si>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</si>
  <si>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</si>
  <si>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</si>
  <si>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</si>
  <si>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</si>
  <si>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</si>
  <si>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</si>
  <si>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</si>
  <si>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</si>
  <si>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</si>
  <si>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</si>
  <si>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</si>
  <si>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</si>
  <si>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</si>
  <si>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</si>
  <si>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</si>
  <si>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</si>
  <si>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</si>
  <si>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</si>
  <si>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</si>
  <si>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</si>
  <si>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</si>
  <si>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</si>
  <si>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</si>
  <si>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</si>
  <si>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</si>
  <si>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</si>
  <si>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</si>
  <si>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</si>
  <si>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</si>
  <si>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</si>
  <si>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</si>
  <si>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</si>
  <si>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</si>
  <si>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</si>
  <si>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</si>
  <si>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</si>
  <si>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</si>
  <si>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</si>
  <si>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</si>
  <si>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</si>
  <si>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</si>
  <si>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</si>
  <si>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</si>
  <si>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</si>
  <si>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</si>
  <si>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</si>
  <si>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</si>
  <si>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</si>
  <si>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</si>
  <si>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</si>
  <si>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</si>
  <si>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</si>
  <si>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</si>
  <si>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</si>
  <si>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</si>
  <si>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</si>
  <si>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</si>
  <si>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</si>
  <si>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</si>
  <si>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</si>
  <si>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</si>
  <si>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</si>
  <si>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</si>
  <si>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</si>
  <si>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</si>
  <si>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</si>
  <si>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</si>
  <si>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</si>
  <si>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</si>
  <si>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</si>
  <si>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</si>
  <si>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</si>
  <si>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</si>
  <si>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</si>
  <si>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</si>
  <si>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</si>
  <si>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</si>
  <si>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</si>
  <si>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</si>
  <si>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</si>
  <si>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</si>
  <si>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</si>
  <si>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</si>
  <si>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</si>
  <si>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</si>
  <si>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</si>
  <si>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</si>
  <si>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</si>
  <si>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</si>
  <si>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</si>
  <si>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</si>
  <si>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</si>
  <si>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</si>
  <si>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</si>
  <si>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</si>
  <si>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</si>
  <si>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</si>
  <si>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</si>
  <si>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</si>
  <si>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</si>
  <si>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</si>
  <si>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</si>
  <si>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</si>
  <si>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</si>
  <si>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</si>
  <si>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</si>
  <si>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</si>
  <si>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</si>
  <si>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</si>
  <si>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</si>
  <si>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</si>
  <si>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</si>
  <si>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</si>
  <si>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</si>
  <si>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</si>
  <si>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</si>
  <si>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</si>
  <si>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</si>
  <si>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</si>
  <si>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</si>
  <si>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</si>
  <si>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</si>
  <si>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</si>
  <si>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</si>
  <si>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</si>
  <si>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</si>
  <si>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</si>
  <si>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</si>
  <si>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</si>
  <si>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</si>
  <si>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</si>
  <si>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</si>
  <si>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</si>
  <si>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</si>
  <si>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</si>
  <si>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</si>
  <si>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</si>
  <si>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</si>
  <si>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</si>
  <si>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</si>
  <si>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</si>
  <si>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</si>
  <si>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</si>
  <si>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</si>
  <si>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</si>
  <si>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</si>
  <si>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</si>
  <si>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</si>
  <si>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</si>
  <si>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</si>
  <si>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</si>
  <si>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</si>
  <si>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</si>
  <si>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</si>
  <si>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</si>
  <si>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</si>
  <si>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</si>
  <si>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</si>
  <si>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</si>
  <si>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</si>
  <si>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</si>
  <si>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</si>
  <si>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</si>
  <si>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</si>
  <si>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</si>
  <si>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</si>
  <si>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</si>
  <si>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</si>
  <si>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</si>
  <si>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</si>
  <si>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</si>
  <si>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</si>
  <si>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</si>
  <si>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</si>
  <si>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</si>
  <si>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</si>
  <si>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</si>
  <si>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</si>
  <si>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</si>
  <si>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</si>
  <si>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</si>
  <si>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</si>
  <si>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</si>
  <si>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</si>
  <si>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</si>
  <si>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</si>
  <si>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</si>
  <si>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</si>
  <si>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</si>
  <si>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</si>
  <si>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</si>
  <si>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</si>
  <si>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</si>
  <si>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</si>
  <si>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</si>
  <si>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</si>
  <si>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</si>
  <si>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</si>
  <si>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</si>
  <si>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</si>
  <si>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</si>
  <si>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</si>
  <si>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</si>
  <si>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</si>
  <si>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</si>
  <si>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</si>
  <si>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</si>
  <si>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</si>
  <si>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</si>
  <si>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</si>
  <si>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</si>
  <si>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</si>
  <si>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</si>
  <si>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</si>
  <si>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</si>
  <si>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</si>
  <si>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</si>
  <si>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</si>
  <si>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</si>
  <si>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</si>
  <si>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</si>
  <si>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</si>
  <si>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</si>
  <si>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</si>
  <si>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</si>
  <si>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</si>
  <si>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</si>
  <si>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</si>
  <si>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</si>
  <si>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</si>
  <si>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</si>
  <si>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</si>
  <si>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</si>
  <si>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</si>
  <si>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</si>
  <si>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</si>
  <si>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</si>
  <si>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</si>
  <si>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</si>
  <si>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</si>
  <si>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</si>
  <si>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</si>
  <si>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</si>
  <si>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</si>
  <si>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</si>
  <si>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</si>
  <si>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</si>
  <si>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</si>
  <si>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</si>
  <si>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</si>
  <si>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</si>
  <si>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</si>
  <si>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</si>
  <si>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</si>
  <si>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</si>
  <si>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</si>
  <si>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</si>
  <si>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</si>
  <si>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</si>
  <si>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</si>
  <si>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</si>
  <si>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</si>
  <si>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</si>
  <si>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</si>
  <si>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</si>
  <si>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</si>
  <si>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</si>
  <si>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</si>
  <si>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</si>
  <si>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</si>
  <si>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</si>
  <si>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</si>
  <si>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</si>
  <si>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</si>
  <si>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</si>
  <si>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</si>
  <si>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</si>
  <si>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</si>
  <si>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</si>
  <si>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</si>
  <si>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</si>
  <si>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</si>
  <si>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blk_t1</t>
  </si>
  <si>
    <t>blk_t2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</si>
  <si>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</si>
  <si>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</si>
  <si>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</si>
  <si>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</si>
  <si>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</si>
  <si>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</si>
  <si>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</si>
  <si>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</si>
  <si>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</si>
  <si>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</si>
  <si>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</si>
  <si>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</si>
  <si>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</si>
  <si>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</si>
  <si>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</si>
  <si>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</si>
  <si>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</si>
  <si>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</si>
  <si>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</si>
  <si>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</si>
  <si>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fix_units_on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</si>
  <si>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</si>
  <si>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</si>
  <si>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</si>
  <si>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</si>
  <si>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</si>
  <si>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</si>
  <si>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</si>
  <si>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</si>
  <si>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region</t>
  </si>
  <si>
    <t>formula for cutailment units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</si>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</sst>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R50" activePane="bottomRight" state="frozen"/>
      <selection pane="topRight" activeCell="B1" sqref="B1"/>
      <selection pane="bottomLeft" activeCell="A2" sqref="A2"/>
      <selection pane="bottomRight" activeCell="AJ118" sqref="AJ118:AN118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441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442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0"/>
  <sheetViews>
    <sheetView topLeftCell="M1" workbookViewId="0">
      <selection activeCell="Y34" sqref="Y34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</cols>
  <sheetData>
    <row r="1" spans="1:31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446</v>
      </c>
      <c r="J1" t="s">
        <v>263</v>
      </c>
      <c r="K1" t="s">
        <v>450</v>
      </c>
      <c r="L1" t="s">
        <v>449</v>
      </c>
      <c r="M1" t="s">
        <v>451</v>
      </c>
      <c r="N1" t="s">
        <v>452</v>
      </c>
      <c r="O1" t="s">
        <v>464</v>
      </c>
      <c r="P1" t="s">
        <v>271</v>
      </c>
      <c r="Q1" t="s">
        <v>458</v>
      </c>
      <c r="R1" t="s">
        <v>459</v>
      </c>
      <c r="S1" t="s">
        <v>460</v>
      </c>
      <c r="T1" t="s">
        <v>461</v>
      </c>
      <c r="U1" t="s">
        <v>465</v>
      </c>
      <c r="V1" t="s">
        <v>272</v>
      </c>
      <c r="W1" t="s">
        <v>265</v>
      </c>
      <c r="X1" t="s">
        <v>432</v>
      </c>
      <c r="Y1" t="s">
        <v>275</v>
      </c>
      <c r="Z1" t="s">
        <v>433</v>
      </c>
      <c r="AA1" t="s">
        <v>275</v>
      </c>
      <c r="AB1" t="s">
        <v>462</v>
      </c>
      <c r="AC1" t="s">
        <v>434</v>
      </c>
      <c r="AD1" t="s">
        <v>463</v>
      </c>
      <c r="AE1" t="s">
        <v>434</v>
      </c>
    </row>
    <row r="2" spans="1:31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448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453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435</v>
      </c>
      <c r="AC2" s="2">
        <f>VLOOKUP(A2,gen!$A$2:$BD$159,MATCH(gen!$Q$1,gen!$1:$1,0),FALSE)*60</f>
        <v>180</v>
      </c>
      <c r="AD2" t="s">
        <v>436</v>
      </c>
      <c r="AE2" s="6">
        <f>VLOOKUP(A2,gen!$A$2:$BD$159,MATCH(gen!$Q$1,gen!$1:$1,0),FALSE)*60</f>
        <v>180</v>
      </c>
    </row>
    <row r="3" spans="1:31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448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453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435</v>
      </c>
      <c r="AC3" s="2">
        <f>VLOOKUP(A3,gen!$A$2:$BD$159,MATCH(gen!$Q$1,gen!$1:$1,0),FALSE)*60</f>
        <v>180</v>
      </c>
      <c r="AD3" t="s">
        <v>436</v>
      </c>
      <c r="AE3" s="6">
        <f>VLOOKUP(A3,gen!$A$2:$BD$159,MATCH(gen!$Q$1,gen!$1:$1,0),FALSE)*60</f>
        <v>180</v>
      </c>
    </row>
    <row r="4" spans="1:31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448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453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435</v>
      </c>
      <c r="AC4" s="2">
        <f>VLOOKUP(A4,gen!$A$2:$BD$159,MATCH(gen!$Q$1,gen!$1:$1,0),FALSE)*60</f>
        <v>120</v>
      </c>
      <c r="AD4" t="s">
        <v>436</v>
      </c>
      <c r="AE4" s="6">
        <f>VLOOKUP(A4,gen!$A$2:$BD$159,MATCH(gen!$Q$1,gen!$1:$1,0),FALSE)*60</f>
        <v>120</v>
      </c>
    </row>
    <row r="5" spans="1:31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448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453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435</v>
      </c>
      <c r="AC5" s="2">
        <f>VLOOKUP(A5,gen!$A$2:$BD$159,MATCH(gen!$Q$1,gen!$1:$1,0),FALSE)*60</f>
        <v>120</v>
      </c>
      <c r="AD5" t="s">
        <v>436</v>
      </c>
      <c r="AE5" s="6">
        <f>VLOOKUP(A5,gen!$A$2:$BD$159,MATCH(gen!$Q$1,gen!$1:$1,0),FALSE)*60</f>
        <v>120</v>
      </c>
    </row>
    <row r="6" spans="1:31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448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453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435</v>
      </c>
      <c r="AC6" s="2">
        <f>VLOOKUP(A6,gen!$A$2:$BD$159,MATCH(gen!$Q$1,gen!$1:$1,0),FALSE)*60</f>
        <v>180</v>
      </c>
      <c r="AD6" t="s">
        <v>436</v>
      </c>
      <c r="AE6" s="6">
        <f>VLOOKUP(A6,gen!$A$2:$BD$159,MATCH(gen!$Q$1,gen!$1:$1,0),FALSE)*60</f>
        <v>180</v>
      </c>
    </row>
    <row r="7" spans="1:31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448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453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435</v>
      </c>
      <c r="AC7" s="2">
        <f>VLOOKUP(A7,gen!$A$2:$BD$159,MATCH(gen!$Q$1,gen!$1:$1,0),FALSE)*60</f>
        <v>180</v>
      </c>
      <c r="AD7" t="s">
        <v>436</v>
      </c>
      <c r="AE7" s="6">
        <f>VLOOKUP(A7,gen!$A$2:$BD$159,MATCH(gen!$Q$1,gen!$1:$1,0),FALSE)*60</f>
        <v>180</v>
      </c>
    </row>
    <row r="8" spans="1:31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448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453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435</v>
      </c>
      <c r="AC8" s="2">
        <f>VLOOKUP(A8,gen!$A$2:$BD$159,MATCH(gen!$Q$1,gen!$1:$1,0),FALSE)*60</f>
        <v>120</v>
      </c>
      <c r="AD8" t="s">
        <v>436</v>
      </c>
      <c r="AE8" s="6">
        <f>VLOOKUP(A8,gen!$A$2:$BD$159,MATCH(gen!$Q$1,gen!$1:$1,0),FALSE)*60</f>
        <v>120</v>
      </c>
    </row>
    <row r="9" spans="1:31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448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453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435</v>
      </c>
      <c r="AC9" s="2">
        <f>VLOOKUP(A9,gen!$A$2:$BD$159,MATCH(gen!$Q$1,gen!$1:$1,0),FALSE)*60</f>
        <v>120</v>
      </c>
      <c r="AD9" t="s">
        <v>436</v>
      </c>
      <c r="AE9" s="6">
        <f>VLOOKUP(A9,gen!$A$2:$BD$159,MATCH(gen!$Q$1,gen!$1:$1,0),FALSE)*60</f>
        <v>120</v>
      </c>
    </row>
    <row r="10" spans="1:31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448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453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435</v>
      </c>
      <c r="AC10" s="2">
        <f>VLOOKUP(A10,gen!$A$2:$BD$159,MATCH(gen!$Q$1,gen!$1:$1,0),FALSE)*60</f>
        <v>248.39999999999998</v>
      </c>
      <c r="AD10" t="s">
        <v>436</v>
      </c>
      <c r="AE10" s="6">
        <f>VLOOKUP(A10,gen!$A$2:$BD$159,MATCH(gen!$Q$1,gen!$1:$1,0),FALSE)*60</f>
        <v>248.39999999999998</v>
      </c>
    </row>
    <row r="11" spans="1:31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448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453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435</v>
      </c>
      <c r="AC11" s="2">
        <f>VLOOKUP(A11,gen!$A$2:$BD$159,MATCH(gen!$Q$1,gen!$1:$1,0),FALSE)*60</f>
        <v>222</v>
      </c>
      <c r="AD11" t="s">
        <v>436</v>
      </c>
      <c r="AE11" s="6">
        <f>VLOOKUP(A11,gen!$A$2:$BD$159,MATCH(gen!$Q$1,gen!$1:$1,0),FALSE)*60</f>
        <v>222</v>
      </c>
    </row>
    <row r="12" spans="1:31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448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453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435</v>
      </c>
      <c r="AC12" s="2">
        <f>VLOOKUP(A12,gen!$A$2:$BD$159,MATCH(gen!$Q$1,gen!$1:$1,0),FALSE)*60</f>
        <v>222</v>
      </c>
      <c r="AD12" t="s">
        <v>436</v>
      </c>
      <c r="AE12" s="6">
        <f>VLOOKUP(A12,gen!$A$2:$BD$159,MATCH(gen!$Q$1,gen!$1:$1,0),FALSE)*60</f>
        <v>222</v>
      </c>
    </row>
    <row r="13" spans="1:31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448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453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435</v>
      </c>
      <c r="AC13" s="2">
        <f>VLOOKUP(A13,gen!$A$2:$BD$159,MATCH(gen!$Q$1,gen!$1:$1,0),FALSE)*60</f>
        <v>222</v>
      </c>
      <c r="AD13" t="s">
        <v>436</v>
      </c>
      <c r="AE13" s="6">
        <f>VLOOKUP(A13,gen!$A$2:$BD$159,MATCH(gen!$Q$1,gen!$1:$1,0),FALSE)*60</f>
        <v>222</v>
      </c>
    </row>
    <row r="14" spans="1:31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448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453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435</v>
      </c>
      <c r="AC14" s="2">
        <f>VLOOKUP(A14,gen!$A$2:$BD$159,MATCH(gen!$Q$1,gen!$1:$1,0),FALSE)*60</f>
        <v>222</v>
      </c>
      <c r="AD14" t="s">
        <v>436</v>
      </c>
      <c r="AE14" s="6">
        <f>VLOOKUP(A14,gen!$A$2:$BD$159,MATCH(gen!$Q$1,gen!$1:$1,0),FALSE)*60</f>
        <v>222</v>
      </c>
    </row>
    <row r="15" spans="1:31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448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453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435</v>
      </c>
      <c r="AC15" s="2">
        <f>VLOOKUP(A15,gen!$A$2:$BD$159,MATCH(gen!$Q$1,gen!$1:$1,0),FALSE)*60</f>
        <v>60</v>
      </c>
      <c r="AD15" t="s">
        <v>436</v>
      </c>
      <c r="AE15" s="6">
        <f>VLOOKUP(A15,gen!$A$2:$BD$159,MATCH(gen!$Q$1,gen!$1:$1,0),FALSE)*60</f>
        <v>60</v>
      </c>
    </row>
    <row r="16" spans="1:31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448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453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435</v>
      </c>
      <c r="AC16" s="2">
        <f>VLOOKUP(A16,gen!$A$2:$BD$159,MATCH(gen!$Q$1,gen!$1:$1,0),FALSE)*60</f>
        <v>60</v>
      </c>
      <c r="AD16" t="s">
        <v>436</v>
      </c>
      <c r="AE16" s="6">
        <f>VLOOKUP(A16,gen!$A$2:$BD$159,MATCH(gen!$Q$1,gen!$1:$1,0),FALSE)*60</f>
        <v>60</v>
      </c>
    </row>
    <row r="17" spans="1:31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448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453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435</v>
      </c>
      <c r="AC17" s="2">
        <f>VLOOKUP(A17,gen!$A$2:$BD$159,MATCH(gen!$Q$1,gen!$1:$1,0),FALSE)*60</f>
        <v>180</v>
      </c>
      <c r="AD17" t="s">
        <v>436</v>
      </c>
      <c r="AE17" s="6">
        <f>VLOOKUP(A17,gen!$A$2:$BD$159,MATCH(gen!$Q$1,gen!$1:$1,0),FALSE)*60</f>
        <v>180</v>
      </c>
    </row>
    <row r="18" spans="1:31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448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453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435</v>
      </c>
      <c r="AC18" s="2">
        <f>VLOOKUP(A18,gen!$A$2:$BD$159,MATCH(gen!$Q$1,gen!$1:$1,0),FALSE)*60</f>
        <v>180</v>
      </c>
      <c r="AD18" t="s">
        <v>436</v>
      </c>
      <c r="AE18" s="6">
        <f>VLOOKUP(A18,gen!$A$2:$BD$159,MATCH(gen!$Q$1,gen!$1:$1,0),FALSE)*60</f>
        <v>180</v>
      </c>
    </row>
    <row r="19" spans="1:31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448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453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435</v>
      </c>
      <c r="AC19" s="2">
        <f>VLOOKUP(A19,gen!$A$2:$BD$159,MATCH(gen!$Q$1,gen!$1:$1,0),FALSE)*60</f>
        <v>248.39999999999998</v>
      </c>
      <c r="AD19" t="s">
        <v>436</v>
      </c>
      <c r="AE19" s="6">
        <f>VLOOKUP(A19,gen!$A$2:$BD$159,MATCH(gen!$Q$1,gen!$1:$1,0),FALSE)*60</f>
        <v>248.39999999999998</v>
      </c>
    </row>
    <row r="20" spans="1:31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448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453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435</v>
      </c>
      <c r="AC20" s="2">
        <f>VLOOKUP(A20,gen!$A$2:$BD$159,MATCH(gen!$Q$1,gen!$1:$1,0),FALSE)*60</f>
        <v>180</v>
      </c>
      <c r="AD20" t="s">
        <v>436</v>
      </c>
      <c r="AE20" s="6">
        <f>VLOOKUP(A20,gen!$A$2:$BD$159,MATCH(gen!$Q$1,gen!$1:$1,0),FALSE)*60</f>
        <v>180</v>
      </c>
    </row>
    <row r="21" spans="1:31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448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453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435</v>
      </c>
      <c r="AC21" s="2">
        <f>VLOOKUP(A21,gen!$A$2:$BD$159,MATCH(gen!$Q$1,gen!$1:$1,0),FALSE)*60</f>
        <v>240</v>
      </c>
      <c r="AD21" t="s">
        <v>436</v>
      </c>
      <c r="AE21" s="6">
        <f>VLOOKUP(A21,gen!$A$2:$BD$159,MATCH(gen!$Q$1,gen!$1:$1,0),FALSE)*60</f>
        <v>240</v>
      </c>
    </row>
    <row r="22" spans="1:31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448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453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435</v>
      </c>
      <c r="AC22" s="2">
        <f>VLOOKUP(A22,gen!$A$2:$BD$159,MATCH(gen!$Q$1,gen!$1:$1,0),FALSE)*60</f>
        <v>222</v>
      </c>
      <c r="AD22" t="s">
        <v>436</v>
      </c>
      <c r="AE22" s="6">
        <f>VLOOKUP(A22,gen!$A$2:$BD$159,MATCH(gen!$Q$1,gen!$1:$1,0),FALSE)*60</f>
        <v>222</v>
      </c>
    </row>
    <row r="23" spans="1:31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448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453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435</v>
      </c>
      <c r="AC23" s="2">
        <f>VLOOKUP(A23,gen!$A$2:$BD$159,MATCH(gen!$Q$1,gen!$1:$1,0),FALSE)*60</f>
        <v>222</v>
      </c>
      <c r="AD23" t="s">
        <v>436</v>
      </c>
      <c r="AE23" s="6">
        <f>VLOOKUP(A23,gen!$A$2:$BD$159,MATCH(gen!$Q$1,gen!$1:$1,0),FALSE)*60</f>
        <v>222</v>
      </c>
    </row>
    <row r="24" spans="1:31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448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453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435</v>
      </c>
      <c r="AC24" s="2">
        <f>VLOOKUP(A24,gen!$A$2:$BD$159,MATCH(gen!$Q$1,gen!$1:$1,0),FALSE)*60</f>
        <v>222</v>
      </c>
      <c r="AD24" t="s">
        <v>436</v>
      </c>
      <c r="AE24" s="6">
        <f>VLOOKUP(A24,gen!$A$2:$BD$159,MATCH(gen!$Q$1,gen!$1:$1,0),FALSE)*60</f>
        <v>222</v>
      </c>
    </row>
    <row r="25" spans="1:31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448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453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435</v>
      </c>
      <c r="AC25" s="2">
        <f>VLOOKUP(A25,gen!$A$2:$BD$159,MATCH(gen!$Q$1,gen!$1:$1,0),FALSE)*60</f>
        <v>180</v>
      </c>
      <c r="AD25" t="s">
        <v>436</v>
      </c>
      <c r="AE25" s="6">
        <f>VLOOKUP(A25,gen!$A$2:$BD$159,MATCH(gen!$Q$1,gen!$1:$1,0),FALSE)*60</f>
        <v>180</v>
      </c>
    </row>
    <row r="26" spans="1:31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448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453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435</v>
      </c>
      <c r="AC26" s="2">
        <f>VLOOKUP(A26,gen!$A$2:$BD$159,MATCH(gen!$Q$1,gen!$1:$1,0),FALSE)*60</f>
        <v>180</v>
      </c>
      <c r="AD26" t="s">
        <v>436</v>
      </c>
      <c r="AE26" s="6">
        <f>VLOOKUP(A26,gen!$A$2:$BD$159,MATCH(gen!$Q$1,gen!$1:$1,0),FALSE)*60</f>
        <v>180</v>
      </c>
    </row>
    <row r="27" spans="1:31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448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453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435</v>
      </c>
      <c r="AC27" s="2">
        <f>VLOOKUP(A27,gen!$A$2:$BD$159,MATCH(gen!$Q$1,gen!$1:$1,0),FALSE)*60</f>
        <v>120</v>
      </c>
      <c r="AD27" t="s">
        <v>436</v>
      </c>
      <c r="AE27" s="6">
        <f>VLOOKUP(A27,gen!$A$2:$BD$159,MATCH(gen!$Q$1,gen!$1:$1,0),FALSE)*60</f>
        <v>120</v>
      </c>
    </row>
    <row r="28" spans="1:31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448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453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435</v>
      </c>
      <c r="AC28" s="2">
        <f>VLOOKUP(A28,gen!$A$2:$BD$159,MATCH(gen!$Q$1,gen!$1:$1,0),FALSE)*60</f>
        <v>180</v>
      </c>
      <c r="AD28" t="s">
        <v>436</v>
      </c>
      <c r="AE28" s="6">
        <f>VLOOKUP(A28,gen!$A$2:$BD$159,MATCH(gen!$Q$1,gen!$1:$1,0),FALSE)*60</f>
        <v>180</v>
      </c>
    </row>
    <row r="29" spans="1:31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448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453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435</v>
      </c>
      <c r="AC29" s="2">
        <f>VLOOKUP(A29,gen!$A$2:$BD$159,MATCH(gen!$Q$1,gen!$1:$1,0),FALSE)*60</f>
        <v>180</v>
      </c>
      <c r="AD29" t="s">
        <v>436</v>
      </c>
      <c r="AE29" s="6">
        <f>VLOOKUP(A29,gen!$A$2:$BD$159,MATCH(gen!$Q$1,gen!$1:$1,0),FALSE)*60</f>
        <v>180</v>
      </c>
    </row>
    <row r="30" spans="1:31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448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453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435</v>
      </c>
      <c r="AC30" s="2">
        <f>VLOOKUP(A30,gen!$A$2:$BD$159,MATCH(gen!$Q$1,gen!$1:$1,0),FALSE)*60</f>
        <v>120</v>
      </c>
      <c r="AD30" t="s">
        <v>436</v>
      </c>
      <c r="AE30" s="6">
        <f>VLOOKUP(A30,gen!$A$2:$BD$159,MATCH(gen!$Q$1,gen!$1:$1,0),FALSE)*60</f>
        <v>120</v>
      </c>
    </row>
    <row r="31" spans="1:31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448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453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435</v>
      </c>
      <c r="AC31" s="2">
        <f>VLOOKUP(A31,gen!$A$2:$BD$159,MATCH(gen!$Q$1,gen!$1:$1,0),FALSE)*60</f>
        <v>120</v>
      </c>
      <c r="AD31" t="s">
        <v>436</v>
      </c>
      <c r="AE31" s="6">
        <f>VLOOKUP(A31,gen!$A$2:$BD$159,MATCH(gen!$Q$1,gen!$1:$1,0),FALSE)*60</f>
        <v>120</v>
      </c>
    </row>
    <row r="32" spans="1:31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448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453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435</v>
      </c>
      <c r="AC32" s="2">
        <f>VLOOKUP(A32,gen!$A$2:$BD$159,MATCH(gen!$Q$1,gen!$1:$1,0),FALSE)*60</f>
        <v>222</v>
      </c>
      <c r="AD32" t="s">
        <v>436</v>
      </c>
      <c r="AE32" s="6">
        <f>VLOOKUP(A32,gen!$A$2:$BD$159,MATCH(gen!$Q$1,gen!$1:$1,0),FALSE)*60</f>
        <v>222</v>
      </c>
    </row>
    <row r="33" spans="1:31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448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453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435</v>
      </c>
      <c r="AC33" s="2">
        <f>VLOOKUP(A33,gen!$A$2:$BD$159,MATCH(gen!$Q$1,gen!$1:$1,0),FALSE)*60</f>
        <v>222</v>
      </c>
      <c r="AD33" t="s">
        <v>436</v>
      </c>
      <c r="AE33" s="6">
        <f>VLOOKUP(A33,gen!$A$2:$BD$159,MATCH(gen!$Q$1,gen!$1:$1,0),FALSE)*60</f>
        <v>222</v>
      </c>
    </row>
    <row r="34" spans="1:31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448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453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435</v>
      </c>
      <c r="AC34" s="2">
        <f>VLOOKUP(A34,gen!$A$2:$BD$159,MATCH(gen!$Q$1,gen!$1:$1,0),FALSE)*60</f>
        <v>248.39999999999998</v>
      </c>
      <c r="AD34" t="s">
        <v>436</v>
      </c>
      <c r="AE34" s="6">
        <f>VLOOKUP(A34,gen!$A$2:$BD$159,MATCH(gen!$Q$1,gen!$1:$1,0),FALSE)*60</f>
        <v>248.39999999999998</v>
      </c>
    </row>
    <row r="35" spans="1:31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448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453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435</v>
      </c>
      <c r="AC35" s="2">
        <f>VLOOKUP(A35,gen!$A$2:$BD$159,MATCH(gen!$Q$1,gen!$1:$1,0),FALSE)*60</f>
        <v>222</v>
      </c>
      <c r="AD35" t="s">
        <v>436</v>
      </c>
      <c r="AE35" s="6">
        <f>VLOOKUP(A35,gen!$A$2:$BD$159,MATCH(gen!$Q$1,gen!$1:$1,0),FALSE)*60</f>
        <v>222</v>
      </c>
    </row>
    <row r="36" spans="1:31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448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453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435</v>
      </c>
      <c r="AC36" s="2">
        <f>VLOOKUP(A36,gen!$A$2:$BD$159,MATCH(gen!$Q$1,gen!$1:$1,0),FALSE)*60</f>
        <v>222</v>
      </c>
      <c r="AD36" t="s">
        <v>436</v>
      </c>
      <c r="AE36" s="6">
        <f>VLOOKUP(A36,gen!$A$2:$BD$159,MATCH(gen!$Q$1,gen!$1:$1,0),FALSE)*60</f>
        <v>222</v>
      </c>
    </row>
    <row r="37" spans="1:31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448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453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435</v>
      </c>
      <c r="AC37" s="2">
        <f>VLOOKUP(A37,gen!$A$2:$BD$159,MATCH(gen!$Q$1,gen!$1:$1,0),FALSE)*60</f>
        <v>222</v>
      </c>
      <c r="AD37" t="s">
        <v>436</v>
      </c>
      <c r="AE37" s="6">
        <f>VLOOKUP(A37,gen!$A$2:$BD$159,MATCH(gen!$Q$1,gen!$1:$1,0),FALSE)*60</f>
        <v>222</v>
      </c>
    </row>
    <row r="38" spans="1:31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448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453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435</v>
      </c>
      <c r="AC38" s="2">
        <f>VLOOKUP(A38,gen!$A$2:$BD$159,MATCH(gen!$Q$1,gen!$1:$1,0),FALSE)*60</f>
        <v>222</v>
      </c>
      <c r="AD38" t="s">
        <v>436</v>
      </c>
      <c r="AE38" s="6">
        <f>VLOOKUP(A38,gen!$A$2:$BD$159,MATCH(gen!$Q$1,gen!$1:$1,0),FALSE)*60</f>
        <v>222</v>
      </c>
    </row>
    <row r="39" spans="1:31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448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453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435</v>
      </c>
      <c r="AC39" s="2">
        <f>VLOOKUP(A39,gen!$A$2:$BD$159,MATCH(gen!$Q$1,gen!$1:$1,0),FALSE)*60</f>
        <v>180</v>
      </c>
      <c r="AD39" t="s">
        <v>436</v>
      </c>
      <c r="AE39" s="6">
        <f>VLOOKUP(A39,gen!$A$2:$BD$159,MATCH(gen!$Q$1,gen!$1:$1,0),FALSE)*60</f>
        <v>180</v>
      </c>
    </row>
    <row r="40" spans="1:31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448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453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435</v>
      </c>
      <c r="AC40" s="2">
        <f>VLOOKUP(A40,gen!$A$2:$BD$159,MATCH(gen!$Q$1,gen!$1:$1,0),FALSE)*60</f>
        <v>248.39999999999998</v>
      </c>
      <c r="AD40" t="s">
        <v>436</v>
      </c>
      <c r="AE40" s="6">
        <f>VLOOKUP(A40,gen!$A$2:$BD$159,MATCH(gen!$Q$1,gen!$1:$1,0),FALSE)*60</f>
        <v>248.39999999999998</v>
      </c>
    </row>
    <row r="41" spans="1:31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448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453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435</v>
      </c>
      <c r="AC41" s="2">
        <f>VLOOKUP(A41,gen!$A$2:$BD$159,MATCH(gen!$Q$1,gen!$1:$1,0),FALSE)*60</f>
        <v>248.39999999999998</v>
      </c>
      <c r="AD41" t="s">
        <v>436</v>
      </c>
      <c r="AE41" s="6">
        <f>VLOOKUP(A41,gen!$A$2:$BD$159,MATCH(gen!$Q$1,gen!$1:$1,0),FALSE)*60</f>
        <v>248.39999999999998</v>
      </c>
    </row>
    <row r="42" spans="1:31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448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453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435</v>
      </c>
      <c r="AC42" s="2">
        <f>VLOOKUP(A42,gen!$A$2:$BD$159,MATCH(gen!$Q$1,gen!$1:$1,0),FALSE)*60</f>
        <v>180</v>
      </c>
      <c r="AD42" t="s">
        <v>436</v>
      </c>
      <c r="AE42" s="6">
        <f>VLOOKUP(A42,gen!$A$2:$BD$159,MATCH(gen!$Q$1,gen!$1:$1,0),FALSE)*60</f>
        <v>180</v>
      </c>
    </row>
    <row r="43" spans="1:31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448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453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435</v>
      </c>
      <c r="AC43" s="2">
        <f>VLOOKUP(A43,gen!$A$2:$BD$159,MATCH(gen!$Q$1,gen!$1:$1,0),FALSE)*60</f>
        <v>180</v>
      </c>
      <c r="AD43" t="s">
        <v>436</v>
      </c>
      <c r="AE43" s="6">
        <f>VLOOKUP(A43,gen!$A$2:$BD$159,MATCH(gen!$Q$1,gen!$1:$1,0),FALSE)*60</f>
        <v>180</v>
      </c>
    </row>
    <row r="44" spans="1:31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448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453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435</v>
      </c>
      <c r="AC44" s="2">
        <f>VLOOKUP(A44,gen!$A$2:$BD$159,MATCH(gen!$Q$1,gen!$1:$1,0),FALSE)*60</f>
        <v>240</v>
      </c>
      <c r="AD44" t="s">
        <v>436</v>
      </c>
      <c r="AE44" s="6">
        <f>VLOOKUP(A44,gen!$A$2:$BD$159,MATCH(gen!$Q$1,gen!$1:$1,0),FALSE)*60</f>
        <v>240</v>
      </c>
    </row>
    <row r="45" spans="1:31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448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453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435</v>
      </c>
      <c r="AC45" s="2">
        <f>VLOOKUP(A45,gen!$A$2:$BD$159,MATCH(gen!$Q$1,gen!$1:$1,0),FALSE)*60</f>
        <v>222</v>
      </c>
      <c r="AD45" t="s">
        <v>436</v>
      </c>
      <c r="AE45" s="6">
        <f>VLOOKUP(A45,gen!$A$2:$BD$159,MATCH(gen!$Q$1,gen!$1:$1,0),FALSE)*60</f>
        <v>222</v>
      </c>
    </row>
    <row r="46" spans="1:31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448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453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435</v>
      </c>
      <c r="AC46" s="2">
        <f>VLOOKUP(A46,gen!$A$2:$BD$159,MATCH(gen!$Q$1,gen!$1:$1,0),FALSE)*60</f>
        <v>222</v>
      </c>
      <c r="AD46" t="s">
        <v>436</v>
      </c>
      <c r="AE46" s="6">
        <f>VLOOKUP(A46,gen!$A$2:$BD$159,MATCH(gen!$Q$1,gen!$1:$1,0),FALSE)*60</f>
        <v>222</v>
      </c>
    </row>
    <row r="47" spans="1:31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448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453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435</v>
      </c>
      <c r="AC47" s="2">
        <f>VLOOKUP(A47,gen!$A$2:$BD$159,MATCH(gen!$Q$1,gen!$1:$1,0),FALSE)*60</f>
        <v>222</v>
      </c>
      <c r="AD47" t="s">
        <v>436</v>
      </c>
      <c r="AE47" s="6">
        <f>VLOOKUP(A47,gen!$A$2:$BD$159,MATCH(gen!$Q$1,gen!$1:$1,0),FALSE)*60</f>
        <v>222</v>
      </c>
    </row>
    <row r="48" spans="1:31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448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453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435</v>
      </c>
      <c r="AC48" s="2">
        <f>VLOOKUP(A48,gen!$A$2:$BD$159,MATCH(gen!$Q$1,gen!$1:$1,0),FALSE)*60</f>
        <v>180</v>
      </c>
      <c r="AD48" t="s">
        <v>436</v>
      </c>
      <c r="AE48" s="6">
        <f>VLOOKUP(A48,gen!$A$2:$BD$159,MATCH(gen!$Q$1,gen!$1:$1,0),FALSE)*60</f>
        <v>180</v>
      </c>
    </row>
    <row r="49" spans="1:31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448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453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435</v>
      </c>
      <c r="AC49" s="2">
        <f>VLOOKUP(A49,gen!$A$2:$BD$159,MATCH(gen!$Q$1,gen!$1:$1,0),FALSE)*60</f>
        <v>180</v>
      </c>
      <c r="AD49" t="s">
        <v>436</v>
      </c>
      <c r="AE49" s="6">
        <f>VLOOKUP(A49,gen!$A$2:$BD$159,MATCH(gen!$Q$1,gen!$1:$1,0),FALSE)*60</f>
        <v>180</v>
      </c>
    </row>
    <row r="50" spans="1:31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448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453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435</v>
      </c>
      <c r="AC50" s="2">
        <f>VLOOKUP(A50,gen!$A$2:$BD$159,MATCH(gen!$Q$1,gen!$1:$1,0),FALSE)*60</f>
        <v>222</v>
      </c>
      <c r="AD50" t="s">
        <v>436</v>
      </c>
      <c r="AE50" s="6">
        <f>VLOOKUP(A50,gen!$A$2:$BD$159,MATCH(gen!$Q$1,gen!$1:$1,0),FALSE)*60</f>
        <v>222</v>
      </c>
    </row>
    <row r="51" spans="1:31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448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453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435</v>
      </c>
      <c r="AC51" s="2">
        <f>VLOOKUP(A51,gen!$A$2:$BD$159,MATCH(gen!$Q$1,gen!$1:$1,0),FALSE)*60</f>
        <v>222</v>
      </c>
      <c r="AD51" t="s">
        <v>436</v>
      </c>
      <c r="AE51" s="6">
        <f>VLOOKUP(A51,gen!$A$2:$BD$159,MATCH(gen!$Q$1,gen!$1:$1,0),FALSE)*60</f>
        <v>222</v>
      </c>
    </row>
    <row r="52" spans="1:31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448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453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435</v>
      </c>
      <c r="AC52" s="2">
        <f>VLOOKUP(A52,gen!$A$2:$BD$159,MATCH(gen!$Q$1,gen!$1:$1,0),FALSE)*60</f>
        <v>180</v>
      </c>
      <c r="AD52" t="s">
        <v>436</v>
      </c>
      <c r="AE52" s="6">
        <f>VLOOKUP(A52,gen!$A$2:$BD$159,MATCH(gen!$Q$1,gen!$1:$1,0),FALSE)*60</f>
        <v>180</v>
      </c>
    </row>
    <row r="53" spans="1:31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448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453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435</v>
      </c>
      <c r="AC53" s="2">
        <f>VLOOKUP(A53,gen!$A$2:$BD$159,MATCH(gen!$Q$1,gen!$1:$1,0),FALSE)*60</f>
        <v>180</v>
      </c>
      <c r="AD53" t="s">
        <v>436</v>
      </c>
      <c r="AE53" s="6">
        <f>VLOOKUP(A53,gen!$A$2:$BD$159,MATCH(gen!$Q$1,gen!$1:$1,0),FALSE)*60</f>
        <v>180</v>
      </c>
    </row>
    <row r="54" spans="1:31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448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453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435</v>
      </c>
      <c r="AC54" s="2">
        <f>VLOOKUP(A54,gen!$A$2:$BD$159,MATCH(gen!$Q$1,gen!$1:$1,0),FALSE)*60</f>
        <v>222</v>
      </c>
      <c r="AD54" t="s">
        <v>436</v>
      </c>
      <c r="AE54" s="6">
        <f>VLOOKUP(A54,gen!$A$2:$BD$159,MATCH(gen!$Q$1,gen!$1:$1,0),FALSE)*60</f>
        <v>222</v>
      </c>
    </row>
    <row r="55" spans="1:31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448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453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435</v>
      </c>
      <c r="AC55" s="2">
        <f>VLOOKUP(A55,gen!$A$2:$BD$159,MATCH(gen!$Q$1,gen!$1:$1,0),FALSE)*60</f>
        <v>222</v>
      </c>
      <c r="AD55" t="s">
        <v>436</v>
      </c>
      <c r="AE55" s="6">
        <f>VLOOKUP(A55,gen!$A$2:$BD$159,MATCH(gen!$Q$1,gen!$1:$1,0),FALSE)*60</f>
        <v>222</v>
      </c>
    </row>
    <row r="56" spans="1:31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448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453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435</v>
      </c>
      <c r="AC56" s="2">
        <f>VLOOKUP(A56,gen!$A$2:$BD$159,MATCH(gen!$Q$1,gen!$1:$1,0),FALSE)*60</f>
        <v>222</v>
      </c>
      <c r="AD56" t="s">
        <v>436</v>
      </c>
      <c r="AE56" s="6">
        <f>VLOOKUP(A56,gen!$A$2:$BD$159,MATCH(gen!$Q$1,gen!$1:$1,0),FALSE)*60</f>
        <v>222</v>
      </c>
    </row>
    <row r="57" spans="1:31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448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453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435</v>
      </c>
      <c r="AC57" s="2">
        <f>VLOOKUP(A57,gen!$A$2:$BD$159,MATCH(gen!$Q$1,gen!$1:$1,0),FALSE)*60</f>
        <v>222</v>
      </c>
      <c r="AD57" t="s">
        <v>436</v>
      </c>
      <c r="AE57" s="6">
        <f>VLOOKUP(A57,gen!$A$2:$BD$159,MATCH(gen!$Q$1,gen!$1:$1,0),FALSE)*60</f>
        <v>222</v>
      </c>
    </row>
    <row r="58" spans="1:31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448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453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435</v>
      </c>
      <c r="AC58" s="2">
        <f>VLOOKUP(A58,gen!$A$2:$BD$159,MATCH(gen!$Q$1,gen!$1:$1,0),FALSE)*60</f>
        <v>248.39999999999998</v>
      </c>
      <c r="AD58" t="s">
        <v>436</v>
      </c>
      <c r="AE58" s="6">
        <f>VLOOKUP(A58,gen!$A$2:$BD$159,MATCH(gen!$Q$1,gen!$1:$1,0),FALSE)*60</f>
        <v>248.39999999999998</v>
      </c>
    </row>
    <row r="59" spans="1:31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448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453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435</v>
      </c>
      <c r="AC59" s="2">
        <f>VLOOKUP(A59,gen!$A$2:$BD$159,MATCH(gen!$Q$1,gen!$1:$1,0),FALSE)*60</f>
        <v>60</v>
      </c>
      <c r="AD59" t="s">
        <v>436</v>
      </c>
      <c r="AE59" s="6">
        <f>VLOOKUP(A59,gen!$A$2:$BD$159,MATCH(gen!$Q$1,gen!$1:$1,0),FALSE)*60</f>
        <v>60</v>
      </c>
    </row>
    <row r="60" spans="1:31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448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453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435</v>
      </c>
      <c r="AC60" s="2">
        <f>VLOOKUP(A60,gen!$A$2:$BD$159,MATCH(gen!$Q$1,gen!$1:$1,0),FALSE)*60</f>
        <v>60</v>
      </c>
      <c r="AD60" t="s">
        <v>436</v>
      </c>
      <c r="AE60" s="6">
        <f>VLOOKUP(A60,gen!$A$2:$BD$159,MATCH(gen!$Q$1,gen!$1:$1,0),FALSE)*60</f>
        <v>60</v>
      </c>
    </row>
    <row r="61" spans="1:31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448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453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435</v>
      </c>
      <c r="AC61" s="2">
        <f>VLOOKUP(A61,gen!$A$2:$BD$159,MATCH(gen!$Q$1,gen!$1:$1,0),FALSE)*60</f>
        <v>60</v>
      </c>
      <c r="AD61" t="s">
        <v>436</v>
      </c>
      <c r="AE61" s="6">
        <f>VLOOKUP(A61,gen!$A$2:$BD$159,MATCH(gen!$Q$1,gen!$1:$1,0),FALSE)*60</f>
        <v>60</v>
      </c>
    </row>
    <row r="62" spans="1:31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448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453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435</v>
      </c>
      <c r="AC62" s="2">
        <f>VLOOKUP(A62,gen!$A$2:$BD$159,MATCH(gen!$Q$1,gen!$1:$1,0),FALSE)*60</f>
        <v>60</v>
      </c>
      <c r="AD62" t="s">
        <v>436</v>
      </c>
      <c r="AE62" s="6">
        <f>VLOOKUP(A62,gen!$A$2:$BD$159,MATCH(gen!$Q$1,gen!$1:$1,0),FALSE)*60</f>
        <v>60</v>
      </c>
    </row>
    <row r="63" spans="1:31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448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453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435</v>
      </c>
      <c r="AC63" s="2">
        <f>VLOOKUP(A63,gen!$A$2:$BD$159,MATCH(gen!$Q$1,gen!$1:$1,0),FALSE)*60</f>
        <v>60</v>
      </c>
      <c r="AD63" t="s">
        <v>436</v>
      </c>
      <c r="AE63" s="6">
        <f>VLOOKUP(A63,gen!$A$2:$BD$159,MATCH(gen!$Q$1,gen!$1:$1,0),FALSE)*60</f>
        <v>60</v>
      </c>
    </row>
    <row r="64" spans="1:31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448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453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435</v>
      </c>
      <c r="AC64" s="2">
        <f>VLOOKUP(A64,gen!$A$2:$BD$159,MATCH(gen!$Q$1,gen!$1:$1,0),FALSE)*60</f>
        <v>222</v>
      </c>
      <c r="AD64" t="s">
        <v>436</v>
      </c>
      <c r="AE64" s="6">
        <f>VLOOKUP(A64,gen!$A$2:$BD$159,MATCH(gen!$Q$1,gen!$1:$1,0),FALSE)*60</f>
        <v>222</v>
      </c>
    </row>
    <row r="65" spans="1:31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448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453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435</v>
      </c>
      <c r="AC65" s="2">
        <f>VLOOKUP(A65,gen!$A$2:$BD$159,MATCH(gen!$Q$1,gen!$1:$1,0),FALSE)*60</f>
        <v>222</v>
      </c>
      <c r="AD65" t="s">
        <v>436</v>
      </c>
      <c r="AE65" s="6">
        <f>VLOOKUP(A65,gen!$A$2:$BD$159,MATCH(gen!$Q$1,gen!$1:$1,0),FALSE)*60</f>
        <v>222</v>
      </c>
    </row>
    <row r="66" spans="1:31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448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453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435</v>
      </c>
      <c r="AC66" s="2">
        <f>VLOOKUP(A66,gen!$A$2:$BD$159,MATCH(gen!$Q$1,gen!$1:$1,0),FALSE)*60</f>
        <v>222</v>
      </c>
      <c r="AD66" t="s">
        <v>436</v>
      </c>
      <c r="AE66" s="6">
        <f>VLOOKUP(A66,gen!$A$2:$BD$159,MATCH(gen!$Q$1,gen!$1:$1,0),FALSE)*60</f>
        <v>222</v>
      </c>
    </row>
    <row r="67" spans="1:31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448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453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435</v>
      </c>
      <c r="AC67" s="2">
        <f>VLOOKUP(A67,gen!$A$2:$BD$159,MATCH(gen!$Q$1,gen!$1:$1,0),FALSE)*60</f>
        <v>180</v>
      </c>
      <c r="AD67" t="s">
        <v>436</v>
      </c>
      <c r="AE67" s="6">
        <f>VLOOKUP(A67,gen!$A$2:$BD$159,MATCH(gen!$Q$1,gen!$1:$1,0),FALSE)*60</f>
        <v>180</v>
      </c>
    </row>
    <row r="68" spans="1:31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448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453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435</v>
      </c>
      <c r="AC68" s="2">
        <f>VLOOKUP(A68,gen!$A$2:$BD$159,MATCH(gen!$Q$1,gen!$1:$1,0),FALSE)*60</f>
        <v>248.39999999999998</v>
      </c>
      <c r="AD68" t="s">
        <v>436</v>
      </c>
      <c r="AE68" s="6">
        <f>VLOOKUP(A68,gen!$A$2:$BD$159,MATCH(gen!$Q$1,gen!$1:$1,0),FALSE)*60</f>
        <v>248.39999999999998</v>
      </c>
    </row>
    <row r="69" spans="1:31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448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453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435</v>
      </c>
      <c r="AC69" s="2">
        <f>VLOOKUP(A69,gen!$A$2:$BD$159,MATCH(gen!$Q$1,gen!$1:$1,0),FALSE)*60</f>
        <v>248.39999999999998</v>
      </c>
      <c r="AD69" t="s">
        <v>436</v>
      </c>
      <c r="AE69" s="6">
        <f>VLOOKUP(A69,gen!$A$2:$BD$159,MATCH(gen!$Q$1,gen!$1:$1,0),FALSE)*60</f>
        <v>248.39999999999998</v>
      </c>
    </row>
    <row r="70" spans="1:31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448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453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435</v>
      </c>
      <c r="AC70" s="2">
        <f>VLOOKUP(A70,gen!$A$2:$BD$159,MATCH(gen!$Q$1,gen!$1:$1,0),FALSE)*60</f>
        <v>222</v>
      </c>
      <c r="AD70" t="s">
        <v>436</v>
      </c>
      <c r="AE70" s="6">
        <f>VLOOKUP(A70,gen!$A$2:$BD$159,MATCH(gen!$Q$1,gen!$1:$1,0),FALSE)*60</f>
        <v>222</v>
      </c>
    </row>
    <row r="71" spans="1:31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448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453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435</v>
      </c>
      <c r="AC71" s="2">
        <f>VLOOKUP(A71,gen!$A$2:$BD$159,MATCH(gen!$Q$1,gen!$1:$1,0),FALSE)*60</f>
        <v>222</v>
      </c>
      <c r="AD71" t="s">
        <v>436</v>
      </c>
      <c r="AE71" s="6">
        <f>VLOOKUP(A71,gen!$A$2:$BD$159,MATCH(gen!$Q$1,gen!$1:$1,0),FALSE)*60</f>
        <v>222</v>
      </c>
    </row>
    <row r="72" spans="1:31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448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453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435</v>
      </c>
      <c r="AC72" s="2">
        <f>VLOOKUP(A72,gen!$A$2:$BD$159,MATCH(gen!$Q$1,gen!$1:$1,0),FALSE)*60</f>
        <v>248.39999999999998</v>
      </c>
      <c r="AD72" t="s">
        <v>436</v>
      </c>
      <c r="AE72" s="6">
        <f>VLOOKUP(A72,gen!$A$2:$BD$159,MATCH(gen!$Q$1,gen!$1:$1,0),FALSE)*60</f>
        <v>248.39999999999998</v>
      </c>
    </row>
    <row r="73" spans="1:31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448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453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435</v>
      </c>
      <c r="AC73" s="2">
        <f>VLOOKUP(A73,gen!$A$2:$BD$159,MATCH(gen!$Q$1,gen!$1:$1,0),FALSE)*60</f>
        <v>248.39999999999998</v>
      </c>
      <c r="AD73" t="s">
        <v>436</v>
      </c>
      <c r="AE73" s="6">
        <f>VLOOKUP(A73,gen!$A$2:$BD$159,MATCH(gen!$Q$1,gen!$1:$1,0),FALSE)*60</f>
        <v>248.39999999999998</v>
      </c>
    </row>
    <row r="74" spans="1:31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448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453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435</v>
      </c>
      <c r="AC74" s="2">
        <f>VLOOKUP(A74,gen!$A$2:$BD$159,MATCH(gen!$Q$1,gen!$1:$1,0),FALSE)*60</f>
        <v>0</v>
      </c>
      <c r="AD74" t="s">
        <v>436</v>
      </c>
      <c r="AE74" s="6">
        <f>VLOOKUP(A74,gen!$A$2:$BD$159,MATCH(gen!$Q$1,gen!$1:$1,0),FALSE)*60</f>
        <v>0</v>
      </c>
    </row>
    <row r="75" spans="1:31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448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453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435</v>
      </c>
      <c r="AC75" s="2">
        <f>VLOOKUP(A75,gen!$A$2:$BD$159,MATCH(gen!$Q$1,gen!$1:$1,0),FALSE)*60</f>
        <v>1200</v>
      </c>
      <c r="AD75" t="s">
        <v>436</v>
      </c>
      <c r="AE75" s="6">
        <f>VLOOKUP(A75,gen!$A$2:$BD$159,MATCH(gen!$Q$1,gen!$1:$1,0),FALSE)*60</f>
        <v>1200</v>
      </c>
    </row>
    <row r="76" spans="1:31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448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453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435</v>
      </c>
      <c r="AC76" s="2">
        <f>VLOOKUP(A76,gen!$A$2:$BD$159,MATCH(gen!$Q$1,gen!$1:$1,0),FALSE)*60</f>
        <v>3000</v>
      </c>
      <c r="AD76" t="s">
        <v>436</v>
      </c>
      <c r="AE76" s="6">
        <f>VLOOKUP(A76,gen!$A$2:$BD$159,MATCH(gen!$Q$1,gen!$1:$1,0),FALSE)*60</f>
        <v>3000</v>
      </c>
    </row>
    <row r="77" spans="1:31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448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453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435</v>
      </c>
      <c r="AC77" s="2">
        <f>VLOOKUP(A77,gen!$A$2:$BD$159,MATCH(gen!$Q$1,gen!$1:$1,0),FALSE)*60</f>
        <v>3000</v>
      </c>
      <c r="AD77" t="s">
        <v>436</v>
      </c>
      <c r="AE77" s="6">
        <f>VLOOKUP(A77,gen!$A$2:$BD$159,MATCH(gen!$Q$1,gen!$1:$1,0),FALSE)*60</f>
        <v>3000</v>
      </c>
    </row>
    <row r="78" spans="1:31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448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453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435</v>
      </c>
      <c r="AC78" s="2">
        <f>VLOOKUP(A78,gen!$A$2:$BD$159,MATCH(gen!$Q$1,gen!$1:$1,0),FALSE)*60</f>
        <v>3000</v>
      </c>
      <c r="AD78" t="s">
        <v>436</v>
      </c>
      <c r="AE78" s="6">
        <f>VLOOKUP(A78,gen!$A$2:$BD$159,MATCH(gen!$Q$1,gen!$1:$1,0),FALSE)*60</f>
        <v>3000</v>
      </c>
    </row>
    <row r="79" spans="1:31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448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453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435</v>
      </c>
      <c r="AC79" s="2">
        <f>VLOOKUP(A79,gen!$A$2:$BD$159,MATCH(gen!$Q$1,gen!$1:$1,0),FALSE)*60</f>
        <v>3000</v>
      </c>
      <c r="AD79" t="s">
        <v>436</v>
      </c>
      <c r="AE79" s="6">
        <f>VLOOKUP(A79,gen!$A$2:$BD$159,MATCH(gen!$Q$1,gen!$1:$1,0),FALSE)*60</f>
        <v>3000</v>
      </c>
    </row>
    <row r="80" spans="1:31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448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453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435</v>
      </c>
      <c r="AC80" s="2">
        <f>VLOOKUP(A80,gen!$A$2:$BD$159,MATCH(gen!$Q$1,gen!$1:$1,0),FALSE)*60</f>
        <v>3000</v>
      </c>
      <c r="AD80" t="s">
        <v>436</v>
      </c>
      <c r="AE80" s="6">
        <f>VLOOKUP(A80,gen!$A$2:$BD$159,MATCH(gen!$Q$1,gen!$1:$1,0),FALSE)*60</f>
        <v>3000</v>
      </c>
    </row>
    <row r="81" spans="1:31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448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453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435</v>
      </c>
      <c r="AC81" s="2">
        <f>VLOOKUP(A81,gen!$A$2:$BD$159,MATCH(gen!$Q$1,gen!$1:$1,0),FALSE)*60</f>
        <v>3000</v>
      </c>
      <c r="AD81" t="s">
        <v>436</v>
      </c>
      <c r="AE81" s="6">
        <f>VLOOKUP(A81,gen!$A$2:$BD$159,MATCH(gen!$Q$1,gen!$1:$1,0),FALSE)*60</f>
        <v>3000</v>
      </c>
    </row>
    <row r="82" spans="1:31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448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453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435</v>
      </c>
      <c r="AC82" s="2">
        <f>VLOOKUP(A82,gen!$A$2:$BD$159,MATCH(gen!$Q$1,gen!$1:$1,0),FALSE)*60</f>
        <v>3000</v>
      </c>
      <c r="AD82" t="s">
        <v>436</v>
      </c>
      <c r="AE82" s="6">
        <f>VLOOKUP(A82,gen!$A$2:$BD$159,MATCH(gen!$Q$1,gen!$1:$1,0),FALSE)*60</f>
        <v>3000</v>
      </c>
    </row>
    <row r="83" spans="1:31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448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453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435</v>
      </c>
      <c r="AC83" s="2">
        <f>VLOOKUP(A83,gen!$A$2:$BD$159,MATCH(gen!$Q$1,gen!$1:$1,0),FALSE)*60</f>
        <v>0</v>
      </c>
      <c r="AD83" t="s">
        <v>436</v>
      </c>
      <c r="AE83" s="6">
        <f>VLOOKUP(A83,gen!$A$2:$BD$159,MATCH(gen!$Q$1,gen!$1:$1,0),FALSE)*60</f>
        <v>0</v>
      </c>
    </row>
    <row r="84" spans="1:31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448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453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435</v>
      </c>
      <c r="AC84" s="2">
        <f>VLOOKUP(A84,gen!$A$2:$BD$159,MATCH(gen!$Q$1,gen!$1:$1,0),FALSE)*60</f>
        <v>3000</v>
      </c>
      <c r="AD84" t="s">
        <v>436</v>
      </c>
      <c r="AE84" s="6">
        <f>VLOOKUP(A84,gen!$A$2:$BD$159,MATCH(gen!$Q$1,gen!$1:$1,0),FALSE)*60</f>
        <v>3000</v>
      </c>
    </row>
    <row r="85" spans="1:31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448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453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435</v>
      </c>
      <c r="AC85" s="2">
        <f>VLOOKUP(A85,gen!$A$2:$BD$159,MATCH(gen!$Q$1,gen!$1:$1,0),FALSE)*60</f>
        <v>3000</v>
      </c>
      <c r="AD85" t="s">
        <v>436</v>
      </c>
      <c r="AE85" s="6">
        <f>VLOOKUP(A85,gen!$A$2:$BD$159,MATCH(gen!$Q$1,gen!$1:$1,0),FALSE)*60</f>
        <v>3000</v>
      </c>
    </row>
    <row r="86" spans="1:31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448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453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435</v>
      </c>
      <c r="AC86" s="2">
        <f>VLOOKUP(A86,gen!$A$2:$BD$159,MATCH(gen!$Q$1,gen!$1:$1,0),FALSE)*60</f>
        <v>3000</v>
      </c>
      <c r="AD86" t="s">
        <v>436</v>
      </c>
      <c r="AE86" s="6">
        <f>VLOOKUP(A86,gen!$A$2:$BD$159,MATCH(gen!$Q$1,gen!$1:$1,0),FALSE)*60</f>
        <v>3000</v>
      </c>
    </row>
    <row r="87" spans="1:31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448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453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435</v>
      </c>
      <c r="AC87" s="2">
        <f>VLOOKUP(A87,gen!$A$2:$BD$159,MATCH(gen!$Q$1,gen!$1:$1,0),FALSE)*60</f>
        <v>3000</v>
      </c>
      <c r="AD87" t="s">
        <v>436</v>
      </c>
      <c r="AE87" s="6">
        <f>VLOOKUP(A87,gen!$A$2:$BD$159,MATCH(gen!$Q$1,gen!$1:$1,0),FALSE)*60</f>
        <v>3000</v>
      </c>
    </row>
    <row r="88" spans="1:31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448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453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435</v>
      </c>
      <c r="AC88" s="2">
        <f>VLOOKUP(A88,gen!$A$2:$BD$159,MATCH(gen!$Q$1,gen!$1:$1,0),FALSE)*60</f>
        <v>3000</v>
      </c>
      <c r="AD88" t="s">
        <v>436</v>
      </c>
      <c r="AE88" s="6">
        <f>VLOOKUP(A88,gen!$A$2:$BD$159,MATCH(gen!$Q$1,gen!$1:$1,0),FALSE)*60</f>
        <v>3000</v>
      </c>
    </row>
    <row r="89" spans="1:31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448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453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435</v>
      </c>
      <c r="AC89" s="2">
        <f>VLOOKUP(A89,gen!$A$2:$BD$159,MATCH(gen!$Q$1,gen!$1:$1,0),FALSE)*60</f>
        <v>3000</v>
      </c>
      <c r="AD89" t="s">
        <v>436</v>
      </c>
      <c r="AE89" s="6">
        <f>VLOOKUP(A89,gen!$A$2:$BD$159,MATCH(gen!$Q$1,gen!$1:$1,0),FALSE)*60</f>
        <v>3000</v>
      </c>
    </row>
    <row r="90" spans="1:31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448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453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435</v>
      </c>
      <c r="AC90" s="2">
        <f>VLOOKUP(A90,gen!$A$2:$BD$159,MATCH(gen!$Q$1,gen!$1:$1,0),FALSE)*60</f>
        <v>3000</v>
      </c>
      <c r="AD90" t="s">
        <v>436</v>
      </c>
      <c r="AE90" s="6">
        <f>VLOOKUP(A90,gen!$A$2:$BD$159,MATCH(gen!$Q$1,gen!$1:$1,0),FALSE)*60</f>
        <v>3000</v>
      </c>
    </row>
    <row r="91" spans="1:31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448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453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435</v>
      </c>
      <c r="AC91" s="2">
        <f>VLOOKUP(A91,gen!$A$2:$BD$159,MATCH(gen!$Q$1,gen!$1:$1,0),FALSE)*60</f>
        <v>3000</v>
      </c>
      <c r="AD91" t="s">
        <v>436</v>
      </c>
      <c r="AE91" s="6">
        <f>VLOOKUP(A91,gen!$A$2:$BD$159,MATCH(gen!$Q$1,gen!$1:$1,0),FALSE)*60</f>
        <v>3000</v>
      </c>
    </row>
    <row r="92" spans="1:31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448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453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435</v>
      </c>
      <c r="AC92" s="2">
        <f>VLOOKUP(A92,gen!$A$2:$BD$159,MATCH(gen!$Q$1,gen!$1:$1,0),FALSE)*60</f>
        <v>3000</v>
      </c>
      <c r="AD92" t="s">
        <v>436</v>
      </c>
      <c r="AE92" s="6">
        <f>VLOOKUP(A92,gen!$A$2:$BD$159,MATCH(gen!$Q$1,gen!$1:$1,0),FALSE)*60</f>
        <v>3000</v>
      </c>
    </row>
    <row r="93" spans="1:31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448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453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435</v>
      </c>
      <c r="AC93" s="2">
        <f>VLOOKUP(A93,gen!$A$2:$BD$159,MATCH(gen!$Q$1,gen!$1:$1,0),FALSE)*60</f>
        <v>0</v>
      </c>
      <c r="AD93" t="s">
        <v>436</v>
      </c>
      <c r="AE93" s="6">
        <f>VLOOKUP(A93,gen!$A$2:$BD$159,MATCH(gen!$Q$1,gen!$1:$1,0),FALSE)*60</f>
        <v>0</v>
      </c>
    </row>
    <row r="94" spans="1:31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448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453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435</v>
      </c>
      <c r="AC94" s="2">
        <f>VLOOKUP(A94,gen!$A$2:$BD$159,MATCH(gen!$Q$1,gen!$1:$1,0),FALSE)*60</f>
        <v>3000</v>
      </c>
      <c r="AD94" t="s">
        <v>436</v>
      </c>
      <c r="AE94" s="6">
        <f>VLOOKUP(A94,gen!$A$2:$BD$159,MATCH(gen!$Q$1,gen!$1:$1,0),FALSE)*60</f>
        <v>3000</v>
      </c>
    </row>
    <row r="95" spans="1:31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448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453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435</v>
      </c>
      <c r="AC95" s="2">
        <f>VLOOKUP(A95,gen!$A$2:$BD$159,MATCH(gen!$Q$1,gen!$1:$1,0),FALSE)*60</f>
        <v>3000</v>
      </c>
      <c r="AD95" t="s">
        <v>436</v>
      </c>
      <c r="AE95" s="6">
        <f>VLOOKUP(A95,gen!$A$2:$BD$159,MATCH(gen!$Q$1,gen!$1:$1,0),FALSE)*60</f>
        <v>3000</v>
      </c>
    </row>
    <row r="96" spans="1:31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448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453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435</v>
      </c>
      <c r="AC96" s="2">
        <f>VLOOKUP(A96,gen!$A$2:$BD$159,MATCH(gen!$Q$1,gen!$1:$1,0),FALSE)*60</f>
        <v>3000</v>
      </c>
      <c r="AD96" t="s">
        <v>436</v>
      </c>
      <c r="AE96" s="6">
        <f>VLOOKUP(A96,gen!$A$2:$BD$159,MATCH(gen!$Q$1,gen!$1:$1,0),FALSE)*60</f>
        <v>3000</v>
      </c>
    </row>
    <row r="97" spans="1:31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448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453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435</v>
      </c>
      <c r="AC97" s="2">
        <f>VLOOKUP(A97,gen!$A$2:$BD$159,MATCH(gen!$Q$1,gen!$1:$1,0),FALSE)*60</f>
        <v>3000</v>
      </c>
      <c r="AD97" t="s">
        <v>436</v>
      </c>
      <c r="AE97" s="6">
        <f>VLOOKUP(A97,gen!$A$2:$BD$159,MATCH(gen!$Q$1,gen!$1:$1,0),FALSE)*60</f>
        <v>3000</v>
      </c>
    </row>
    <row r="98" spans="1:31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448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453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435</v>
      </c>
      <c r="AC98" s="2">
        <f>VLOOKUP(A98,gen!$A$2:$BD$159,MATCH(gen!$Q$1,gen!$1:$1,0),FALSE)*60</f>
        <v>3096</v>
      </c>
      <c r="AD98" t="s">
        <v>436</v>
      </c>
      <c r="AE98" s="6">
        <f>VLOOKUP(A98,gen!$A$2:$BD$159,MATCH(gen!$Q$1,gen!$1:$1,0),FALSE)*60</f>
        <v>3096</v>
      </c>
    </row>
    <row r="99" spans="1:31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448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453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435</v>
      </c>
      <c r="AC99" s="2">
        <f>VLOOKUP(A99,gen!$A$2:$BD$159,MATCH(gen!$Q$1,gen!$1:$1,0),FALSE)*60</f>
        <v>3096</v>
      </c>
      <c r="AD99" t="s">
        <v>436</v>
      </c>
      <c r="AE99" s="6">
        <f>VLOOKUP(A99,gen!$A$2:$BD$159,MATCH(gen!$Q$1,gen!$1:$1,0),FALSE)*60</f>
        <v>3096</v>
      </c>
    </row>
    <row r="100" spans="1:31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448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453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435</v>
      </c>
      <c r="AC100" s="2">
        <f>VLOOKUP(A100,gen!$A$2:$BD$159,MATCH(gen!$Q$1,gen!$1:$1,0),FALSE)*60</f>
        <v>3096</v>
      </c>
      <c r="AD100" t="s">
        <v>436</v>
      </c>
      <c r="AE100" s="6">
        <f>VLOOKUP(A100,gen!$A$2:$BD$159,MATCH(gen!$Q$1,gen!$1:$1,0),FALSE)*60</f>
        <v>3096</v>
      </c>
    </row>
    <row r="101" spans="1:31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448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453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435</v>
      </c>
      <c r="AC101" s="2">
        <f>VLOOKUP(A101,gen!$A$2:$BD$159,MATCH(gen!$Q$1,gen!$1:$1,0),FALSE)*60</f>
        <v>5706</v>
      </c>
      <c r="AD101" t="s">
        <v>436</v>
      </c>
      <c r="AE101" s="6">
        <f>VLOOKUP(A101,gen!$A$2:$BD$159,MATCH(gen!$Q$1,gen!$1:$1,0),FALSE)*60</f>
        <v>5706</v>
      </c>
    </row>
    <row r="102" spans="1:31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448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453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435</v>
      </c>
      <c r="AC102" s="2">
        <f>VLOOKUP(A102,gen!$A$2:$BD$159,MATCH(gen!$Q$1,gen!$1:$1,0),FALSE)*60</f>
        <v>5562</v>
      </c>
      <c r="AD102" t="s">
        <v>436</v>
      </c>
      <c r="AE102" s="6">
        <f>VLOOKUP(A102,gen!$A$2:$BD$159,MATCH(gen!$Q$1,gen!$1:$1,0),FALSE)*60</f>
        <v>5562</v>
      </c>
    </row>
    <row r="103" spans="1:31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448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453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435</v>
      </c>
      <c r="AC103" s="2">
        <f>VLOOKUP(A103,gen!$A$2:$BD$159,MATCH(gen!$Q$1,gen!$1:$1,0),FALSE)*60</f>
        <v>3096</v>
      </c>
      <c r="AD103" t="s">
        <v>436</v>
      </c>
      <c r="AE103" s="6">
        <f>VLOOKUP(A103,gen!$A$2:$BD$159,MATCH(gen!$Q$1,gen!$1:$1,0),FALSE)*60</f>
        <v>3096</v>
      </c>
    </row>
    <row r="104" spans="1:31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448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453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435</v>
      </c>
      <c r="AC104" s="2">
        <f>VLOOKUP(A104,gen!$A$2:$BD$159,MATCH(gen!$Q$1,gen!$1:$1,0),FALSE)*60</f>
        <v>5598</v>
      </c>
      <c r="AD104" t="s">
        <v>436</v>
      </c>
      <c r="AE104" s="6">
        <f>VLOOKUP(A104,gen!$A$2:$BD$159,MATCH(gen!$Q$1,gen!$1:$1,0),FALSE)*60</f>
        <v>5598</v>
      </c>
    </row>
    <row r="105" spans="1:31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448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453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435</v>
      </c>
      <c r="AC105" s="2">
        <f>VLOOKUP(A105,gen!$A$2:$BD$159,MATCH(gen!$Q$1,gen!$1:$1,0),FALSE)*60</f>
        <v>3102</v>
      </c>
      <c r="AD105" t="s">
        <v>436</v>
      </c>
      <c r="AE105" s="6">
        <f>VLOOKUP(A105,gen!$A$2:$BD$159,MATCH(gen!$Q$1,gen!$1:$1,0),FALSE)*60</f>
        <v>3102</v>
      </c>
    </row>
    <row r="106" spans="1:31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448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453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435</v>
      </c>
      <c r="AC106" s="2">
        <f>VLOOKUP(A106,gen!$A$2:$BD$159,MATCH(gen!$Q$1,gen!$1:$1,0),FALSE)*60</f>
        <v>2982</v>
      </c>
      <c r="AD106" t="s">
        <v>436</v>
      </c>
      <c r="AE106" s="6">
        <f>VLOOKUP(A106,gen!$A$2:$BD$159,MATCH(gen!$Q$1,gen!$1:$1,0),FALSE)*60</f>
        <v>2982</v>
      </c>
    </row>
    <row r="107" spans="1:31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448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453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435</v>
      </c>
      <c r="AC107" s="2">
        <f>VLOOKUP(A107,gen!$A$2:$BD$159,MATCH(gen!$Q$1,gen!$1:$1,0),FALSE)*60</f>
        <v>5646</v>
      </c>
      <c r="AD107" t="s">
        <v>436</v>
      </c>
      <c r="AE107" s="6">
        <f>VLOOKUP(A107,gen!$A$2:$BD$159,MATCH(gen!$Q$1,gen!$1:$1,0),FALSE)*60</f>
        <v>5646</v>
      </c>
    </row>
    <row r="108" spans="1:31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448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453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435</v>
      </c>
      <c r="AC108" s="2">
        <f>VLOOKUP(A108,gen!$A$2:$BD$159,MATCH(gen!$Q$1,gen!$1:$1,0),FALSE)*60</f>
        <v>3096</v>
      </c>
      <c r="AD108" t="s">
        <v>436</v>
      </c>
      <c r="AE108" s="6">
        <f>VLOOKUP(A108,gen!$A$2:$BD$159,MATCH(gen!$Q$1,gen!$1:$1,0),FALSE)*60</f>
        <v>3096</v>
      </c>
    </row>
    <row r="109" spans="1:31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448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453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435</v>
      </c>
      <c r="AC109" s="2">
        <f>VLOOKUP(A109,gen!$A$2:$BD$159,MATCH(gen!$Q$1,gen!$1:$1,0),FALSE)*60</f>
        <v>3096</v>
      </c>
      <c r="AD109" t="s">
        <v>436</v>
      </c>
      <c r="AE109" s="6">
        <f>VLOOKUP(A109,gen!$A$2:$BD$159,MATCH(gen!$Q$1,gen!$1:$1,0),FALSE)*60</f>
        <v>3096</v>
      </c>
    </row>
    <row r="110" spans="1:31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448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453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435</v>
      </c>
      <c r="AC110" s="2">
        <f>VLOOKUP(A110,gen!$A$2:$BD$159,MATCH(gen!$Q$1,gen!$1:$1,0),FALSE)*60</f>
        <v>3060</v>
      </c>
      <c r="AD110" t="s">
        <v>436</v>
      </c>
      <c r="AE110" s="6">
        <f>VLOOKUP(A110,gen!$A$2:$BD$159,MATCH(gen!$Q$1,gen!$1:$1,0),FALSE)*60</f>
        <v>3060</v>
      </c>
    </row>
    <row r="111" spans="1:31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448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453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435</v>
      </c>
      <c r="AC111" s="2">
        <f>VLOOKUP(A111,gen!$A$2:$BD$159,MATCH(gen!$Q$1,gen!$1:$1,0),FALSE)*60</f>
        <v>5616</v>
      </c>
      <c r="AD111" t="s">
        <v>436</v>
      </c>
      <c r="AE111" s="6">
        <f>VLOOKUP(A111,gen!$A$2:$BD$159,MATCH(gen!$Q$1,gen!$1:$1,0),FALSE)*60</f>
        <v>5616</v>
      </c>
    </row>
    <row r="112" spans="1:31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448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453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435</v>
      </c>
      <c r="AC112" s="2">
        <f>VLOOKUP(A112,gen!$A$2:$BD$159,MATCH(gen!$Q$1,gen!$1:$1,0),FALSE)*60</f>
        <v>11292</v>
      </c>
      <c r="AD112" t="s">
        <v>436</v>
      </c>
      <c r="AE112" s="6">
        <f>VLOOKUP(A112,gen!$A$2:$BD$159,MATCH(gen!$Q$1,gen!$1:$1,0),FALSE)*60</f>
        <v>11292</v>
      </c>
    </row>
    <row r="113" spans="1:31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448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453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435</v>
      </c>
      <c r="AC113" s="2">
        <f>VLOOKUP(A113,gen!$A$2:$BD$159,MATCH(gen!$Q$1,gen!$1:$1,0),FALSE)*60</f>
        <v>7506</v>
      </c>
      <c r="AD113" t="s">
        <v>436</v>
      </c>
      <c r="AE113" s="6">
        <f>VLOOKUP(A113,gen!$A$2:$BD$159,MATCH(gen!$Q$1,gen!$1:$1,0),FALSE)*60</f>
        <v>7506</v>
      </c>
    </row>
    <row r="114" spans="1:31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448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453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435</v>
      </c>
      <c r="AC114" s="2">
        <f>VLOOKUP(A114,gen!$A$2:$BD$159,MATCH(gen!$Q$1,gen!$1:$1,0),FALSE)*60</f>
        <v>1536</v>
      </c>
      <c r="AD114" t="s">
        <v>436</v>
      </c>
      <c r="AE114" s="6">
        <f>VLOOKUP(A114,gen!$A$2:$BD$159,MATCH(gen!$Q$1,gen!$1:$1,0),FALSE)*60</f>
        <v>1536</v>
      </c>
    </row>
    <row r="115" spans="1:31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448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453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435</v>
      </c>
      <c r="AC115" s="2">
        <f>VLOOKUP(A115,gen!$A$2:$BD$159,MATCH(gen!$Q$1,gen!$1:$1,0),FALSE)*60</f>
        <v>1554</v>
      </c>
      <c r="AD115" t="s">
        <v>436</v>
      </c>
      <c r="AE115" s="6">
        <f>VLOOKUP(A115,gen!$A$2:$BD$159,MATCH(gen!$Q$1,gen!$1:$1,0),FALSE)*60</f>
        <v>1554</v>
      </c>
    </row>
    <row r="116" spans="1:31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448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453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435</v>
      </c>
      <c r="AC116" s="2">
        <f>VLOOKUP(A116,gen!$A$2:$BD$159,MATCH(gen!$Q$1,gen!$1:$1,0),FALSE)*60</f>
        <v>1518</v>
      </c>
      <c r="AD116" t="s">
        <v>436</v>
      </c>
      <c r="AE116" s="6">
        <f>VLOOKUP(A116,gen!$A$2:$BD$159,MATCH(gen!$Q$1,gen!$1:$1,0),FALSE)*60</f>
        <v>1518</v>
      </c>
    </row>
    <row r="117" spans="1:31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448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453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435</v>
      </c>
      <c r="AC117" s="2">
        <f>VLOOKUP(A117,gen!$A$2:$BD$159,MATCH(gen!$Q$1,gen!$1:$1,0),FALSE)*60</f>
        <v>1608</v>
      </c>
      <c r="AD117" t="s">
        <v>436</v>
      </c>
      <c r="AE117" s="6">
        <f>VLOOKUP(A117,gen!$A$2:$BD$159,MATCH(gen!$Q$1,gen!$1:$1,0),FALSE)*60</f>
        <v>1608</v>
      </c>
    </row>
    <row r="118" spans="1:31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448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480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435</v>
      </c>
      <c r="AC118" s="2">
        <f>VLOOKUP(A118,gen!$A$2:$BD$159,MATCH(gen!$Q$1,gen!$1:$1,0),FALSE)*60</f>
        <v>1200</v>
      </c>
      <c r="AD118" t="s">
        <v>436</v>
      </c>
      <c r="AE118" s="6">
        <f>VLOOKUP(A118,gen!$A$2:$BD$159,MATCH(gen!$Q$1,gen!$1:$1,0),FALSE)*60</f>
        <v>1200</v>
      </c>
    </row>
    <row r="119" spans="1:31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448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453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435</v>
      </c>
      <c r="AC119" s="2">
        <f>VLOOKUP(A119,gen!$A$2:$BD$159,MATCH(gen!$Q$1,gen!$1:$1,0),FALSE)*60</f>
        <v>1602</v>
      </c>
      <c r="AD119" t="s">
        <v>436</v>
      </c>
      <c r="AE119" s="6">
        <f>VLOOKUP(A119,gen!$A$2:$BD$159,MATCH(gen!$Q$1,gen!$1:$1,0),FALSE)*60</f>
        <v>1602</v>
      </c>
    </row>
    <row r="120" spans="1:31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448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453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435</v>
      </c>
      <c r="AC120" s="2">
        <f>VLOOKUP(A120,gen!$A$2:$BD$159,MATCH(gen!$Q$1,gen!$1:$1,0),FALSE)*60</f>
        <v>1572</v>
      </c>
      <c r="AD120" t="s">
        <v>436</v>
      </c>
      <c r="AE120" s="6">
        <f>VLOOKUP(A120,gen!$A$2:$BD$159,MATCH(gen!$Q$1,gen!$1:$1,0),FALSE)*60</f>
        <v>1572</v>
      </c>
    </row>
    <row r="121" spans="1:31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448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453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435</v>
      </c>
      <c r="AC121" s="2">
        <f>VLOOKUP(A121,gen!$A$2:$BD$159,MATCH(gen!$Q$1,gen!$1:$1,0),FALSE)*60</f>
        <v>1548</v>
      </c>
      <c r="AD121" t="s">
        <v>436</v>
      </c>
      <c r="AE121" s="6">
        <f>VLOOKUP(A121,gen!$A$2:$BD$159,MATCH(gen!$Q$1,gen!$1:$1,0),FALSE)*60</f>
        <v>1548</v>
      </c>
    </row>
    <row r="122" spans="1:31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448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453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435</v>
      </c>
      <c r="AC122" s="2">
        <f>VLOOKUP(A122,gen!$A$2:$BD$159,MATCH(gen!$Q$1,gen!$1:$1,0),FALSE)*60</f>
        <v>3690</v>
      </c>
      <c r="AD122" t="s">
        <v>436</v>
      </c>
      <c r="AE122" s="6">
        <f>VLOOKUP(A122,gen!$A$2:$BD$159,MATCH(gen!$Q$1,gen!$1:$1,0),FALSE)*60</f>
        <v>3690</v>
      </c>
    </row>
    <row r="123" spans="1:31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448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453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435</v>
      </c>
      <c r="AC123" s="2">
        <f>VLOOKUP(A123,gen!$A$2:$BD$159,MATCH(gen!$Q$1,gen!$1:$1,0),FALSE)*60</f>
        <v>3995.9999999999995</v>
      </c>
      <c r="AD123" t="s">
        <v>436</v>
      </c>
      <c r="AE123" s="6">
        <f>VLOOKUP(A123,gen!$A$2:$BD$159,MATCH(gen!$Q$1,gen!$1:$1,0),FALSE)*60</f>
        <v>3995.9999999999995</v>
      </c>
    </row>
    <row r="124" spans="1:31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448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453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435</v>
      </c>
      <c r="AC124" s="2">
        <f>VLOOKUP(A124,gen!$A$2:$BD$159,MATCH(gen!$Q$1,gen!$1:$1,0),FALSE)*60</f>
        <v>6054</v>
      </c>
      <c r="AD124" t="s">
        <v>436</v>
      </c>
      <c r="AE124" s="6">
        <f>VLOOKUP(A124,gen!$A$2:$BD$159,MATCH(gen!$Q$1,gen!$1:$1,0),FALSE)*60</f>
        <v>6054</v>
      </c>
    </row>
    <row r="125" spans="1:31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448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453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435</v>
      </c>
      <c r="AC125" s="2">
        <f>VLOOKUP(A125,gen!$A$2:$BD$159,MATCH(gen!$Q$1,gen!$1:$1,0),FALSE)*60</f>
        <v>6102</v>
      </c>
      <c r="AD125" t="s">
        <v>436</v>
      </c>
      <c r="AE125" s="6">
        <f>VLOOKUP(A125,gen!$A$2:$BD$159,MATCH(gen!$Q$1,gen!$1:$1,0),FALSE)*60</f>
        <v>6102</v>
      </c>
    </row>
    <row r="126" spans="1:31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448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453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435</v>
      </c>
      <c r="AC126" s="2">
        <f>VLOOKUP(A126,gen!$A$2:$BD$159,MATCH(gen!$Q$1,gen!$1:$1,0),FALSE)*60</f>
        <v>3786</v>
      </c>
      <c r="AD126" t="s">
        <v>436</v>
      </c>
      <c r="AE126" s="6">
        <f>VLOOKUP(A126,gen!$A$2:$BD$159,MATCH(gen!$Q$1,gen!$1:$1,0),FALSE)*60</f>
        <v>3786</v>
      </c>
    </row>
    <row r="127" spans="1:31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448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453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435</v>
      </c>
      <c r="AC127" s="2">
        <f>VLOOKUP(A127,gen!$A$2:$BD$159,MATCH(gen!$Q$1,gen!$1:$1,0),FALSE)*60</f>
        <v>3924.0000000000005</v>
      </c>
      <c r="AD127" t="s">
        <v>436</v>
      </c>
      <c r="AE127" s="6">
        <f>VLOOKUP(A127,gen!$A$2:$BD$159,MATCH(gen!$Q$1,gen!$1:$1,0),FALSE)*60</f>
        <v>3924.0000000000005</v>
      </c>
    </row>
    <row r="128" spans="1:31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448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453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435</v>
      </c>
      <c r="AC128" s="2">
        <f>VLOOKUP(A128,gen!$A$2:$BD$159,MATCH(gen!$Q$1,gen!$1:$1,0),FALSE)*60</f>
        <v>4020</v>
      </c>
      <c r="AD128" t="s">
        <v>436</v>
      </c>
      <c r="AE128" s="6">
        <f>VLOOKUP(A128,gen!$A$2:$BD$159,MATCH(gen!$Q$1,gen!$1:$1,0),FALSE)*60</f>
        <v>4020</v>
      </c>
    </row>
    <row r="129" spans="1:31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448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453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435</v>
      </c>
      <c r="AC129" s="2">
        <f>VLOOKUP(A129,gen!$A$2:$BD$159,MATCH(gen!$Q$1,gen!$1:$1,0),FALSE)*60</f>
        <v>3888</v>
      </c>
      <c r="AD129" t="s">
        <v>436</v>
      </c>
      <c r="AE129" s="6">
        <f>VLOOKUP(A129,gen!$A$2:$BD$159,MATCH(gen!$Q$1,gen!$1:$1,0),FALSE)*60</f>
        <v>3888</v>
      </c>
    </row>
    <row r="130" spans="1:31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448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453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435</v>
      </c>
      <c r="AC130" s="2">
        <f>VLOOKUP(A130,gen!$A$2:$BD$159,MATCH(gen!$Q$1,gen!$1:$1,0),FALSE)*60</f>
        <v>3828</v>
      </c>
      <c r="AD130" t="s">
        <v>436</v>
      </c>
      <c r="AE130" s="6">
        <f>VLOOKUP(A130,gen!$A$2:$BD$159,MATCH(gen!$Q$1,gen!$1:$1,0),FALSE)*60</f>
        <v>3828</v>
      </c>
    </row>
    <row r="131" spans="1:31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448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453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435</v>
      </c>
      <c r="AC131" s="2">
        <f>VLOOKUP(A131,gen!$A$2:$BD$159,MATCH(gen!$Q$1,gen!$1:$1,0),FALSE)*60</f>
        <v>3845.9999999999995</v>
      </c>
      <c r="AD131" t="s">
        <v>436</v>
      </c>
      <c r="AE131" s="6">
        <f>VLOOKUP(A131,gen!$A$2:$BD$159,MATCH(gen!$Q$1,gen!$1:$1,0),FALSE)*60</f>
        <v>3845.9999999999995</v>
      </c>
    </row>
    <row r="132" spans="1:31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448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453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435</v>
      </c>
      <c r="AC132" s="2">
        <f>VLOOKUP(A132,gen!$A$2:$BD$159,MATCH(gen!$Q$1,gen!$1:$1,0),FALSE)*60</f>
        <v>3995.9999999999995</v>
      </c>
      <c r="AD132" t="s">
        <v>436</v>
      </c>
      <c r="AE132" s="6">
        <f>VLOOKUP(A132,gen!$A$2:$BD$159,MATCH(gen!$Q$1,gen!$1:$1,0),FALSE)*60</f>
        <v>3995.9999999999995</v>
      </c>
    </row>
    <row r="133" spans="1:31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448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453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435</v>
      </c>
      <c r="AC133" s="2">
        <f>VLOOKUP(A133,gen!$A$2:$BD$159,MATCH(gen!$Q$1,gen!$1:$1,0),FALSE)*60</f>
        <v>3744</v>
      </c>
      <c r="AD133" t="s">
        <v>436</v>
      </c>
      <c r="AE133" s="6">
        <f>VLOOKUP(A133,gen!$A$2:$BD$159,MATCH(gen!$Q$1,gen!$1:$1,0),FALSE)*60</f>
        <v>3744</v>
      </c>
    </row>
    <row r="134" spans="1:31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448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453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435</v>
      </c>
      <c r="AC134" s="2">
        <f>VLOOKUP(A134,gen!$A$2:$BD$159,MATCH(gen!$Q$1,gen!$1:$1,0),FALSE)*60</f>
        <v>4014.0000000000005</v>
      </c>
      <c r="AD134" t="s">
        <v>436</v>
      </c>
      <c r="AE134" s="6">
        <f>VLOOKUP(A134,gen!$A$2:$BD$159,MATCH(gen!$Q$1,gen!$1:$1,0),FALSE)*60</f>
        <v>4014.0000000000005</v>
      </c>
    </row>
    <row r="135" spans="1:31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448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453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435</v>
      </c>
      <c r="AC135" s="2">
        <f>VLOOKUP(A135,gen!$A$2:$BD$159,MATCH(gen!$Q$1,gen!$1:$1,0),FALSE)*60</f>
        <v>3912</v>
      </c>
      <c r="AD135" t="s">
        <v>436</v>
      </c>
      <c r="AE135" s="6">
        <f>VLOOKUP(A135,gen!$A$2:$BD$159,MATCH(gen!$Q$1,gen!$1:$1,0),FALSE)*60</f>
        <v>3912</v>
      </c>
    </row>
    <row r="136" spans="1:31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448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453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435</v>
      </c>
      <c r="AC136" s="2">
        <f>VLOOKUP(A136,gen!$A$2:$BD$159,MATCH(gen!$Q$1,gen!$1:$1,0),FALSE)*60</f>
        <v>1668</v>
      </c>
      <c r="AD136" t="s">
        <v>436</v>
      </c>
      <c r="AE136" s="6">
        <f>VLOOKUP(A136,gen!$A$2:$BD$159,MATCH(gen!$Q$1,gen!$1:$1,0),FALSE)*60</f>
        <v>1668</v>
      </c>
    </row>
    <row r="137" spans="1:31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448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453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435</v>
      </c>
      <c r="AC137" s="2">
        <f>VLOOKUP(A137,gen!$A$2:$BD$159,MATCH(gen!$Q$1,gen!$1:$1,0),FALSE)*60</f>
        <v>1638</v>
      </c>
      <c r="AD137" t="s">
        <v>436</v>
      </c>
      <c r="AE137" s="6">
        <f>VLOOKUP(A137,gen!$A$2:$BD$159,MATCH(gen!$Q$1,gen!$1:$1,0),FALSE)*60</f>
        <v>1638</v>
      </c>
    </row>
    <row r="138" spans="1:31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448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453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435</v>
      </c>
      <c r="AC138" s="2">
        <f>VLOOKUP(A138,gen!$A$2:$BD$159,MATCH(gen!$Q$1,gen!$1:$1,0),FALSE)*60</f>
        <v>1620</v>
      </c>
      <c r="AD138" t="s">
        <v>436</v>
      </c>
      <c r="AE138" s="6">
        <f>VLOOKUP(A138,gen!$A$2:$BD$159,MATCH(gen!$Q$1,gen!$1:$1,0),FALSE)*60</f>
        <v>1620</v>
      </c>
    </row>
    <row r="139" spans="1:31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448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453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435</v>
      </c>
      <c r="AC139" s="2">
        <f>VLOOKUP(A139,gen!$A$2:$BD$159,MATCH(gen!$Q$1,gen!$1:$1,0),FALSE)*60</f>
        <v>1698</v>
      </c>
      <c r="AD139" t="s">
        <v>436</v>
      </c>
      <c r="AE139" s="6">
        <f>VLOOKUP(A139,gen!$A$2:$BD$159,MATCH(gen!$Q$1,gen!$1:$1,0),FALSE)*60</f>
        <v>1698</v>
      </c>
    </row>
    <row r="140" spans="1:31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448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453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435</v>
      </c>
      <c r="AC140" s="2">
        <f>VLOOKUP(A140,gen!$A$2:$BD$159,MATCH(gen!$Q$1,gen!$1:$1,0),FALSE)*60</f>
        <v>1632</v>
      </c>
      <c r="AD140" t="s">
        <v>436</v>
      </c>
      <c r="AE140" s="6">
        <f>VLOOKUP(A140,gen!$A$2:$BD$159,MATCH(gen!$Q$1,gen!$1:$1,0),FALSE)*60</f>
        <v>1632</v>
      </c>
    </row>
    <row r="141" spans="1:31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448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453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435</v>
      </c>
      <c r="AC141" s="2">
        <f>VLOOKUP(A141,gen!$A$2:$BD$159,MATCH(gen!$Q$1,gen!$1:$1,0),FALSE)*60</f>
        <v>1620</v>
      </c>
      <c r="AD141" t="s">
        <v>436</v>
      </c>
      <c r="AE141" s="6">
        <f>VLOOKUP(A141,gen!$A$2:$BD$159,MATCH(gen!$Q$1,gen!$1:$1,0),FALSE)*60</f>
        <v>1620</v>
      </c>
    </row>
    <row r="142" spans="1:31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448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453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435</v>
      </c>
      <c r="AC142" s="2">
        <f>VLOOKUP(A142,gen!$A$2:$BD$159,MATCH(gen!$Q$1,gen!$1:$1,0),FALSE)*60</f>
        <v>1692</v>
      </c>
      <c r="AD142" t="s">
        <v>436</v>
      </c>
      <c r="AE142" s="6">
        <f>VLOOKUP(A142,gen!$A$2:$BD$159,MATCH(gen!$Q$1,gen!$1:$1,0),FALSE)*60</f>
        <v>1692</v>
      </c>
    </row>
    <row r="143" spans="1:31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448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453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435</v>
      </c>
      <c r="AC143" s="2">
        <f>VLOOKUP(A143,gen!$A$2:$BD$159,MATCH(gen!$Q$1,gen!$1:$1,0),FALSE)*60</f>
        <v>558</v>
      </c>
      <c r="AD143" t="s">
        <v>436</v>
      </c>
      <c r="AE143" s="6">
        <f>VLOOKUP(A143,gen!$A$2:$BD$159,MATCH(gen!$Q$1,gen!$1:$1,0),FALSE)*60</f>
        <v>558</v>
      </c>
    </row>
    <row r="144" spans="1:31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448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453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435</v>
      </c>
      <c r="AC144" s="2">
        <f>VLOOKUP(A144,gen!$A$2:$BD$159,MATCH(gen!$Q$1,gen!$1:$1,0),FALSE)*60</f>
        <v>582</v>
      </c>
      <c r="AD144" t="s">
        <v>436</v>
      </c>
      <c r="AE144" s="6">
        <f>VLOOKUP(A144,gen!$A$2:$BD$159,MATCH(gen!$Q$1,gen!$1:$1,0),FALSE)*60</f>
        <v>582</v>
      </c>
    </row>
    <row r="145" spans="1:31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448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453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435</v>
      </c>
      <c r="AC145" s="2">
        <f>VLOOKUP(A145,gen!$A$2:$BD$159,MATCH(gen!$Q$1,gen!$1:$1,0),FALSE)*60</f>
        <v>564</v>
      </c>
      <c r="AD145" t="s">
        <v>436</v>
      </c>
      <c r="AE145" s="6">
        <f>VLOOKUP(A145,gen!$A$2:$BD$159,MATCH(gen!$Q$1,gen!$1:$1,0),FALSE)*60</f>
        <v>564</v>
      </c>
    </row>
    <row r="146" spans="1:31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448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453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435</v>
      </c>
      <c r="AC146" s="2">
        <f>VLOOKUP(A146,gen!$A$2:$BD$159,MATCH(gen!$Q$1,gen!$1:$1,0),FALSE)*60</f>
        <v>546</v>
      </c>
      <c r="AD146" t="s">
        <v>436</v>
      </c>
      <c r="AE146" s="6">
        <f>VLOOKUP(A146,gen!$A$2:$BD$159,MATCH(gen!$Q$1,gen!$1:$1,0),FALSE)*60</f>
        <v>546</v>
      </c>
    </row>
    <row r="147" spans="1:31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448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453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435</v>
      </c>
      <c r="AC147" s="2">
        <f>VLOOKUP(A147,gen!$A$2:$BD$159,MATCH(gen!$Q$1,gen!$1:$1,0),FALSE)*60</f>
        <v>546</v>
      </c>
      <c r="AD147" t="s">
        <v>436</v>
      </c>
      <c r="AE147" s="6">
        <f>VLOOKUP(A147,gen!$A$2:$BD$159,MATCH(gen!$Q$1,gen!$1:$1,0),FALSE)*60</f>
        <v>546</v>
      </c>
    </row>
    <row r="148" spans="1:31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448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453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435</v>
      </c>
      <c r="AC148" s="2">
        <f>VLOOKUP(A148,gen!$A$2:$BD$159,MATCH(gen!$Q$1,gen!$1:$1,0),FALSE)*60</f>
        <v>582</v>
      </c>
      <c r="AD148" t="s">
        <v>436</v>
      </c>
      <c r="AE148" s="6">
        <f>VLOOKUP(A148,gen!$A$2:$BD$159,MATCH(gen!$Q$1,gen!$1:$1,0),FALSE)*60</f>
        <v>582</v>
      </c>
    </row>
    <row r="149" spans="1:31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448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453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435</v>
      </c>
      <c r="AC149" s="2">
        <f>VLOOKUP(A149,gen!$A$2:$BD$159,MATCH(gen!$Q$1,gen!$1:$1,0),FALSE)*60</f>
        <v>564</v>
      </c>
      <c r="AD149" t="s">
        <v>436</v>
      </c>
      <c r="AE149" s="6">
        <f>VLOOKUP(A149,gen!$A$2:$BD$159,MATCH(gen!$Q$1,gen!$1:$1,0),FALSE)*60</f>
        <v>564</v>
      </c>
    </row>
    <row r="150" spans="1:31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448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453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435</v>
      </c>
      <c r="AC150" s="2">
        <f>VLOOKUP(A150,gen!$A$2:$BD$159,MATCH(gen!$Q$1,gen!$1:$1,0),FALSE)*60</f>
        <v>708</v>
      </c>
      <c r="AD150" t="s">
        <v>436</v>
      </c>
      <c r="AE150" s="6">
        <f>VLOOKUP(A150,gen!$A$2:$BD$159,MATCH(gen!$Q$1,gen!$1:$1,0),FALSE)*60</f>
        <v>708</v>
      </c>
    </row>
    <row r="151" spans="1:31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448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453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435</v>
      </c>
      <c r="AC151" s="2">
        <f>VLOOKUP(A151,gen!$A$2:$BD$159,MATCH(gen!$Q$1,gen!$1:$1,0),FALSE)*60</f>
        <v>672</v>
      </c>
      <c r="AD151" t="s">
        <v>436</v>
      </c>
      <c r="AE151" s="6">
        <f>VLOOKUP(A151,gen!$A$2:$BD$159,MATCH(gen!$Q$1,gen!$1:$1,0),FALSE)*60</f>
        <v>672</v>
      </c>
    </row>
    <row r="152" spans="1:31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448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453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435</v>
      </c>
      <c r="AC152" s="2">
        <f>VLOOKUP(A152,gen!$A$2:$BD$159,MATCH(gen!$Q$1,gen!$1:$1,0),FALSE)*60</f>
        <v>618</v>
      </c>
      <c r="AD152" t="s">
        <v>436</v>
      </c>
      <c r="AE152" s="6">
        <f>VLOOKUP(A152,gen!$A$2:$BD$159,MATCH(gen!$Q$1,gen!$1:$1,0),FALSE)*60</f>
        <v>618</v>
      </c>
    </row>
    <row r="153" spans="1:31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448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453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435</v>
      </c>
      <c r="AC153" s="2">
        <f>VLOOKUP(A153,gen!$A$2:$BD$159,MATCH(gen!$Q$1,gen!$1:$1,0),FALSE)*60</f>
        <v>270</v>
      </c>
      <c r="AD153" t="s">
        <v>436</v>
      </c>
      <c r="AE153" s="6">
        <f>VLOOKUP(A153,gen!$A$2:$BD$159,MATCH(gen!$Q$1,gen!$1:$1,0),FALSE)*60</f>
        <v>270</v>
      </c>
    </row>
    <row r="154" spans="1:31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448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453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435</v>
      </c>
      <c r="AC154" s="2">
        <f>VLOOKUP(A154,gen!$A$2:$BD$159,MATCH(gen!$Q$1,gen!$1:$1,0),FALSE)*60</f>
        <v>792</v>
      </c>
      <c r="AD154" t="s">
        <v>436</v>
      </c>
      <c r="AE154" s="6">
        <f>VLOOKUP(A154,gen!$A$2:$BD$159,MATCH(gen!$Q$1,gen!$1:$1,0),FALSE)*60</f>
        <v>792</v>
      </c>
    </row>
    <row r="155" spans="1:31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448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453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435</v>
      </c>
      <c r="AC155" s="2">
        <f>VLOOKUP(A155,gen!$A$2:$BD$159,MATCH(gen!$Q$1,gen!$1:$1,0),FALSE)*60</f>
        <v>8898</v>
      </c>
      <c r="AD155" t="s">
        <v>436</v>
      </c>
      <c r="AE155" s="6">
        <f>VLOOKUP(A155,gen!$A$2:$BD$159,MATCH(gen!$Q$1,gen!$1:$1,0),FALSE)*60</f>
        <v>8898</v>
      </c>
    </row>
    <row r="156" spans="1:31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448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453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435</v>
      </c>
      <c r="AC156" s="2">
        <f>VLOOKUP(A156,gen!$A$2:$BD$159,MATCH(gen!$Q$1,gen!$1:$1,0),FALSE)*60</f>
        <v>47946</v>
      </c>
      <c r="AD156" t="s">
        <v>436</v>
      </c>
      <c r="AE156" s="6">
        <f>VLOOKUP(A156,gen!$A$2:$BD$159,MATCH(gen!$Q$1,gen!$1:$1,0),FALSE)*60</f>
        <v>47946</v>
      </c>
    </row>
    <row r="157" spans="1:31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448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453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435</v>
      </c>
      <c r="AC157" s="2">
        <f>VLOOKUP(A157,gen!$A$2:$BD$159,MATCH(gen!$Q$1,gen!$1:$1,0),FALSE)*60</f>
        <v>50820</v>
      </c>
      <c r="AD157" t="s">
        <v>436</v>
      </c>
      <c r="AE157" s="6">
        <f>VLOOKUP(A157,gen!$A$2:$BD$159,MATCH(gen!$Q$1,gen!$1:$1,0),FALSE)*60</f>
        <v>50820</v>
      </c>
    </row>
    <row r="158" spans="1:31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448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453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435</v>
      </c>
      <c r="AC158" s="2">
        <f>VLOOKUP(A158,gen!$A$2:$BD$159,MATCH(gen!$Q$1,gen!$1:$1,0),FALSE)*60</f>
        <v>42810</v>
      </c>
      <c r="AD158" t="s">
        <v>436</v>
      </c>
      <c r="AE158" s="6">
        <f>VLOOKUP(A158,gen!$A$2:$BD$159,MATCH(gen!$Q$1,gen!$1:$1,0),FALSE)*60</f>
        <v>42810</v>
      </c>
    </row>
    <row r="159" spans="1:31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448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453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435</v>
      </c>
      <c r="AC159" s="2">
        <f>VLOOKUP(A159,gen!$A$2:$BD$159,MATCH(gen!$Q$1,gen!$1:$1,0),FALSE)*60</f>
        <v>3000</v>
      </c>
      <c r="AD159" t="s">
        <v>436</v>
      </c>
      <c r="AE159" s="6">
        <f>VLOOKUP(A159,gen!$A$2:$BD$159,MATCH(gen!$Q$1,gen!$1:$1,0),FALSE)*60</f>
        <v>3000</v>
      </c>
    </row>
    <row r="161" spans="8:21" x14ac:dyDescent="0.25">
      <c r="H161" s="11" t="s">
        <v>445</v>
      </c>
      <c r="I161" s="1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workbookViewId="0">
      <selection activeCell="H119" sqref="H119:H160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16" x14ac:dyDescent="0.25">
      <c r="C1" t="s">
        <v>437</v>
      </c>
    </row>
    <row r="2" spans="1:16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503</v>
      </c>
      <c r="H2" t="s">
        <v>508</v>
      </c>
      <c r="J2" t="s">
        <v>369</v>
      </c>
      <c r="K2" t="s">
        <v>417</v>
      </c>
      <c r="M2" t="s">
        <v>269</v>
      </c>
      <c r="N2" t="s">
        <v>276</v>
      </c>
      <c r="O2" t="s">
        <v>270</v>
      </c>
      <c r="P2" t="s">
        <v>276</v>
      </c>
    </row>
    <row r="3" spans="1:16" x14ac:dyDescent="0.25">
      <c r="A3" t="s">
        <v>262</v>
      </c>
      <c r="B3" t="s">
        <v>56</v>
      </c>
      <c r="C3" t="s">
        <v>419</v>
      </c>
      <c r="D3" t="s">
        <v>419</v>
      </c>
      <c r="E3" s="3">
        <v>51.747</v>
      </c>
      <c r="F3" s="5">
        <v>51.747</v>
      </c>
      <c r="H3" t="s">
        <v>509</v>
      </c>
      <c r="J3">
        <v>1</v>
      </c>
      <c r="K3">
        <v>1</v>
      </c>
      <c r="M3">
        <v>1</v>
      </c>
      <c r="N3" t="str">
        <f>CONCATENATE(M3*60,"m")</f>
        <v>60m</v>
      </c>
      <c r="O3">
        <v>1</v>
      </c>
      <c r="P3" t="str">
        <f>CONCATENATE(O3*60,"m")</f>
        <v>60m</v>
      </c>
    </row>
    <row r="4" spans="1:16" x14ac:dyDescent="0.25">
      <c r="A4" t="s">
        <v>262</v>
      </c>
      <c r="B4" t="s">
        <v>62</v>
      </c>
      <c r="C4" t="s">
        <v>419</v>
      </c>
      <c r="D4" t="s">
        <v>419</v>
      </c>
      <c r="E4" s="3">
        <v>51.747</v>
      </c>
      <c r="F4" s="5">
        <v>51.747</v>
      </c>
      <c r="H4" t="s">
        <v>509</v>
      </c>
      <c r="J4">
        <v>1</v>
      </c>
      <c r="K4">
        <v>1</v>
      </c>
      <c r="M4">
        <v>1</v>
      </c>
      <c r="N4" t="str">
        <f t="shared" ref="N4:N67" si="0">CONCATENATE(M4*60,"m")</f>
        <v>60m</v>
      </c>
      <c r="O4">
        <v>1</v>
      </c>
      <c r="P4" t="str">
        <f t="shared" ref="P4:P67" si="1">CONCATENATE(O4*60,"m")</f>
        <v>60m</v>
      </c>
    </row>
    <row r="5" spans="1:16" x14ac:dyDescent="0.25">
      <c r="A5" t="s">
        <v>262</v>
      </c>
      <c r="B5" t="s">
        <v>63</v>
      </c>
      <c r="C5" t="s">
        <v>420</v>
      </c>
      <c r="D5" t="s">
        <v>424</v>
      </c>
      <c r="E5" s="3">
        <v>11172.014352</v>
      </c>
      <c r="F5" s="5">
        <v>11172.014352</v>
      </c>
      <c r="H5" t="s">
        <v>509</v>
      </c>
      <c r="J5">
        <v>1</v>
      </c>
      <c r="K5">
        <v>1</v>
      </c>
      <c r="M5">
        <v>4</v>
      </c>
      <c r="N5" t="str">
        <f t="shared" si="0"/>
        <v>240m</v>
      </c>
      <c r="O5">
        <v>8</v>
      </c>
      <c r="P5" t="str">
        <f t="shared" si="1"/>
        <v>480m</v>
      </c>
    </row>
    <row r="6" spans="1:16" x14ac:dyDescent="0.25">
      <c r="A6" t="s">
        <v>262</v>
      </c>
      <c r="B6" t="s">
        <v>68</v>
      </c>
      <c r="C6" t="s">
        <v>420</v>
      </c>
      <c r="D6" t="s">
        <v>424</v>
      </c>
      <c r="E6" s="3">
        <v>11172.014352</v>
      </c>
      <c r="F6" s="5">
        <v>11172.014352</v>
      </c>
      <c r="H6" t="s">
        <v>509</v>
      </c>
      <c r="J6">
        <v>1</v>
      </c>
      <c r="K6">
        <v>1</v>
      </c>
      <c r="M6">
        <v>4</v>
      </c>
      <c r="N6" t="str">
        <f t="shared" si="0"/>
        <v>240m</v>
      </c>
      <c r="O6">
        <v>8</v>
      </c>
      <c r="P6" t="str">
        <f t="shared" si="1"/>
        <v>480m</v>
      </c>
    </row>
    <row r="7" spans="1:16" x14ac:dyDescent="0.25">
      <c r="A7" t="s">
        <v>262</v>
      </c>
      <c r="B7" t="s">
        <v>69</v>
      </c>
      <c r="C7" t="s">
        <v>419</v>
      </c>
      <c r="D7" t="s">
        <v>419</v>
      </c>
      <c r="E7" s="3">
        <v>51.747</v>
      </c>
      <c r="F7" s="5">
        <v>51.747</v>
      </c>
      <c r="H7" t="s">
        <v>509</v>
      </c>
      <c r="J7">
        <v>1</v>
      </c>
      <c r="K7">
        <v>1</v>
      </c>
      <c r="M7">
        <v>1</v>
      </c>
      <c r="N7" t="str">
        <f t="shared" si="0"/>
        <v>60m</v>
      </c>
      <c r="O7">
        <v>1</v>
      </c>
      <c r="P7" t="str">
        <f t="shared" si="1"/>
        <v>60m</v>
      </c>
    </row>
    <row r="8" spans="1:16" x14ac:dyDescent="0.25">
      <c r="A8" t="s">
        <v>262</v>
      </c>
      <c r="B8" t="s">
        <v>70</v>
      </c>
      <c r="C8" t="s">
        <v>419</v>
      </c>
      <c r="D8" t="s">
        <v>419</v>
      </c>
      <c r="E8" s="3">
        <v>51.747</v>
      </c>
      <c r="F8" s="5">
        <v>51.747</v>
      </c>
      <c r="H8" t="s">
        <v>509</v>
      </c>
      <c r="J8">
        <v>1</v>
      </c>
      <c r="K8">
        <v>1</v>
      </c>
      <c r="M8">
        <v>1</v>
      </c>
      <c r="N8" t="str">
        <f t="shared" si="0"/>
        <v>60m</v>
      </c>
      <c r="O8">
        <v>1</v>
      </c>
      <c r="P8" t="str">
        <f t="shared" si="1"/>
        <v>60m</v>
      </c>
    </row>
    <row r="9" spans="1:16" x14ac:dyDescent="0.25">
      <c r="A9" t="s">
        <v>262</v>
      </c>
      <c r="B9" t="s">
        <v>71</v>
      </c>
      <c r="C9" t="s">
        <v>420</v>
      </c>
      <c r="D9" t="s">
        <v>424</v>
      </c>
      <c r="E9" s="3">
        <v>11172.014352</v>
      </c>
      <c r="F9" s="5">
        <v>11172.014352</v>
      </c>
      <c r="H9" t="s">
        <v>509</v>
      </c>
      <c r="J9">
        <v>1</v>
      </c>
      <c r="K9">
        <v>1</v>
      </c>
      <c r="M9">
        <v>4</v>
      </c>
      <c r="N9" t="str">
        <f t="shared" si="0"/>
        <v>240m</v>
      </c>
      <c r="O9">
        <v>8</v>
      </c>
      <c r="P9" t="str">
        <f t="shared" si="1"/>
        <v>480m</v>
      </c>
    </row>
    <row r="10" spans="1:16" x14ac:dyDescent="0.25">
      <c r="A10" t="s">
        <v>262</v>
      </c>
      <c r="B10" t="s">
        <v>72</v>
      </c>
      <c r="C10" t="s">
        <v>420</v>
      </c>
      <c r="D10" t="s">
        <v>424</v>
      </c>
      <c r="E10" s="3">
        <v>11172.014352</v>
      </c>
      <c r="F10" s="5">
        <v>11172.014352</v>
      </c>
      <c r="H10" t="s">
        <v>509</v>
      </c>
      <c r="J10">
        <v>1</v>
      </c>
      <c r="K10">
        <v>1</v>
      </c>
      <c r="M10">
        <v>4</v>
      </c>
      <c r="N10" t="str">
        <f t="shared" si="0"/>
        <v>240m</v>
      </c>
      <c r="O10">
        <v>8</v>
      </c>
      <c r="P10" t="str">
        <f t="shared" si="1"/>
        <v>480m</v>
      </c>
    </row>
    <row r="11" spans="1:16" x14ac:dyDescent="0.25">
      <c r="A11" t="s">
        <v>262</v>
      </c>
      <c r="B11" t="s">
        <v>73</v>
      </c>
      <c r="C11" t="s">
        <v>421</v>
      </c>
      <c r="D11" t="s">
        <v>424</v>
      </c>
      <c r="E11" s="3">
        <v>28046.681022000001</v>
      </c>
      <c r="F11" s="5">
        <v>28046.681022000001</v>
      </c>
      <c r="H11" t="s">
        <v>509</v>
      </c>
      <c r="J11">
        <v>1</v>
      </c>
      <c r="K11">
        <v>1</v>
      </c>
      <c r="M11">
        <v>4.5</v>
      </c>
      <c r="N11" t="str">
        <f t="shared" si="0"/>
        <v>270m</v>
      </c>
      <c r="O11">
        <v>8</v>
      </c>
      <c r="P11" t="str">
        <f t="shared" si="1"/>
        <v>480m</v>
      </c>
    </row>
    <row r="12" spans="1:16" x14ac:dyDescent="0.25">
      <c r="A12" t="s">
        <v>262</v>
      </c>
      <c r="B12" t="s">
        <v>78</v>
      </c>
      <c r="C12" t="s">
        <v>422</v>
      </c>
      <c r="D12" t="s">
        <v>422</v>
      </c>
      <c r="E12" s="3">
        <v>5665.2344280000007</v>
      </c>
      <c r="F12" s="5">
        <v>5665.2344280000007</v>
      </c>
      <c r="H12" t="s">
        <v>509</v>
      </c>
      <c r="J12">
        <v>1</v>
      </c>
      <c r="K12">
        <v>1</v>
      </c>
      <c r="M12">
        <v>2.2000000000000002</v>
      </c>
      <c r="N12" t="str">
        <f t="shared" si="0"/>
        <v>132m</v>
      </c>
      <c r="O12">
        <v>2.2000000000000002</v>
      </c>
      <c r="P12" t="str">
        <f t="shared" si="1"/>
        <v>132m</v>
      </c>
    </row>
    <row r="13" spans="1:16" x14ac:dyDescent="0.25">
      <c r="A13" t="s">
        <v>262</v>
      </c>
      <c r="B13" t="s">
        <v>81</v>
      </c>
      <c r="C13" t="s">
        <v>422</v>
      </c>
      <c r="D13" t="s">
        <v>422</v>
      </c>
      <c r="E13" s="3">
        <v>5665.2344280000007</v>
      </c>
      <c r="F13" s="5">
        <v>5665.2344280000007</v>
      </c>
      <c r="H13" t="s">
        <v>509</v>
      </c>
      <c r="J13">
        <v>1</v>
      </c>
      <c r="K13">
        <v>1</v>
      </c>
      <c r="M13">
        <v>2.2000000000000002</v>
      </c>
      <c r="N13" t="str">
        <f t="shared" si="0"/>
        <v>132m</v>
      </c>
      <c r="O13">
        <v>2.2000000000000002</v>
      </c>
      <c r="P13" t="str">
        <f t="shared" si="1"/>
        <v>132m</v>
      </c>
    </row>
    <row r="14" spans="1:16" x14ac:dyDescent="0.25">
      <c r="A14" t="s">
        <v>262</v>
      </c>
      <c r="B14" t="s">
        <v>82</v>
      </c>
      <c r="C14" t="s">
        <v>422</v>
      </c>
      <c r="D14" t="s">
        <v>422</v>
      </c>
      <c r="E14" s="3">
        <v>5665.2344280000007</v>
      </c>
      <c r="F14" s="5">
        <v>5665.2344280000007</v>
      </c>
      <c r="H14" t="s">
        <v>509</v>
      </c>
      <c r="J14">
        <v>1</v>
      </c>
      <c r="K14">
        <v>1</v>
      </c>
      <c r="M14">
        <v>2.2000000000000002</v>
      </c>
      <c r="N14" t="str">
        <f t="shared" si="0"/>
        <v>132m</v>
      </c>
      <c r="O14">
        <v>2.2000000000000002</v>
      </c>
      <c r="P14" t="str">
        <f t="shared" si="1"/>
        <v>132m</v>
      </c>
    </row>
    <row r="15" spans="1:16" x14ac:dyDescent="0.25">
      <c r="A15" t="s">
        <v>262</v>
      </c>
      <c r="B15" t="s">
        <v>83</v>
      </c>
      <c r="C15" t="s">
        <v>422</v>
      </c>
      <c r="D15" t="s">
        <v>422</v>
      </c>
      <c r="E15" s="3">
        <v>5665.2344280000007</v>
      </c>
      <c r="F15" s="5">
        <v>5665.2344280000007</v>
      </c>
      <c r="H15" t="s">
        <v>509</v>
      </c>
      <c r="J15">
        <v>1</v>
      </c>
      <c r="K15">
        <v>1</v>
      </c>
      <c r="M15">
        <v>2.2000000000000002</v>
      </c>
      <c r="N15" t="str">
        <f t="shared" si="0"/>
        <v>132m</v>
      </c>
      <c r="O15">
        <v>2.2000000000000002</v>
      </c>
      <c r="P15" t="str">
        <f t="shared" si="1"/>
        <v>132m</v>
      </c>
    </row>
    <row r="16" spans="1:16" x14ac:dyDescent="0.25">
      <c r="A16" t="s">
        <v>262</v>
      </c>
      <c r="B16" t="s">
        <v>84</v>
      </c>
      <c r="C16" t="s">
        <v>423</v>
      </c>
      <c r="D16" t="s">
        <v>420</v>
      </c>
      <c r="E16" s="3">
        <v>703.75919999999996</v>
      </c>
      <c r="F16" s="5">
        <v>703.75919999999996</v>
      </c>
      <c r="H16" t="s">
        <v>509</v>
      </c>
      <c r="J16">
        <v>1</v>
      </c>
      <c r="K16">
        <v>1</v>
      </c>
      <c r="M16">
        <v>2</v>
      </c>
      <c r="N16" t="str">
        <f t="shared" si="0"/>
        <v>120m</v>
      </c>
      <c r="O16">
        <v>4</v>
      </c>
      <c r="P16" t="str">
        <f t="shared" si="1"/>
        <v>240m</v>
      </c>
    </row>
    <row r="17" spans="1:16" x14ac:dyDescent="0.25">
      <c r="A17" t="s">
        <v>262</v>
      </c>
      <c r="B17" t="s">
        <v>88</v>
      </c>
      <c r="C17" t="s">
        <v>423</v>
      </c>
      <c r="D17" t="s">
        <v>420</v>
      </c>
      <c r="E17" s="3">
        <v>703.75919999999996</v>
      </c>
      <c r="F17" s="5">
        <v>703.75919999999996</v>
      </c>
      <c r="H17" t="s">
        <v>509</v>
      </c>
      <c r="J17">
        <v>1</v>
      </c>
      <c r="K17">
        <v>1</v>
      </c>
      <c r="M17">
        <v>2</v>
      </c>
      <c r="N17" t="str">
        <f t="shared" si="0"/>
        <v>120m</v>
      </c>
      <c r="O17">
        <v>4</v>
      </c>
      <c r="P17" t="str">
        <f t="shared" si="1"/>
        <v>240m</v>
      </c>
    </row>
    <row r="18" spans="1:16" x14ac:dyDescent="0.25">
      <c r="A18" t="s">
        <v>262</v>
      </c>
      <c r="B18" t="s">
        <v>89</v>
      </c>
      <c r="C18" t="s">
        <v>424</v>
      </c>
      <c r="D18" t="s">
        <v>424</v>
      </c>
      <c r="E18" s="3">
        <v>22784.795619</v>
      </c>
      <c r="F18" s="5">
        <v>22784.795619</v>
      </c>
      <c r="H18" t="s">
        <v>509</v>
      </c>
      <c r="J18">
        <v>1</v>
      </c>
      <c r="K18">
        <v>1</v>
      </c>
      <c r="M18">
        <v>8</v>
      </c>
      <c r="N18" t="str">
        <f t="shared" si="0"/>
        <v>480m</v>
      </c>
      <c r="O18">
        <v>8</v>
      </c>
      <c r="P18" t="str">
        <f t="shared" si="1"/>
        <v>480m</v>
      </c>
    </row>
    <row r="19" spans="1:16" x14ac:dyDescent="0.25">
      <c r="A19" t="s">
        <v>262</v>
      </c>
      <c r="B19" t="s">
        <v>91</v>
      </c>
      <c r="C19" t="s">
        <v>424</v>
      </c>
      <c r="D19" t="s">
        <v>424</v>
      </c>
      <c r="E19" s="3">
        <v>22784.795619</v>
      </c>
      <c r="F19" s="5">
        <v>22784.795619</v>
      </c>
      <c r="H19" t="s">
        <v>509</v>
      </c>
      <c r="J19">
        <v>1</v>
      </c>
      <c r="K19">
        <v>1</v>
      </c>
      <c r="M19">
        <v>8</v>
      </c>
      <c r="N19" t="str">
        <f t="shared" si="0"/>
        <v>480m</v>
      </c>
      <c r="O19">
        <v>8</v>
      </c>
      <c r="P19" t="str">
        <f t="shared" si="1"/>
        <v>480m</v>
      </c>
    </row>
    <row r="20" spans="1:16" x14ac:dyDescent="0.25">
      <c r="A20" t="s">
        <v>262</v>
      </c>
      <c r="B20" t="s">
        <v>92</v>
      </c>
      <c r="C20" t="s">
        <v>421</v>
      </c>
      <c r="D20" t="s">
        <v>424</v>
      </c>
      <c r="E20" s="3">
        <v>28046.681022000001</v>
      </c>
      <c r="F20" s="5">
        <v>28046.681022000001</v>
      </c>
      <c r="H20" t="s">
        <v>509</v>
      </c>
      <c r="J20">
        <v>1</v>
      </c>
      <c r="K20">
        <v>1</v>
      </c>
      <c r="M20">
        <v>4.5</v>
      </c>
      <c r="N20" t="str">
        <f t="shared" si="0"/>
        <v>270m</v>
      </c>
      <c r="O20">
        <v>8</v>
      </c>
      <c r="P20" t="str">
        <f t="shared" si="1"/>
        <v>480m</v>
      </c>
    </row>
    <row r="21" spans="1:16" x14ac:dyDescent="0.25">
      <c r="A21" t="s">
        <v>262</v>
      </c>
      <c r="B21" t="s">
        <v>93</v>
      </c>
      <c r="C21" t="s">
        <v>424</v>
      </c>
      <c r="D21" t="s">
        <v>424</v>
      </c>
      <c r="E21" s="3">
        <v>22784.795619</v>
      </c>
      <c r="F21" s="5">
        <v>22784.795619</v>
      </c>
      <c r="H21" t="s">
        <v>509</v>
      </c>
      <c r="J21">
        <v>1</v>
      </c>
      <c r="K21">
        <v>1</v>
      </c>
      <c r="M21">
        <v>8</v>
      </c>
      <c r="N21" t="str">
        <f t="shared" si="0"/>
        <v>480m</v>
      </c>
      <c r="O21">
        <v>8</v>
      </c>
      <c r="P21" t="str">
        <f t="shared" si="1"/>
        <v>480m</v>
      </c>
    </row>
    <row r="22" spans="1:16" x14ac:dyDescent="0.25">
      <c r="A22" t="s">
        <v>262</v>
      </c>
      <c r="B22" t="s">
        <v>94</v>
      </c>
      <c r="C22" t="s">
        <v>425</v>
      </c>
      <c r="D22" t="s">
        <v>427</v>
      </c>
      <c r="E22" s="3">
        <v>36749.813558999995</v>
      </c>
      <c r="F22" s="5">
        <v>36749.813558999995</v>
      </c>
      <c r="H22" t="s">
        <v>509</v>
      </c>
      <c r="J22">
        <v>1</v>
      </c>
      <c r="K22">
        <v>1</v>
      </c>
      <c r="M22">
        <v>48</v>
      </c>
      <c r="N22" t="str">
        <f t="shared" si="0"/>
        <v>2880m</v>
      </c>
      <c r="O22">
        <v>24</v>
      </c>
      <c r="P22" t="str">
        <f t="shared" si="1"/>
        <v>1440m</v>
      </c>
    </row>
    <row r="23" spans="1:16" x14ac:dyDescent="0.25">
      <c r="A23" t="s">
        <v>262</v>
      </c>
      <c r="B23" t="s">
        <v>96</v>
      </c>
      <c r="C23" t="s">
        <v>422</v>
      </c>
      <c r="D23" t="s">
        <v>422</v>
      </c>
      <c r="E23" s="3">
        <v>5665.2344280000007</v>
      </c>
      <c r="F23" s="5">
        <v>5665.2344280000007</v>
      </c>
      <c r="H23" t="s">
        <v>509</v>
      </c>
      <c r="J23">
        <v>1</v>
      </c>
      <c r="K23">
        <v>1</v>
      </c>
      <c r="M23">
        <v>2.2000000000000002</v>
      </c>
      <c r="N23" t="str">
        <f t="shared" si="0"/>
        <v>132m</v>
      </c>
      <c r="O23">
        <v>2.2000000000000002</v>
      </c>
      <c r="P23" t="str">
        <f t="shared" si="1"/>
        <v>132m</v>
      </c>
    </row>
    <row r="24" spans="1:16" x14ac:dyDescent="0.25">
      <c r="A24" t="s">
        <v>262</v>
      </c>
      <c r="B24" t="s">
        <v>97</v>
      </c>
      <c r="C24" t="s">
        <v>422</v>
      </c>
      <c r="D24" t="s">
        <v>422</v>
      </c>
      <c r="E24" s="3">
        <v>5665.2344280000007</v>
      </c>
      <c r="F24" s="5">
        <v>5665.2344280000007</v>
      </c>
      <c r="H24" t="s">
        <v>509</v>
      </c>
      <c r="J24">
        <v>1</v>
      </c>
      <c r="K24">
        <v>1</v>
      </c>
      <c r="M24">
        <v>2.2000000000000002</v>
      </c>
      <c r="N24" t="str">
        <f t="shared" si="0"/>
        <v>132m</v>
      </c>
      <c r="O24">
        <v>2.2000000000000002</v>
      </c>
      <c r="P24" t="str">
        <f t="shared" si="1"/>
        <v>132m</v>
      </c>
    </row>
    <row r="25" spans="1:16" x14ac:dyDescent="0.25">
      <c r="A25" t="s">
        <v>262</v>
      </c>
      <c r="B25" t="s">
        <v>98</v>
      </c>
      <c r="C25" t="s">
        <v>422</v>
      </c>
      <c r="D25" t="s">
        <v>422</v>
      </c>
      <c r="E25" s="3">
        <v>5665.2344280000007</v>
      </c>
      <c r="F25" s="5">
        <v>5665.2344280000007</v>
      </c>
      <c r="H25" t="s">
        <v>509</v>
      </c>
      <c r="J25">
        <v>1</v>
      </c>
      <c r="K25">
        <v>1</v>
      </c>
      <c r="M25">
        <v>2.2000000000000002</v>
      </c>
      <c r="N25" t="str">
        <f t="shared" si="0"/>
        <v>132m</v>
      </c>
      <c r="O25">
        <v>2.2000000000000002</v>
      </c>
      <c r="P25" t="str">
        <f t="shared" si="1"/>
        <v>132m</v>
      </c>
    </row>
    <row r="26" spans="1:16" x14ac:dyDescent="0.25">
      <c r="A26" t="s">
        <v>262</v>
      </c>
      <c r="B26" t="s">
        <v>99</v>
      </c>
      <c r="C26" t="s">
        <v>419</v>
      </c>
      <c r="D26" t="s">
        <v>419</v>
      </c>
      <c r="E26" s="3">
        <v>51.747</v>
      </c>
      <c r="F26" s="5">
        <v>51.747</v>
      </c>
      <c r="H26" t="s">
        <v>509</v>
      </c>
      <c r="J26">
        <v>1</v>
      </c>
      <c r="K26">
        <v>1</v>
      </c>
      <c r="M26">
        <v>1</v>
      </c>
      <c r="N26" t="str">
        <f t="shared" si="0"/>
        <v>60m</v>
      </c>
      <c r="O26">
        <v>1</v>
      </c>
      <c r="P26" t="str">
        <f t="shared" si="1"/>
        <v>60m</v>
      </c>
    </row>
    <row r="27" spans="1:16" x14ac:dyDescent="0.25">
      <c r="A27" t="s">
        <v>262</v>
      </c>
      <c r="B27" t="s">
        <v>100</v>
      </c>
      <c r="C27" t="s">
        <v>419</v>
      </c>
      <c r="D27" t="s">
        <v>419</v>
      </c>
      <c r="E27" s="3">
        <v>51.747</v>
      </c>
      <c r="F27" s="5">
        <v>51.747</v>
      </c>
      <c r="H27" t="s">
        <v>509</v>
      </c>
      <c r="J27">
        <v>1</v>
      </c>
      <c r="K27">
        <v>1</v>
      </c>
      <c r="M27">
        <v>1</v>
      </c>
      <c r="N27" t="str">
        <f t="shared" si="0"/>
        <v>60m</v>
      </c>
      <c r="O27">
        <v>1</v>
      </c>
      <c r="P27" t="str">
        <f t="shared" si="1"/>
        <v>60m</v>
      </c>
    </row>
    <row r="28" spans="1:16" x14ac:dyDescent="0.25">
      <c r="A28" t="s">
        <v>262</v>
      </c>
      <c r="B28" t="s">
        <v>101</v>
      </c>
      <c r="C28" t="s">
        <v>420</v>
      </c>
      <c r="D28" t="s">
        <v>424</v>
      </c>
      <c r="E28" s="3">
        <v>11172.014352</v>
      </c>
      <c r="F28" s="5">
        <v>11172.014352</v>
      </c>
      <c r="H28" t="s">
        <v>509</v>
      </c>
      <c r="J28">
        <v>1</v>
      </c>
      <c r="K28">
        <v>1</v>
      </c>
      <c r="M28">
        <v>4</v>
      </c>
      <c r="N28" t="str">
        <f t="shared" si="0"/>
        <v>240m</v>
      </c>
      <c r="O28">
        <v>8</v>
      </c>
      <c r="P28" t="str">
        <f t="shared" si="1"/>
        <v>480m</v>
      </c>
    </row>
    <row r="29" spans="1:16" x14ac:dyDescent="0.25">
      <c r="A29" t="s">
        <v>262</v>
      </c>
      <c r="B29" t="s">
        <v>102</v>
      </c>
      <c r="C29" t="s">
        <v>419</v>
      </c>
      <c r="D29" t="s">
        <v>419</v>
      </c>
      <c r="E29" s="3">
        <v>51.747</v>
      </c>
      <c r="F29" s="5">
        <v>51.747</v>
      </c>
      <c r="H29" t="s">
        <v>509</v>
      </c>
      <c r="J29">
        <v>1</v>
      </c>
      <c r="K29">
        <v>1</v>
      </c>
      <c r="M29">
        <v>1</v>
      </c>
      <c r="N29" t="str">
        <f t="shared" si="0"/>
        <v>60m</v>
      </c>
      <c r="O29">
        <v>1</v>
      </c>
      <c r="P29" t="str">
        <f t="shared" si="1"/>
        <v>60m</v>
      </c>
    </row>
    <row r="30" spans="1:16" x14ac:dyDescent="0.25">
      <c r="A30" t="s">
        <v>262</v>
      </c>
      <c r="B30" t="s">
        <v>103</v>
      </c>
      <c r="C30" t="s">
        <v>419</v>
      </c>
      <c r="D30" t="s">
        <v>419</v>
      </c>
      <c r="E30" s="3">
        <v>51.747</v>
      </c>
      <c r="F30" s="5">
        <v>51.747</v>
      </c>
      <c r="H30" t="s">
        <v>509</v>
      </c>
      <c r="J30">
        <v>1</v>
      </c>
      <c r="K30">
        <v>1</v>
      </c>
      <c r="M30">
        <v>1</v>
      </c>
      <c r="N30" t="str">
        <f t="shared" si="0"/>
        <v>60m</v>
      </c>
      <c r="O30">
        <v>1</v>
      </c>
      <c r="P30" t="str">
        <f t="shared" si="1"/>
        <v>60m</v>
      </c>
    </row>
    <row r="31" spans="1:16" x14ac:dyDescent="0.25">
      <c r="A31" t="s">
        <v>262</v>
      </c>
      <c r="B31" t="s">
        <v>104</v>
      </c>
      <c r="C31" t="s">
        <v>420</v>
      </c>
      <c r="D31" t="s">
        <v>424</v>
      </c>
      <c r="E31" s="3">
        <v>11172.014352</v>
      </c>
      <c r="F31" s="5">
        <v>11172.014352</v>
      </c>
      <c r="H31" t="s">
        <v>509</v>
      </c>
      <c r="J31">
        <v>1</v>
      </c>
      <c r="K31">
        <v>1</v>
      </c>
      <c r="M31">
        <v>4</v>
      </c>
      <c r="N31" t="str">
        <f t="shared" si="0"/>
        <v>240m</v>
      </c>
      <c r="O31">
        <v>8</v>
      </c>
      <c r="P31" t="str">
        <f t="shared" si="1"/>
        <v>480m</v>
      </c>
    </row>
    <row r="32" spans="1:16" x14ac:dyDescent="0.25">
      <c r="A32" t="s">
        <v>262</v>
      </c>
      <c r="B32" t="s">
        <v>105</v>
      </c>
      <c r="C32" t="s">
        <v>420</v>
      </c>
      <c r="D32" t="s">
        <v>424</v>
      </c>
      <c r="E32" s="3">
        <v>11172.014352</v>
      </c>
      <c r="F32" s="5">
        <v>11172.014352</v>
      </c>
      <c r="H32" t="s">
        <v>509</v>
      </c>
      <c r="J32">
        <v>1</v>
      </c>
      <c r="K32">
        <v>1</v>
      </c>
      <c r="M32">
        <v>4</v>
      </c>
      <c r="N32" t="str">
        <f t="shared" si="0"/>
        <v>240m</v>
      </c>
      <c r="O32">
        <v>8</v>
      </c>
      <c r="P32" t="str">
        <f t="shared" si="1"/>
        <v>480m</v>
      </c>
    </row>
    <row r="33" spans="1:16" x14ac:dyDescent="0.25">
      <c r="A33" t="s">
        <v>262</v>
      </c>
      <c r="B33" t="s">
        <v>106</v>
      </c>
      <c r="C33" t="s">
        <v>422</v>
      </c>
      <c r="D33" t="s">
        <v>422</v>
      </c>
      <c r="E33" s="3">
        <v>5665.2344280000007</v>
      </c>
      <c r="F33" s="5">
        <v>5665.2344280000007</v>
      </c>
      <c r="H33" t="s">
        <v>509</v>
      </c>
      <c r="J33">
        <v>1</v>
      </c>
      <c r="K33">
        <v>1</v>
      </c>
      <c r="M33">
        <v>2.2000000000000002</v>
      </c>
      <c r="N33" t="str">
        <f t="shared" si="0"/>
        <v>132m</v>
      </c>
      <c r="O33">
        <v>2.2000000000000002</v>
      </c>
      <c r="P33" t="str">
        <f t="shared" si="1"/>
        <v>132m</v>
      </c>
    </row>
    <row r="34" spans="1:16" x14ac:dyDescent="0.25">
      <c r="A34" t="s">
        <v>262</v>
      </c>
      <c r="B34" t="s">
        <v>107</v>
      </c>
      <c r="C34" t="s">
        <v>422</v>
      </c>
      <c r="D34" t="s">
        <v>422</v>
      </c>
      <c r="E34" s="3">
        <v>5665.2344280000007</v>
      </c>
      <c r="F34" s="5">
        <v>5665.2344280000007</v>
      </c>
      <c r="H34" t="s">
        <v>509</v>
      </c>
      <c r="J34">
        <v>1</v>
      </c>
      <c r="K34">
        <v>1</v>
      </c>
      <c r="M34">
        <v>2.2000000000000002</v>
      </c>
      <c r="N34" t="str">
        <f t="shared" si="0"/>
        <v>132m</v>
      </c>
      <c r="O34">
        <v>2.2000000000000002</v>
      </c>
      <c r="P34" t="str">
        <f t="shared" si="1"/>
        <v>132m</v>
      </c>
    </row>
    <row r="35" spans="1:16" x14ac:dyDescent="0.25">
      <c r="A35" t="s">
        <v>262</v>
      </c>
      <c r="B35" t="s">
        <v>108</v>
      </c>
      <c r="C35" t="s">
        <v>421</v>
      </c>
      <c r="D35" t="s">
        <v>424</v>
      </c>
      <c r="E35" s="3">
        <v>28046.681022000001</v>
      </c>
      <c r="F35" s="5">
        <v>28046.681022000001</v>
      </c>
      <c r="H35" t="s">
        <v>509</v>
      </c>
      <c r="J35">
        <v>1</v>
      </c>
      <c r="K35">
        <v>1</v>
      </c>
      <c r="M35">
        <v>4.5</v>
      </c>
      <c r="N35" t="str">
        <f t="shared" si="0"/>
        <v>270m</v>
      </c>
      <c r="O35">
        <v>8</v>
      </c>
      <c r="P35" t="str">
        <f t="shared" si="1"/>
        <v>480m</v>
      </c>
    </row>
    <row r="36" spans="1:16" x14ac:dyDescent="0.25">
      <c r="A36" t="s">
        <v>262</v>
      </c>
      <c r="B36" t="s">
        <v>109</v>
      </c>
      <c r="C36" t="s">
        <v>422</v>
      </c>
      <c r="D36" t="s">
        <v>422</v>
      </c>
      <c r="E36" s="3">
        <v>5665.2344280000007</v>
      </c>
      <c r="F36" s="5">
        <v>5665.2344280000007</v>
      </c>
      <c r="H36" t="s">
        <v>509</v>
      </c>
      <c r="J36">
        <v>1</v>
      </c>
      <c r="K36">
        <v>1</v>
      </c>
      <c r="M36">
        <v>2.2000000000000002</v>
      </c>
      <c r="N36" t="str">
        <f t="shared" si="0"/>
        <v>132m</v>
      </c>
      <c r="O36">
        <v>2.2000000000000002</v>
      </c>
      <c r="P36" t="str">
        <f t="shared" si="1"/>
        <v>132m</v>
      </c>
    </row>
    <row r="37" spans="1:16" x14ac:dyDescent="0.25">
      <c r="A37" t="s">
        <v>262</v>
      </c>
      <c r="B37" t="s">
        <v>110</v>
      </c>
      <c r="C37" t="s">
        <v>422</v>
      </c>
      <c r="D37" t="s">
        <v>422</v>
      </c>
      <c r="E37" s="3">
        <v>5665.2344280000007</v>
      </c>
      <c r="F37" s="5">
        <v>5665.2344280000007</v>
      </c>
      <c r="H37" t="s">
        <v>509</v>
      </c>
      <c r="J37">
        <v>1</v>
      </c>
      <c r="K37">
        <v>1</v>
      </c>
      <c r="M37">
        <v>2.2000000000000002</v>
      </c>
      <c r="N37" t="str">
        <f t="shared" si="0"/>
        <v>132m</v>
      </c>
      <c r="O37">
        <v>2.2000000000000002</v>
      </c>
      <c r="P37" t="str">
        <f t="shared" si="1"/>
        <v>132m</v>
      </c>
    </row>
    <row r="38" spans="1:16" x14ac:dyDescent="0.25">
      <c r="A38" t="s">
        <v>262</v>
      </c>
      <c r="B38" t="s">
        <v>111</v>
      </c>
      <c r="C38" t="s">
        <v>422</v>
      </c>
      <c r="D38" t="s">
        <v>422</v>
      </c>
      <c r="E38" s="3">
        <v>5665.2344280000007</v>
      </c>
      <c r="F38" s="5">
        <v>5665.2344280000007</v>
      </c>
      <c r="H38" t="s">
        <v>509</v>
      </c>
      <c r="J38">
        <v>1</v>
      </c>
      <c r="K38">
        <v>1</v>
      </c>
      <c r="M38">
        <v>2.2000000000000002</v>
      </c>
      <c r="N38" t="str">
        <f t="shared" si="0"/>
        <v>132m</v>
      </c>
      <c r="O38">
        <v>2.2000000000000002</v>
      </c>
      <c r="P38" t="str">
        <f t="shared" si="1"/>
        <v>132m</v>
      </c>
    </row>
    <row r="39" spans="1:16" x14ac:dyDescent="0.25">
      <c r="A39" t="s">
        <v>262</v>
      </c>
      <c r="B39" t="s">
        <v>112</v>
      </c>
      <c r="C39" t="s">
        <v>422</v>
      </c>
      <c r="D39" t="s">
        <v>422</v>
      </c>
      <c r="E39" s="3">
        <v>5665.2344280000007</v>
      </c>
      <c r="F39" s="5">
        <v>5665.2344280000007</v>
      </c>
      <c r="H39" t="s">
        <v>509</v>
      </c>
      <c r="J39">
        <v>1</v>
      </c>
      <c r="K39">
        <v>1</v>
      </c>
      <c r="M39">
        <v>2.2000000000000002</v>
      </c>
      <c r="N39" t="str">
        <f t="shared" si="0"/>
        <v>132m</v>
      </c>
      <c r="O39">
        <v>2.2000000000000002</v>
      </c>
      <c r="P39" t="str">
        <f t="shared" si="1"/>
        <v>132m</v>
      </c>
    </row>
    <row r="40" spans="1:16" x14ac:dyDescent="0.25">
      <c r="A40" t="s">
        <v>262</v>
      </c>
      <c r="B40" t="s">
        <v>113</v>
      </c>
      <c r="C40" t="s">
        <v>424</v>
      </c>
      <c r="D40" t="s">
        <v>424</v>
      </c>
      <c r="E40" s="3">
        <v>22784.795619</v>
      </c>
      <c r="F40" s="5">
        <v>22784.795619</v>
      </c>
      <c r="H40" t="s">
        <v>509</v>
      </c>
      <c r="J40">
        <v>1</v>
      </c>
      <c r="K40">
        <v>1</v>
      </c>
      <c r="M40">
        <v>8</v>
      </c>
      <c r="N40" t="str">
        <f t="shared" si="0"/>
        <v>480m</v>
      </c>
      <c r="O40">
        <v>8</v>
      </c>
      <c r="P40" t="str">
        <f t="shared" si="1"/>
        <v>480m</v>
      </c>
    </row>
    <row r="41" spans="1:16" x14ac:dyDescent="0.25">
      <c r="A41" t="s">
        <v>262</v>
      </c>
      <c r="B41" t="s">
        <v>114</v>
      </c>
      <c r="C41" t="s">
        <v>421</v>
      </c>
      <c r="D41" t="s">
        <v>424</v>
      </c>
      <c r="E41" s="3">
        <v>28046.681022000001</v>
      </c>
      <c r="F41" s="5">
        <v>28046.681022000001</v>
      </c>
      <c r="H41" t="s">
        <v>509</v>
      </c>
      <c r="J41">
        <v>1</v>
      </c>
      <c r="K41">
        <v>1</v>
      </c>
      <c r="M41">
        <v>4.5</v>
      </c>
      <c r="N41" t="str">
        <f t="shared" si="0"/>
        <v>270m</v>
      </c>
      <c r="O41">
        <v>8</v>
      </c>
      <c r="P41" t="str">
        <f t="shared" si="1"/>
        <v>480m</v>
      </c>
    </row>
    <row r="42" spans="1:16" x14ac:dyDescent="0.25">
      <c r="A42" t="s">
        <v>262</v>
      </c>
      <c r="B42" t="s">
        <v>115</v>
      </c>
      <c r="C42" t="s">
        <v>421</v>
      </c>
      <c r="D42" t="s">
        <v>424</v>
      </c>
      <c r="E42" s="3">
        <v>28046.681022000001</v>
      </c>
      <c r="F42" s="5">
        <v>28046.681022000001</v>
      </c>
      <c r="H42" t="s">
        <v>509</v>
      </c>
      <c r="J42">
        <v>1</v>
      </c>
      <c r="K42">
        <v>1</v>
      </c>
      <c r="M42">
        <v>4.5</v>
      </c>
      <c r="N42" t="str">
        <f t="shared" si="0"/>
        <v>270m</v>
      </c>
      <c r="O42">
        <v>8</v>
      </c>
      <c r="P42" t="str">
        <f t="shared" si="1"/>
        <v>480m</v>
      </c>
    </row>
    <row r="43" spans="1:16" x14ac:dyDescent="0.25">
      <c r="A43" t="s">
        <v>262</v>
      </c>
      <c r="B43" t="s">
        <v>116</v>
      </c>
      <c r="C43" t="s">
        <v>424</v>
      </c>
      <c r="D43" t="s">
        <v>424</v>
      </c>
      <c r="E43" s="3">
        <v>22784.795619</v>
      </c>
      <c r="F43" s="5">
        <v>22784.795619</v>
      </c>
      <c r="H43" t="s">
        <v>509</v>
      </c>
      <c r="J43">
        <v>1</v>
      </c>
      <c r="K43">
        <v>1</v>
      </c>
      <c r="M43">
        <v>8</v>
      </c>
      <c r="N43" t="str">
        <f t="shared" si="0"/>
        <v>480m</v>
      </c>
      <c r="O43">
        <v>8</v>
      </c>
      <c r="P43" t="str">
        <f t="shared" si="1"/>
        <v>480m</v>
      </c>
    </row>
    <row r="44" spans="1:16" x14ac:dyDescent="0.25">
      <c r="A44" t="s">
        <v>262</v>
      </c>
      <c r="B44" t="s">
        <v>117</v>
      </c>
      <c r="C44" t="s">
        <v>424</v>
      </c>
      <c r="D44" t="s">
        <v>424</v>
      </c>
      <c r="E44" s="3">
        <v>22784.795619</v>
      </c>
      <c r="F44" s="5">
        <v>22784.795619</v>
      </c>
      <c r="H44" t="s">
        <v>509</v>
      </c>
      <c r="J44">
        <v>1</v>
      </c>
      <c r="K44">
        <v>1</v>
      </c>
      <c r="M44">
        <v>8</v>
      </c>
      <c r="N44" t="str">
        <f t="shared" si="0"/>
        <v>480m</v>
      </c>
      <c r="O44">
        <v>8</v>
      </c>
      <c r="P44" t="str">
        <f t="shared" si="1"/>
        <v>480m</v>
      </c>
    </row>
    <row r="45" spans="1:16" x14ac:dyDescent="0.25">
      <c r="A45" t="s">
        <v>262</v>
      </c>
      <c r="B45" t="s">
        <v>118</v>
      </c>
      <c r="C45" t="s">
        <v>425</v>
      </c>
      <c r="D45" t="s">
        <v>427</v>
      </c>
      <c r="E45" s="3">
        <v>36749.813558999995</v>
      </c>
      <c r="F45" s="5">
        <v>36749.813558999995</v>
      </c>
      <c r="H45" t="s">
        <v>509</v>
      </c>
      <c r="J45">
        <v>1</v>
      </c>
      <c r="K45">
        <v>1</v>
      </c>
      <c r="M45">
        <v>48</v>
      </c>
      <c r="N45" t="str">
        <f t="shared" si="0"/>
        <v>2880m</v>
      </c>
      <c r="O45">
        <v>24</v>
      </c>
      <c r="P45" t="str">
        <f t="shared" si="1"/>
        <v>1440m</v>
      </c>
    </row>
    <row r="46" spans="1:16" x14ac:dyDescent="0.25">
      <c r="A46" t="s">
        <v>262</v>
      </c>
      <c r="B46" t="s">
        <v>119</v>
      </c>
      <c r="C46" t="s">
        <v>422</v>
      </c>
      <c r="D46" t="s">
        <v>422</v>
      </c>
      <c r="E46" s="3">
        <v>5665.2344280000007</v>
      </c>
      <c r="F46" s="5">
        <v>5665.2344280000007</v>
      </c>
      <c r="H46" t="s">
        <v>509</v>
      </c>
      <c r="J46">
        <v>1</v>
      </c>
      <c r="K46">
        <v>1</v>
      </c>
      <c r="M46">
        <v>2.2000000000000002</v>
      </c>
      <c r="N46" t="str">
        <f t="shared" si="0"/>
        <v>132m</v>
      </c>
      <c r="O46">
        <v>2.2000000000000002</v>
      </c>
      <c r="P46" t="str">
        <f t="shared" si="1"/>
        <v>132m</v>
      </c>
    </row>
    <row r="47" spans="1:16" x14ac:dyDescent="0.25">
      <c r="A47" t="s">
        <v>262</v>
      </c>
      <c r="B47" t="s">
        <v>120</v>
      </c>
      <c r="C47" t="s">
        <v>422</v>
      </c>
      <c r="D47" t="s">
        <v>422</v>
      </c>
      <c r="E47" s="3">
        <v>5665.2344280000007</v>
      </c>
      <c r="F47" s="5">
        <v>5665.2344280000007</v>
      </c>
      <c r="H47" t="s">
        <v>509</v>
      </c>
      <c r="J47">
        <v>1</v>
      </c>
      <c r="K47">
        <v>1</v>
      </c>
      <c r="M47">
        <v>2.2000000000000002</v>
      </c>
      <c r="N47" t="str">
        <f t="shared" si="0"/>
        <v>132m</v>
      </c>
      <c r="O47">
        <v>2.2000000000000002</v>
      </c>
      <c r="P47" t="str">
        <f t="shared" si="1"/>
        <v>132m</v>
      </c>
    </row>
    <row r="48" spans="1:16" x14ac:dyDescent="0.25">
      <c r="A48" t="s">
        <v>262</v>
      </c>
      <c r="B48" t="s">
        <v>121</v>
      </c>
      <c r="C48" t="s">
        <v>422</v>
      </c>
      <c r="D48" t="s">
        <v>422</v>
      </c>
      <c r="E48" s="3">
        <v>5665.2344280000007</v>
      </c>
      <c r="F48" s="5">
        <v>5665.2344280000007</v>
      </c>
      <c r="H48" t="s">
        <v>509</v>
      </c>
      <c r="J48">
        <v>1</v>
      </c>
      <c r="K48">
        <v>1</v>
      </c>
      <c r="M48">
        <v>2.2000000000000002</v>
      </c>
      <c r="N48" t="str">
        <f t="shared" si="0"/>
        <v>132m</v>
      </c>
      <c r="O48">
        <v>2.2000000000000002</v>
      </c>
      <c r="P48" t="str">
        <f t="shared" si="1"/>
        <v>132m</v>
      </c>
    </row>
    <row r="49" spans="1:16" x14ac:dyDescent="0.25">
      <c r="A49" t="s">
        <v>262</v>
      </c>
      <c r="B49" t="s">
        <v>122</v>
      </c>
      <c r="C49" t="s">
        <v>419</v>
      </c>
      <c r="D49" t="s">
        <v>419</v>
      </c>
      <c r="E49" s="3">
        <v>51.747</v>
      </c>
      <c r="F49" s="5">
        <v>51.747</v>
      </c>
      <c r="H49" t="s">
        <v>509</v>
      </c>
      <c r="J49">
        <v>1</v>
      </c>
      <c r="K49">
        <v>1</v>
      </c>
      <c r="M49">
        <v>1</v>
      </c>
      <c r="N49" t="str">
        <f t="shared" si="0"/>
        <v>60m</v>
      </c>
      <c r="O49">
        <v>1</v>
      </c>
      <c r="P49" t="str">
        <f t="shared" si="1"/>
        <v>60m</v>
      </c>
    </row>
    <row r="50" spans="1:16" x14ac:dyDescent="0.25">
      <c r="A50" t="s">
        <v>262</v>
      </c>
      <c r="B50" t="s">
        <v>123</v>
      </c>
      <c r="C50" t="s">
        <v>419</v>
      </c>
      <c r="D50" t="s">
        <v>419</v>
      </c>
      <c r="E50" s="3">
        <v>51.747</v>
      </c>
      <c r="F50" s="5">
        <v>51.747</v>
      </c>
      <c r="H50" t="s">
        <v>509</v>
      </c>
      <c r="J50">
        <v>1</v>
      </c>
      <c r="K50">
        <v>1</v>
      </c>
      <c r="M50">
        <v>1</v>
      </c>
      <c r="N50" t="str">
        <f t="shared" si="0"/>
        <v>60m</v>
      </c>
      <c r="O50">
        <v>1</v>
      </c>
      <c r="P50" t="str">
        <f t="shared" si="1"/>
        <v>60m</v>
      </c>
    </row>
    <row r="51" spans="1:16" x14ac:dyDescent="0.25">
      <c r="A51" t="s">
        <v>262</v>
      </c>
      <c r="B51" t="s">
        <v>124</v>
      </c>
      <c r="C51" t="s">
        <v>422</v>
      </c>
      <c r="D51" t="s">
        <v>422</v>
      </c>
      <c r="E51" s="3">
        <v>5665.2344280000007</v>
      </c>
      <c r="F51" s="5">
        <v>5665.2344280000007</v>
      </c>
      <c r="H51" t="s">
        <v>509</v>
      </c>
      <c r="J51">
        <v>1</v>
      </c>
      <c r="K51">
        <v>1</v>
      </c>
      <c r="M51">
        <v>2.2000000000000002</v>
      </c>
      <c r="N51" t="str">
        <f t="shared" si="0"/>
        <v>132m</v>
      </c>
      <c r="O51">
        <v>2.2000000000000002</v>
      </c>
      <c r="P51" t="str">
        <f t="shared" si="1"/>
        <v>132m</v>
      </c>
    </row>
    <row r="52" spans="1:16" x14ac:dyDescent="0.25">
      <c r="A52" t="s">
        <v>262</v>
      </c>
      <c r="B52" t="s">
        <v>125</v>
      </c>
      <c r="C52" t="s">
        <v>422</v>
      </c>
      <c r="D52" t="s">
        <v>422</v>
      </c>
      <c r="E52" s="3">
        <v>5665.2344280000007</v>
      </c>
      <c r="F52" s="5">
        <v>5665.2344280000007</v>
      </c>
      <c r="H52" t="s">
        <v>509</v>
      </c>
      <c r="J52">
        <v>1</v>
      </c>
      <c r="K52">
        <v>1</v>
      </c>
      <c r="M52">
        <v>2.2000000000000002</v>
      </c>
      <c r="N52" t="str">
        <f t="shared" si="0"/>
        <v>132m</v>
      </c>
      <c r="O52">
        <v>2.2000000000000002</v>
      </c>
      <c r="P52" t="str">
        <f t="shared" si="1"/>
        <v>132m</v>
      </c>
    </row>
    <row r="53" spans="1:16" x14ac:dyDescent="0.25">
      <c r="A53" t="s">
        <v>262</v>
      </c>
      <c r="B53" t="s">
        <v>126</v>
      </c>
      <c r="C53" t="s">
        <v>419</v>
      </c>
      <c r="D53" t="s">
        <v>419</v>
      </c>
      <c r="E53" s="3">
        <v>51.747</v>
      </c>
      <c r="F53" s="5">
        <v>51.747</v>
      </c>
      <c r="H53" t="s">
        <v>509</v>
      </c>
      <c r="J53">
        <v>1</v>
      </c>
      <c r="K53">
        <v>1</v>
      </c>
      <c r="M53">
        <v>1</v>
      </c>
      <c r="N53" t="str">
        <f t="shared" si="0"/>
        <v>60m</v>
      </c>
      <c r="O53">
        <v>1</v>
      </c>
      <c r="P53" t="str">
        <f t="shared" si="1"/>
        <v>60m</v>
      </c>
    </row>
    <row r="54" spans="1:16" x14ac:dyDescent="0.25">
      <c r="A54" t="s">
        <v>262</v>
      </c>
      <c r="B54" t="s">
        <v>127</v>
      </c>
      <c r="C54" t="s">
        <v>419</v>
      </c>
      <c r="D54" t="s">
        <v>419</v>
      </c>
      <c r="E54" s="3">
        <v>51.747</v>
      </c>
      <c r="F54" s="5">
        <v>51.747</v>
      </c>
      <c r="H54" t="s">
        <v>509</v>
      </c>
      <c r="J54">
        <v>1</v>
      </c>
      <c r="K54">
        <v>1</v>
      </c>
      <c r="M54">
        <v>1</v>
      </c>
      <c r="N54" t="str">
        <f t="shared" si="0"/>
        <v>60m</v>
      </c>
      <c r="O54">
        <v>1</v>
      </c>
      <c r="P54" t="str">
        <f t="shared" si="1"/>
        <v>60m</v>
      </c>
    </row>
    <row r="55" spans="1:16" x14ac:dyDescent="0.25">
      <c r="A55" t="s">
        <v>262</v>
      </c>
      <c r="B55" t="s">
        <v>128</v>
      </c>
      <c r="C55" t="s">
        <v>422</v>
      </c>
      <c r="D55" t="s">
        <v>422</v>
      </c>
      <c r="E55" s="3">
        <v>5665.2344280000007</v>
      </c>
      <c r="F55" s="5">
        <v>5665.2344280000007</v>
      </c>
      <c r="H55" t="s">
        <v>509</v>
      </c>
      <c r="J55">
        <v>1</v>
      </c>
      <c r="K55">
        <v>1</v>
      </c>
      <c r="M55">
        <v>2.2000000000000002</v>
      </c>
      <c r="N55" t="str">
        <f t="shared" si="0"/>
        <v>132m</v>
      </c>
      <c r="O55">
        <v>2.2000000000000002</v>
      </c>
      <c r="P55" t="str">
        <f t="shared" si="1"/>
        <v>132m</v>
      </c>
    </row>
    <row r="56" spans="1:16" x14ac:dyDescent="0.25">
      <c r="A56" t="s">
        <v>262</v>
      </c>
      <c r="B56" t="s">
        <v>129</v>
      </c>
      <c r="C56" t="s">
        <v>422</v>
      </c>
      <c r="D56" t="s">
        <v>422</v>
      </c>
      <c r="E56" s="3">
        <v>5665.2344280000007</v>
      </c>
      <c r="F56" s="5">
        <v>5665.2344280000007</v>
      </c>
      <c r="H56" t="s">
        <v>509</v>
      </c>
      <c r="J56">
        <v>1</v>
      </c>
      <c r="K56">
        <v>1</v>
      </c>
      <c r="M56">
        <v>2.2000000000000002</v>
      </c>
      <c r="N56" t="str">
        <f t="shared" si="0"/>
        <v>132m</v>
      </c>
      <c r="O56">
        <v>2.2000000000000002</v>
      </c>
      <c r="P56" t="str">
        <f t="shared" si="1"/>
        <v>132m</v>
      </c>
    </row>
    <row r="57" spans="1:16" x14ac:dyDescent="0.25">
      <c r="A57" t="s">
        <v>262</v>
      </c>
      <c r="B57" t="s">
        <v>130</v>
      </c>
      <c r="C57" t="s">
        <v>422</v>
      </c>
      <c r="D57" t="s">
        <v>422</v>
      </c>
      <c r="E57" s="3">
        <v>5665.2344280000007</v>
      </c>
      <c r="F57" s="5">
        <v>5665.2344280000007</v>
      </c>
      <c r="H57" t="s">
        <v>509</v>
      </c>
      <c r="J57">
        <v>1</v>
      </c>
      <c r="K57">
        <v>1</v>
      </c>
      <c r="M57">
        <v>2.2000000000000002</v>
      </c>
      <c r="N57" t="str">
        <f t="shared" si="0"/>
        <v>132m</v>
      </c>
      <c r="O57">
        <v>2.2000000000000002</v>
      </c>
      <c r="P57" t="str">
        <f t="shared" si="1"/>
        <v>132m</v>
      </c>
    </row>
    <row r="58" spans="1:16" x14ac:dyDescent="0.25">
      <c r="A58" t="s">
        <v>262</v>
      </c>
      <c r="B58" t="s">
        <v>131</v>
      </c>
      <c r="C58" t="s">
        <v>422</v>
      </c>
      <c r="D58" t="s">
        <v>422</v>
      </c>
      <c r="E58" s="3">
        <v>5665.2344280000007</v>
      </c>
      <c r="F58" s="5">
        <v>5665.2344280000007</v>
      </c>
      <c r="H58" t="s">
        <v>509</v>
      </c>
      <c r="J58">
        <v>1</v>
      </c>
      <c r="K58">
        <v>1</v>
      </c>
      <c r="M58">
        <v>2.2000000000000002</v>
      </c>
      <c r="N58" t="str">
        <f t="shared" si="0"/>
        <v>132m</v>
      </c>
      <c r="O58">
        <v>2.2000000000000002</v>
      </c>
      <c r="P58" t="str">
        <f t="shared" si="1"/>
        <v>132m</v>
      </c>
    </row>
    <row r="59" spans="1:16" x14ac:dyDescent="0.25">
      <c r="A59" t="s">
        <v>262</v>
      </c>
      <c r="B59" t="s">
        <v>132</v>
      </c>
      <c r="C59" t="s">
        <v>421</v>
      </c>
      <c r="D59" t="s">
        <v>424</v>
      </c>
      <c r="E59" s="3">
        <v>28046.681022000001</v>
      </c>
      <c r="F59" s="5">
        <v>28046.681022000001</v>
      </c>
      <c r="H59" t="s">
        <v>509</v>
      </c>
      <c r="J59">
        <v>1</v>
      </c>
      <c r="K59">
        <v>1</v>
      </c>
      <c r="M59">
        <v>4.5</v>
      </c>
      <c r="N59" t="str">
        <f t="shared" si="0"/>
        <v>270m</v>
      </c>
      <c r="O59">
        <v>8</v>
      </c>
      <c r="P59" t="str">
        <f t="shared" si="1"/>
        <v>480m</v>
      </c>
    </row>
    <row r="60" spans="1:16" x14ac:dyDescent="0.25">
      <c r="A60" t="s">
        <v>262</v>
      </c>
      <c r="B60" t="s">
        <v>133</v>
      </c>
      <c r="C60" t="s">
        <v>423</v>
      </c>
      <c r="D60" t="s">
        <v>420</v>
      </c>
      <c r="E60" s="3">
        <v>703.75919999999996</v>
      </c>
      <c r="F60" s="5">
        <v>703.75919999999996</v>
      </c>
      <c r="H60" t="s">
        <v>509</v>
      </c>
      <c r="J60">
        <v>1</v>
      </c>
      <c r="K60">
        <v>1</v>
      </c>
      <c r="M60">
        <v>2</v>
      </c>
      <c r="N60" t="str">
        <f t="shared" si="0"/>
        <v>120m</v>
      </c>
      <c r="O60">
        <v>4</v>
      </c>
      <c r="P60" t="str">
        <f t="shared" si="1"/>
        <v>240m</v>
      </c>
    </row>
    <row r="61" spans="1:16" x14ac:dyDescent="0.25">
      <c r="A61" t="s">
        <v>262</v>
      </c>
      <c r="B61" t="s">
        <v>134</v>
      </c>
      <c r="C61" t="s">
        <v>423</v>
      </c>
      <c r="D61" t="s">
        <v>420</v>
      </c>
      <c r="E61" s="3">
        <v>703.75919999999996</v>
      </c>
      <c r="F61" s="5">
        <v>703.75919999999996</v>
      </c>
      <c r="H61" t="s">
        <v>509</v>
      </c>
      <c r="J61">
        <v>1</v>
      </c>
      <c r="K61">
        <v>1</v>
      </c>
      <c r="M61">
        <v>2</v>
      </c>
      <c r="N61" t="str">
        <f t="shared" si="0"/>
        <v>120m</v>
      </c>
      <c r="O61">
        <v>4</v>
      </c>
      <c r="P61" t="str">
        <f t="shared" si="1"/>
        <v>240m</v>
      </c>
    </row>
    <row r="62" spans="1:16" x14ac:dyDescent="0.25">
      <c r="A62" t="s">
        <v>262</v>
      </c>
      <c r="B62" t="s">
        <v>135</v>
      </c>
      <c r="C62" t="s">
        <v>423</v>
      </c>
      <c r="D62" t="s">
        <v>420</v>
      </c>
      <c r="E62" s="3">
        <v>703.75919999999996</v>
      </c>
      <c r="F62" s="5">
        <v>703.75919999999996</v>
      </c>
      <c r="H62" t="s">
        <v>509</v>
      </c>
      <c r="J62">
        <v>1</v>
      </c>
      <c r="K62">
        <v>1</v>
      </c>
      <c r="M62">
        <v>2</v>
      </c>
      <c r="N62" t="str">
        <f t="shared" si="0"/>
        <v>120m</v>
      </c>
      <c r="O62">
        <v>4</v>
      </c>
      <c r="P62" t="str">
        <f t="shared" si="1"/>
        <v>240m</v>
      </c>
    </row>
    <row r="63" spans="1:16" x14ac:dyDescent="0.25">
      <c r="A63" t="s">
        <v>262</v>
      </c>
      <c r="B63" t="s">
        <v>136</v>
      </c>
      <c r="C63" t="s">
        <v>423</v>
      </c>
      <c r="D63" t="s">
        <v>420</v>
      </c>
      <c r="E63" s="3">
        <v>703.75919999999996</v>
      </c>
      <c r="F63" s="5">
        <v>703.75919999999996</v>
      </c>
      <c r="H63" t="s">
        <v>509</v>
      </c>
      <c r="J63">
        <v>1</v>
      </c>
      <c r="K63">
        <v>1</v>
      </c>
      <c r="M63">
        <v>2</v>
      </c>
      <c r="N63" t="str">
        <f t="shared" si="0"/>
        <v>120m</v>
      </c>
      <c r="O63">
        <v>4</v>
      </c>
      <c r="P63" t="str">
        <f t="shared" si="1"/>
        <v>240m</v>
      </c>
    </row>
    <row r="64" spans="1:16" x14ac:dyDescent="0.25">
      <c r="A64" t="s">
        <v>262</v>
      </c>
      <c r="B64" t="s">
        <v>137</v>
      </c>
      <c r="C64" t="s">
        <v>423</v>
      </c>
      <c r="D64" t="s">
        <v>420</v>
      </c>
      <c r="E64" s="3">
        <v>703.75919999999996</v>
      </c>
      <c r="F64" s="5">
        <v>703.75919999999996</v>
      </c>
      <c r="H64" t="s">
        <v>509</v>
      </c>
      <c r="J64">
        <v>1</v>
      </c>
      <c r="K64">
        <v>1</v>
      </c>
      <c r="M64">
        <v>2</v>
      </c>
      <c r="N64" t="str">
        <f t="shared" si="0"/>
        <v>120m</v>
      </c>
      <c r="O64">
        <v>4</v>
      </c>
      <c r="P64" t="str">
        <f t="shared" si="1"/>
        <v>240m</v>
      </c>
    </row>
    <row r="65" spans="1:16" x14ac:dyDescent="0.25">
      <c r="A65" t="s">
        <v>262</v>
      </c>
      <c r="B65" t="s">
        <v>138</v>
      </c>
      <c r="C65" t="s">
        <v>422</v>
      </c>
      <c r="D65" t="s">
        <v>422</v>
      </c>
      <c r="E65" s="3">
        <v>5665.2344280000007</v>
      </c>
      <c r="F65" s="5">
        <v>5665.2344280000007</v>
      </c>
      <c r="H65" t="s">
        <v>509</v>
      </c>
      <c r="J65">
        <v>1</v>
      </c>
      <c r="K65">
        <v>1</v>
      </c>
      <c r="M65">
        <v>2.2000000000000002</v>
      </c>
      <c r="N65" t="str">
        <f t="shared" si="0"/>
        <v>132m</v>
      </c>
      <c r="O65">
        <v>2.2000000000000002</v>
      </c>
      <c r="P65" t="str">
        <f t="shared" si="1"/>
        <v>132m</v>
      </c>
    </row>
    <row r="66" spans="1:16" x14ac:dyDescent="0.25">
      <c r="A66" t="s">
        <v>262</v>
      </c>
      <c r="B66" t="s">
        <v>139</v>
      </c>
      <c r="C66" t="s">
        <v>422</v>
      </c>
      <c r="D66" t="s">
        <v>422</v>
      </c>
      <c r="E66" s="3">
        <v>5665.2344280000007</v>
      </c>
      <c r="F66" s="5">
        <v>5665.2344280000007</v>
      </c>
      <c r="H66" t="s">
        <v>509</v>
      </c>
      <c r="J66">
        <v>1</v>
      </c>
      <c r="K66">
        <v>1</v>
      </c>
      <c r="M66">
        <v>2.2000000000000002</v>
      </c>
      <c r="N66" t="str">
        <f t="shared" si="0"/>
        <v>132m</v>
      </c>
      <c r="O66">
        <v>2.2000000000000002</v>
      </c>
      <c r="P66" t="str">
        <f t="shared" si="1"/>
        <v>132m</v>
      </c>
    </row>
    <row r="67" spans="1:16" x14ac:dyDescent="0.25">
      <c r="A67" t="s">
        <v>262</v>
      </c>
      <c r="B67" t="s">
        <v>140</v>
      </c>
      <c r="C67" t="s">
        <v>422</v>
      </c>
      <c r="D67" t="s">
        <v>422</v>
      </c>
      <c r="E67" s="3">
        <v>5665.2344280000007</v>
      </c>
      <c r="F67" s="5">
        <v>5665.2344280000007</v>
      </c>
      <c r="H67" t="s">
        <v>509</v>
      </c>
      <c r="J67">
        <v>1</v>
      </c>
      <c r="K67">
        <v>1</v>
      </c>
      <c r="M67">
        <v>2.2000000000000002</v>
      </c>
      <c r="N67" t="str">
        <f t="shared" si="0"/>
        <v>132m</v>
      </c>
      <c r="O67">
        <v>2.2000000000000002</v>
      </c>
      <c r="P67" t="str">
        <f t="shared" si="1"/>
        <v>132m</v>
      </c>
    </row>
    <row r="68" spans="1:16" x14ac:dyDescent="0.25">
      <c r="A68" t="s">
        <v>262</v>
      </c>
      <c r="B68" t="s">
        <v>141</v>
      </c>
      <c r="C68" t="s">
        <v>424</v>
      </c>
      <c r="D68" t="s">
        <v>424</v>
      </c>
      <c r="E68" s="3">
        <v>22784.795619</v>
      </c>
      <c r="F68" s="5">
        <v>22784.795619</v>
      </c>
      <c r="H68" t="s">
        <v>509</v>
      </c>
      <c r="J68">
        <v>1</v>
      </c>
      <c r="K68">
        <v>1</v>
      </c>
      <c r="M68">
        <v>8</v>
      </c>
      <c r="N68" t="str">
        <f t="shared" ref="N68:N131" si="2">CONCATENATE(M68*60,"m")</f>
        <v>480m</v>
      </c>
      <c r="O68">
        <v>8</v>
      </c>
      <c r="P68" t="str">
        <f t="shared" ref="P68:P131" si="3">CONCATENATE(O68*60,"m")</f>
        <v>480m</v>
      </c>
    </row>
    <row r="69" spans="1:16" x14ac:dyDescent="0.25">
      <c r="A69" t="s">
        <v>262</v>
      </c>
      <c r="B69" t="s">
        <v>142</v>
      </c>
      <c r="C69" t="s">
        <v>421</v>
      </c>
      <c r="D69" t="s">
        <v>424</v>
      </c>
      <c r="E69" s="3">
        <v>28046.681022000001</v>
      </c>
      <c r="F69" s="5">
        <v>28046.681022000001</v>
      </c>
      <c r="H69" t="s">
        <v>509</v>
      </c>
      <c r="J69">
        <v>1</v>
      </c>
      <c r="K69">
        <v>1</v>
      </c>
      <c r="M69">
        <v>4.5</v>
      </c>
      <c r="N69" t="str">
        <f t="shared" si="2"/>
        <v>270m</v>
      </c>
      <c r="O69">
        <v>8</v>
      </c>
      <c r="P69" t="str">
        <f t="shared" si="3"/>
        <v>480m</v>
      </c>
    </row>
    <row r="70" spans="1:16" x14ac:dyDescent="0.25">
      <c r="A70" t="s">
        <v>262</v>
      </c>
      <c r="B70" t="s">
        <v>143</v>
      </c>
      <c r="C70" t="s">
        <v>421</v>
      </c>
      <c r="D70" t="s">
        <v>424</v>
      </c>
      <c r="E70" s="3">
        <v>28046.681022000001</v>
      </c>
      <c r="F70" s="5">
        <v>28046.681022000001</v>
      </c>
      <c r="H70" t="s">
        <v>509</v>
      </c>
      <c r="J70">
        <v>1</v>
      </c>
      <c r="K70">
        <v>1</v>
      </c>
      <c r="M70">
        <v>4.5</v>
      </c>
      <c r="N70" t="str">
        <f t="shared" si="2"/>
        <v>270m</v>
      </c>
      <c r="O70">
        <v>8</v>
      </c>
      <c r="P70" t="str">
        <f t="shared" si="3"/>
        <v>480m</v>
      </c>
    </row>
    <row r="71" spans="1:16" x14ac:dyDescent="0.25">
      <c r="A71" t="s">
        <v>262</v>
      </c>
      <c r="B71" t="s">
        <v>144</v>
      </c>
      <c r="C71" t="s">
        <v>422</v>
      </c>
      <c r="D71" t="s">
        <v>422</v>
      </c>
      <c r="E71" s="3">
        <v>5665.2344280000007</v>
      </c>
      <c r="F71" s="5">
        <v>5665.2344280000007</v>
      </c>
      <c r="H71" t="s">
        <v>509</v>
      </c>
      <c r="J71">
        <v>1</v>
      </c>
      <c r="K71">
        <v>1</v>
      </c>
      <c r="M71">
        <v>2.2000000000000002</v>
      </c>
      <c r="N71" t="str">
        <f t="shared" si="2"/>
        <v>132m</v>
      </c>
      <c r="O71">
        <v>2.2000000000000002</v>
      </c>
      <c r="P71" t="str">
        <f t="shared" si="3"/>
        <v>132m</v>
      </c>
    </row>
    <row r="72" spans="1:16" x14ac:dyDescent="0.25">
      <c r="A72" t="s">
        <v>262</v>
      </c>
      <c r="B72" t="s">
        <v>145</v>
      </c>
      <c r="C72" t="s">
        <v>422</v>
      </c>
      <c r="D72" t="s">
        <v>422</v>
      </c>
      <c r="E72" s="3">
        <v>5665.2344280000007</v>
      </c>
      <c r="F72" s="5">
        <v>5665.2344280000007</v>
      </c>
      <c r="H72" t="s">
        <v>509</v>
      </c>
      <c r="J72">
        <v>1</v>
      </c>
      <c r="K72">
        <v>1</v>
      </c>
      <c r="M72">
        <v>2.2000000000000002</v>
      </c>
      <c r="N72" t="str">
        <f t="shared" si="2"/>
        <v>132m</v>
      </c>
      <c r="O72">
        <v>2.2000000000000002</v>
      </c>
      <c r="P72" t="str">
        <f t="shared" si="3"/>
        <v>132m</v>
      </c>
    </row>
    <row r="73" spans="1:16" x14ac:dyDescent="0.25">
      <c r="A73" t="s">
        <v>262</v>
      </c>
      <c r="B73" t="s">
        <v>146</v>
      </c>
      <c r="C73" t="s">
        <v>421</v>
      </c>
      <c r="D73" t="s">
        <v>424</v>
      </c>
      <c r="E73" s="3">
        <v>28046.681022000001</v>
      </c>
      <c r="F73" s="5">
        <v>28046.681022000001</v>
      </c>
      <c r="H73" t="s">
        <v>509</v>
      </c>
      <c r="J73">
        <v>1</v>
      </c>
      <c r="K73">
        <v>1</v>
      </c>
      <c r="M73">
        <v>4.5</v>
      </c>
      <c r="N73" t="str">
        <f t="shared" si="2"/>
        <v>270m</v>
      </c>
      <c r="O73">
        <v>8</v>
      </c>
      <c r="P73" t="str">
        <f t="shared" si="3"/>
        <v>480m</v>
      </c>
    </row>
    <row r="74" spans="1:16" x14ac:dyDescent="0.25">
      <c r="A74" t="s">
        <v>262</v>
      </c>
      <c r="B74" t="s">
        <v>147</v>
      </c>
      <c r="C74" t="s">
        <v>421</v>
      </c>
      <c r="D74" t="s">
        <v>424</v>
      </c>
      <c r="E74" s="3">
        <v>28046.681022000001</v>
      </c>
      <c r="F74" s="5">
        <v>28046.681022000001</v>
      </c>
      <c r="H74" t="s">
        <v>509</v>
      </c>
      <c r="J74">
        <v>1</v>
      </c>
      <c r="K74">
        <v>1</v>
      </c>
      <c r="M74">
        <v>4.5</v>
      </c>
      <c r="N74" t="str">
        <f t="shared" si="2"/>
        <v>270m</v>
      </c>
      <c r="O74">
        <v>8</v>
      </c>
      <c r="P74" t="str">
        <f t="shared" si="3"/>
        <v>480m</v>
      </c>
    </row>
    <row r="75" spans="1:16" x14ac:dyDescent="0.25">
      <c r="A75" t="s">
        <v>262</v>
      </c>
      <c r="B75" t="s">
        <v>148</v>
      </c>
      <c r="C75" t="s">
        <v>426</v>
      </c>
      <c r="D75" t="s">
        <v>426</v>
      </c>
      <c r="E75" s="3">
        <v>0</v>
      </c>
      <c r="F75" s="5">
        <v>0</v>
      </c>
      <c r="H75" t="s">
        <v>509</v>
      </c>
      <c r="J75">
        <v>1</v>
      </c>
      <c r="K75">
        <v>1</v>
      </c>
      <c r="M75">
        <v>0</v>
      </c>
      <c r="N75" t="str">
        <f t="shared" si="2"/>
        <v>0m</v>
      </c>
      <c r="O75">
        <v>0</v>
      </c>
      <c r="P75" t="str">
        <f t="shared" si="3"/>
        <v>0m</v>
      </c>
    </row>
    <row r="76" spans="1:16" x14ac:dyDescent="0.25">
      <c r="A76" t="s">
        <v>262</v>
      </c>
      <c r="B76" t="s">
        <v>151</v>
      </c>
      <c r="C76" t="s">
        <v>425</v>
      </c>
      <c r="D76" t="s">
        <v>427</v>
      </c>
      <c r="E76" s="3">
        <v>63999.8223</v>
      </c>
      <c r="F76" s="5">
        <v>63999.8223</v>
      </c>
      <c r="H76" t="s">
        <v>509</v>
      </c>
      <c r="J76">
        <v>1</v>
      </c>
      <c r="K76">
        <v>1</v>
      </c>
      <c r="M76">
        <v>48</v>
      </c>
      <c r="N76" t="str">
        <f t="shared" si="2"/>
        <v>2880m</v>
      </c>
      <c r="O76">
        <v>24</v>
      </c>
      <c r="P76" t="str">
        <f t="shared" si="3"/>
        <v>1440m</v>
      </c>
    </row>
    <row r="77" spans="1:16" x14ac:dyDescent="0.25">
      <c r="A77" t="s">
        <v>262</v>
      </c>
      <c r="B77" t="s">
        <v>155</v>
      </c>
      <c r="C77" t="s">
        <v>426</v>
      </c>
      <c r="D77" t="s">
        <v>426</v>
      </c>
      <c r="E77" s="3">
        <v>0</v>
      </c>
      <c r="F77" s="5">
        <v>0</v>
      </c>
      <c r="H77" t="s">
        <v>509</v>
      </c>
      <c r="J77">
        <v>1</v>
      </c>
      <c r="K77">
        <v>1</v>
      </c>
      <c r="M77">
        <v>0</v>
      </c>
      <c r="N77" t="str">
        <f t="shared" si="2"/>
        <v>0m</v>
      </c>
      <c r="O77">
        <v>0</v>
      </c>
      <c r="P77" t="str">
        <f t="shared" si="3"/>
        <v>0m</v>
      </c>
    </row>
    <row r="78" spans="1:16" x14ac:dyDescent="0.25">
      <c r="A78" t="s">
        <v>262</v>
      </c>
      <c r="B78" t="s">
        <v>159</v>
      </c>
      <c r="C78" t="s">
        <v>426</v>
      </c>
      <c r="D78" t="s">
        <v>426</v>
      </c>
      <c r="E78" s="3">
        <v>0</v>
      </c>
      <c r="F78" s="5">
        <v>0</v>
      </c>
      <c r="H78" t="s">
        <v>509</v>
      </c>
      <c r="J78">
        <v>1</v>
      </c>
      <c r="K78">
        <v>1</v>
      </c>
      <c r="M78">
        <v>0</v>
      </c>
      <c r="N78" t="str">
        <f t="shared" si="2"/>
        <v>0m</v>
      </c>
      <c r="O78">
        <v>0</v>
      </c>
      <c r="P78" t="str">
        <f t="shared" si="3"/>
        <v>0m</v>
      </c>
    </row>
    <row r="79" spans="1:16" x14ac:dyDescent="0.25">
      <c r="A79" t="s">
        <v>262</v>
      </c>
      <c r="B79" t="s">
        <v>160</v>
      </c>
      <c r="C79" t="s">
        <v>426</v>
      </c>
      <c r="D79" t="s">
        <v>426</v>
      </c>
      <c r="E79" s="3">
        <v>0</v>
      </c>
      <c r="F79" s="5">
        <v>0</v>
      </c>
      <c r="H79" t="s">
        <v>509</v>
      </c>
      <c r="J79">
        <v>1</v>
      </c>
      <c r="K79">
        <v>1</v>
      </c>
      <c r="M79">
        <v>0</v>
      </c>
      <c r="N79" t="str">
        <f t="shared" si="2"/>
        <v>0m</v>
      </c>
      <c r="O79">
        <v>0</v>
      </c>
      <c r="P79" t="str">
        <f t="shared" si="3"/>
        <v>0m</v>
      </c>
    </row>
    <row r="80" spans="1:16" x14ac:dyDescent="0.25">
      <c r="A80" t="s">
        <v>262</v>
      </c>
      <c r="B80" t="s">
        <v>161</v>
      </c>
      <c r="C80" t="s">
        <v>426</v>
      </c>
      <c r="D80" t="s">
        <v>426</v>
      </c>
      <c r="E80" s="3">
        <v>0</v>
      </c>
      <c r="F80" s="5">
        <v>0</v>
      </c>
      <c r="H80" t="s">
        <v>509</v>
      </c>
      <c r="J80">
        <v>1</v>
      </c>
      <c r="K80">
        <v>1</v>
      </c>
      <c r="M80">
        <v>0</v>
      </c>
      <c r="N80" t="str">
        <f t="shared" si="2"/>
        <v>0m</v>
      </c>
      <c r="O80">
        <v>0</v>
      </c>
      <c r="P80" t="str">
        <f t="shared" si="3"/>
        <v>0m</v>
      </c>
    </row>
    <row r="81" spans="1:16" x14ac:dyDescent="0.25">
      <c r="A81" t="s">
        <v>262</v>
      </c>
      <c r="B81" t="s">
        <v>162</v>
      </c>
      <c r="C81" t="s">
        <v>426</v>
      </c>
      <c r="D81" t="s">
        <v>426</v>
      </c>
      <c r="E81" s="3">
        <v>0</v>
      </c>
      <c r="F81" s="5">
        <v>0</v>
      </c>
      <c r="H81" t="s">
        <v>509</v>
      </c>
      <c r="J81">
        <v>1</v>
      </c>
      <c r="K81">
        <v>1</v>
      </c>
      <c r="M81">
        <v>0</v>
      </c>
      <c r="N81" t="str">
        <f t="shared" si="2"/>
        <v>0m</v>
      </c>
      <c r="O81">
        <v>0</v>
      </c>
      <c r="P81" t="str">
        <f t="shared" si="3"/>
        <v>0m</v>
      </c>
    </row>
    <row r="82" spans="1:16" x14ac:dyDescent="0.25">
      <c r="A82" t="s">
        <v>262</v>
      </c>
      <c r="B82" t="s">
        <v>163</v>
      </c>
      <c r="C82" t="s">
        <v>426</v>
      </c>
      <c r="D82" t="s">
        <v>426</v>
      </c>
      <c r="E82" s="3">
        <v>0</v>
      </c>
      <c r="F82" s="5">
        <v>0</v>
      </c>
      <c r="H82" t="s">
        <v>509</v>
      </c>
      <c r="J82">
        <v>1</v>
      </c>
      <c r="K82">
        <v>1</v>
      </c>
      <c r="M82">
        <v>0</v>
      </c>
      <c r="N82" t="str">
        <f t="shared" si="2"/>
        <v>0m</v>
      </c>
      <c r="O82">
        <v>0</v>
      </c>
      <c r="P82" t="str">
        <f t="shared" si="3"/>
        <v>0m</v>
      </c>
    </row>
    <row r="83" spans="1:16" x14ac:dyDescent="0.25">
      <c r="A83" t="s">
        <v>262</v>
      </c>
      <c r="B83" t="s">
        <v>164</v>
      </c>
      <c r="C83" t="s">
        <v>426</v>
      </c>
      <c r="D83" t="s">
        <v>426</v>
      </c>
      <c r="E83" s="3">
        <v>0</v>
      </c>
      <c r="F83" s="5">
        <v>0</v>
      </c>
      <c r="H83" t="s">
        <v>509</v>
      </c>
      <c r="J83">
        <v>1</v>
      </c>
      <c r="K83">
        <v>1</v>
      </c>
      <c r="M83">
        <v>0</v>
      </c>
      <c r="N83" t="str">
        <f t="shared" si="2"/>
        <v>0m</v>
      </c>
      <c r="O83">
        <v>0</v>
      </c>
      <c r="P83" t="str">
        <f t="shared" si="3"/>
        <v>0m</v>
      </c>
    </row>
    <row r="84" spans="1:16" x14ac:dyDescent="0.25">
      <c r="A84" t="s">
        <v>262</v>
      </c>
      <c r="B84" t="s">
        <v>165</v>
      </c>
      <c r="C84" t="s">
        <v>426</v>
      </c>
      <c r="D84" t="s">
        <v>426</v>
      </c>
      <c r="E84" s="3">
        <v>0</v>
      </c>
      <c r="F84" s="5">
        <v>0</v>
      </c>
      <c r="H84" t="s">
        <v>509</v>
      </c>
      <c r="J84">
        <v>1</v>
      </c>
      <c r="K84">
        <v>1</v>
      </c>
      <c r="M84">
        <v>0</v>
      </c>
      <c r="N84" t="str">
        <f t="shared" si="2"/>
        <v>0m</v>
      </c>
      <c r="O84">
        <v>0</v>
      </c>
      <c r="P84" t="str">
        <f t="shared" si="3"/>
        <v>0m</v>
      </c>
    </row>
    <row r="85" spans="1:16" x14ac:dyDescent="0.25">
      <c r="A85" t="s">
        <v>262</v>
      </c>
      <c r="B85" t="s">
        <v>166</v>
      </c>
      <c r="C85" t="s">
        <v>426</v>
      </c>
      <c r="D85" t="s">
        <v>426</v>
      </c>
      <c r="E85" s="3">
        <v>0</v>
      </c>
      <c r="F85" s="5">
        <v>0</v>
      </c>
      <c r="H85" t="s">
        <v>509</v>
      </c>
      <c r="J85">
        <v>1</v>
      </c>
      <c r="K85">
        <v>1</v>
      </c>
      <c r="M85">
        <v>0</v>
      </c>
      <c r="N85" t="str">
        <f t="shared" si="2"/>
        <v>0m</v>
      </c>
      <c r="O85">
        <v>0</v>
      </c>
      <c r="P85" t="str">
        <f t="shared" si="3"/>
        <v>0m</v>
      </c>
    </row>
    <row r="86" spans="1:16" x14ac:dyDescent="0.25">
      <c r="A86" t="s">
        <v>262</v>
      </c>
      <c r="B86" t="s">
        <v>167</v>
      </c>
      <c r="C86" t="s">
        <v>426</v>
      </c>
      <c r="D86" t="s">
        <v>426</v>
      </c>
      <c r="E86" s="3">
        <v>0</v>
      </c>
      <c r="F86" s="5">
        <v>0</v>
      </c>
      <c r="H86" t="s">
        <v>509</v>
      </c>
      <c r="J86">
        <v>1</v>
      </c>
      <c r="K86">
        <v>1</v>
      </c>
      <c r="M86">
        <v>0</v>
      </c>
      <c r="N86" t="str">
        <f t="shared" si="2"/>
        <v>0m</v>
      </c>
      <c r="O86">
        <v>0</v>
      </c>
      <c r="P86" t="str">
        <f t="shared" si="3"/>
        <v>0m</v>
      </c>
    </row>
    <row r="87" spans="1:16" x14ac:dyDescent="0.25">
      <c r="A87" t="s">
        <v>262</v>
      </c>
      <c r="B87" t="s">
        <v>168</v>
      </c>
      <c r="C87" t="s">
        <v>426</v>
      </c>
      <c r="D87" t="s">
        <v>426</v>
      </c>
      <c r="E87" s="3">
        <v>0</v>
      </c>
      <c r="F87" s="5">
        <v>0</v>
      </c>
      <c r="H87" t="s">
        <v>509</v>
      </c>
      <c r="J87">
        <v>1</v>
      </c>
      <c r="K87">
        <v>1</v>
      </c>
      <c r="M87">
        <v>0</v>
      </c>
      <c r="N87" t="str">
        <f t="shared" si="2"/>
        <v>0m</v>
      </c>
      <c r="O87">
        <v>0</v>
      </c>
      <c r="P87" t="str">
        <f t="shared" si="3"/>
        <v>0m</v>
      </c>
    </row>
    <row r="88" spans="1:16" x14ac:dyDescent="0.25">
      <c r="A88" t="s">
        <v>262</v>
      </c>
      <c r="B88" t="s">
        <v>169</v>
      </c>
      <c r="C88" t="s">
        <v>426</v>
      </c>
      <c r="D88" t="s">
        <v>426</v>
      </c>
      <c r="E88" s="3">
        <v>0</v>
      </c>
      <c r="F88" s="5">
        <v>0</v>
      </c>
      <c r="H88" t="s">
        <v>509</v>
      </c>
      <c r="J88">
        <v>1</v>
      </c>
      <c r="K88">
        <v>1</v>
      </c>
      <c r="M88">
        <v>0</v>
      </c>
      <c r="N88" t="str">
        <f t="shared" si="2"/>
        <v>0m</v>
      </c>
      <c r="O88">
        <v>0</v>
      </c>
      <c r="P88" t="str">
        <f t="shared" si="3"/>
        <v>0m</v>
      </c>
    </row>
    <row r="89" spans="1:16" x14ac:dyDescent="0.25">
      <c r="A89" t="s">
        <v>262</v>
      </c>
      <c r="B89" t="s">
        <v>170</v>
      </c>
      <c r="C89" t="s">
        <v>426</v>
      </c>
      <c r="D89" t="s">
        <v>426</v>
      </c>
      <c r="E89" s="3">
        <v>0</v>
      </c>
      <c r="F89" s="5">
        <v>0</v>
      </c>
      <c r="H89" t="s">
        <v>509</v>
      </c>
      <c r="J89">
        <v>1</v>
      </c>
      <c r="K89">
        <v>1</v>
      </c>
      <c r="M89">
        <v>0</v>
      </c>
      <c r="N89" t="str">
        <f t="shared" si="2"/>
        <v>0m</v>
      </c>
      <c r="O89">
        <v>0</v>
      </c>
      <c r="P89" t="str">
        <f t="shared" si="3"/>
        <v>0m</v>
      </c>
    </row>
    <row r="90" spans="1:16" x14ac:dyDescent="0.25">
      <c r="A90" t="s">
        <v>262</v>
      </c>
      <c r="B90" t="s">
        <v>171</v>
      </c>
      <c r="C90" t="s">
        <v>426</v>
      </c>
      <c r="D90" t="s">
        <v>426</v>
      </c>
      <c r="E90" s="3">
        <v>0</v>
      </c>
      <c r="F90" s="5">
        <v>0</v>
      </c>
      <c r="H90" t="s">
        <v>509</v>
      </c>
      <c r="J90">
        <v>1</v>
      </c>
      <c r="K90">
        <v>1</v>
      </c>
      <c r="M90">
        <v>0</v>
      </c>
      <c r="N90" t="str">
        <f t="shared" si="2"/>
        <v>0m</v>
      </c>
      <c r="O90">
        <v>0</v>
      </c>
      <c r="P90" t="str">
        <f t="shared" si="3"/>
        <v>0m</v>
      </c>
    </row>
    <row r="91" spans="1:16" x14ac:dyDescent="0.25">
      <c r="A91" t="s">
        <v>262</v>
      </c>
      <c r="B91" t="s">
        <v>172</v>
      </c>
      <c r="C91" t="s">
        <v>426</v>
      </c>
      <c r="D91" t="s">
        <v>426</v>
      </c>
      <c r="E91" s="3">
        <v>0</v>
      </c>
      <c r="F91" s="5">
        <v>0</v>
      </c>
      <c r="H91" t="s">
        <v>509</v>
      </c>
      <c r="J91">
        <v>1</v>
      </c>
      <c r="K91">
        <v>1</v>
      </c>
      <c r="M91">
        <v>0</v>
      </c>
      <c r="N91" t="str">
        <f t="shared" si="2"/>
        <v>0m</v>
      </c>
      <c r="O91">
        <v>0</v>
      </c>
      <c r="P91" t="str">
        <f t="shared" si="3"/>
        <v>0m</v>
      </c>
    </row>
    <row r="92" spans="1:16" x14ac:dyDescent="0.25">
      <c r="A92" t="s">
        <v>262</v>
      </c>
      <c r="B92" t="s">
        <v>173</v>
      </c>
      <c r="C92" t="s">
        <v>426</v>
      </c>
      <c r="D92" t="s">
        <v>426</v>
      </c>
      <c r="E92" s="3">
        <v>0</v>
      </c>
      <c r="F92" s="5">
        <v>0</v>
      </c>
      <c r="H92" t="s">
        <v>509</v>
      </c>
      <c r="J92">
        <v>1</v>
      </c>
      <c r="K92">
        <v>1</v>
      </c>
      <c r="M92">
        <v>0</v>
      </c>
      <c r="N92" t="str">
        <f t="shared" si="2"/>
        <v>0m</v>
      </c>
      <c r="O92">
        <v>0</v>
      </c>
      <c r="P92" t="str">
        <f t="shared" si="3"/>
        <v>0m</v>
      </c>
    </row>
    <row r="93" spans="1:16" x14ac:dyDescent="0.25">
      <c r="A93" t="s">
        <v>262</v>
      </c>
      <c r="B93" t="s">
        <v>174</v>
      </c>
      <c r="C93" t="s">
        <v>426</v>
      </c>
      <c r="D93" t="s">
        <v>426</v>
      </c>
      <c r="E93" s="3">
        <v>0</v>
      </c>
      <c r="F93" s="5">
        <v>0</v>
      </c>
      <c r="H93" t="s">
        <v>509</v>
      </c>
      <c r="J93">
        <v>1</v>
      </c>
      <c r="K93">
        <v>1</v>
      </c>
      <c r="M93">
        <v>0</v>
      </c>
      <c r="N93" t="str">
        <f t="shared" si="2"/>
        <v>0m</v>
      </c>
      <c r="O93">
        <v>0</v>
      </c>
      <c r="P93" t="str">
        <f t="shared" si="3"/>
        <v>0m</v>
      </c>
    </row>
    <row r="94" spans="1:16" x14ac:dyDescent="0.25">
      <c r="A94" t="s">
        <v>262</v>
      </c>
      <c r="B94" t="s">
        <v>175</v>
      </c>
      <c r="C94" t="s">
        <v>426</v>
      </c>
      <c r="D94" t="s">
        <v>426</v>
      </c>
      <c r="E94" s="3">
        <v>0</v>
      </c>
      <c r="F94" s="5">
        <v>0</v>
      </c>
      <c r="H94" t="s">
        <v>509</v>
      </c>
      <c r="J94">
        <v>1</v>
      </c>
      <c r="K94">
        <v>1</v>
      </c>
      <c r="M94">
        <v>0</v>
      </c>
      <c r="N94" t="str">
        <f t="shared" si="2"/>
        <v>0m</v>
      </c>
      <c r="O94">
        <v>0</v>
      </c>
      <c r="P94" t="str">
        <f t="shared" si="3"/>
        <v>0m</v>
      </c>
    </row>
    <row r="95" spans="1:16" x14ac:dyDescent="0.25">
      <c r="A95" t="s">
        <v>262</v>
      </c>
      <c r="B95" t="s">
        <v>176</v>
      </c>
      <c r="C95" t="s">
        <v>426</v>
      </c>
      <c r="D95" t="s">
        <v>426</v>
      </c>
      <c r="E95" s="3">
        <v>0</v>
      </c>
      <c r="F95" s="5">
        <v>0</v>
      </c>
      <c r="H95" t="s">
        <v>509</v>
      </c>
      <c r="J95">
        <v>1</v>
      </c>
      <c r="K95">
        <v>1</v>
      </c>
      <c r="M95">
        <v>0</v>
      </c>
      <c r="N95" t="str">
        <f t="shared" si="2"/>
        <v>0m</v>
      </c>
      <c r="O95">
        <v>0</v>
      </c>
      <c r="P95" t="str">
        <f t="shared" si="3"/>
        <v>0m</v>
      </c>
    </row>
    <row r="96" spans="1:16" x14ac:dyDescent="0.25">
      <c r="A96" t="s">
        <v>262</v>
      </c>
      <c r="B96" t="s">
        <v>177</v>
      </c>
      <c r="C96" t="s">
        <v>426</v>
      </c>
      <c r="D96" t="s">
        <v>426</v>
      </c>
      <c r="E96" s="3">
        <v>0</v>
      </c>
      <c r="F96" s="5">
        <v>0</v>
      </c>
      <c r="H96" t="s">
        <v>509</v>
      </c>
      <c r="J96">
        <v>1</v>
      </c>
      <c r="K96">
        <v>1</v>
      </c>
      <c r="M96">
        <v>0</v>
      </c>
      <c r="N96" t="str">
        <f t="shared" si="2"/>
        <v>0m</v>
      </c>
      <c r="O96">
        <v>0</v>
      </c>
      <c r="P96" t="str">
        <f t="shared" si="3"/>
        <v>0m</v>
      </c>
    </row>
    <row r="97" spans="1:16" x14ac:dyDescent="0.25">
      <c r="A97" t="s">
        <v>262</v>
      </c>
      <c r="B97" t="s">
        <v>178</v>
      </c>
      <c r="C97" t="s">
        <v>426</v>
      </c>
      <c r="D97" t="s">
        <v>426</v>
      </c>
      <c r="E97" s="3">
        <v>0</v>
      </c>
      <c r="F97" s="5">
        <v>0</v>
      </c>
      <c r="H97" t="s">
        <v>509</v>
      </c>
      <c r="J97">
        <v>1</v>
      </c>
      <c r="K97">
        <v>1</v>
      </c>
      <c r="M97">
        <v>0</v>
      </c>
      <c r="N97" t="str">
        <f t="shared" si="2"/>
        <v>0m</v>
      </c>
      <c r="O97">
        <v>0</v>
      </c>
      <c r="P97" t="str">
        <f t="shared" si="3"/>
        <v>0m</v>
      </c>
    </row>
    <row r="98" spans="1:16" x14ac:dyDescent="0.25">
      <c r="A98" t="s">
        <v>262</v>
      </c>
      <c r="B98" t="s">
        <v>179</v>
      </c>
      <c r="C98" t="s">
        <v>426</v>
      </c>
      <c r="D98" t="s">
        <v>426</v>
      </c>
      <c r="E98" s="3">
        <v>0</v>
      </c>
      <c r="F98" s="5">
        <v>0</v>
      </c>
      <c r="H98" t="s">
        <v>509</v>
      </c>
      <c r="J98">
        <v>1</v>
      </c>
      <c r="K98">
        <v>1</v>
      </c>
      <c r="M98">
        <v>0</v>
      </c>
      <c r="N98" t="str">
        <f t="shared" si="2"/>
        <v>0m</v>
      </c>
      <c r="O98">
        <v>0</v>
      </c>
      <c r="P98" t="str">
        <f t="shared" si="3"/>
        <v>0m</v>
      </c>
    </row>
    <row r="99" spans="1:16" x14ac:dyDescent="0.25">
      <c r="A99" t="s">
        <v>262</v>
      </c>
      <c r="B99" t="s">
        <v>180</v>
      </c>
      <c r="C99" t="s">
        <v>426</v>
      </c>
      <c r="D99" t="s">
        <v>426</v>
      </c>
      <c r="E99" s="3">
        <v>0</v>
      </c>
      <c r="F99" s="5">
        <v>0</v>
      </c>
      <c r="H99" t="s">
        <v>509</v>
      </c>
      <c r="J99">
        <v>1</v>
      </c>
      <c r="K99">
        <v>1</v>
      </c>
      <c r="M99">
        <v>0</v>
      </c>
      <c r="N99" t="str">
        <f t="shared" si="2"/>
        <v>0m</v>
      </c>
      <c r="O99">
        <v>0</v>
      </c>
      <c r="P99" t="str">
        <f t="shared" si="3"/>
        <v>0m</v>
      </c>
    </row>
    <row r="100" spans="1:16" x14ac:dyDescent="0.25">
      <c r="A100" t="s">
        <v>262</v>
      </c>
      <c r="B100" t="s">
        <v>184</v>
      </c>
      <c r="C100" t="s">
        <v>426</v>
      </c>
      <c r="D100" t="s">
        <v>426</v>
      </c>
      <c r="E100" s="3">
        <v>0</v>
      </c>
      <c r="F100" s="5">
        <v>0</v>
      </c>
      <c r="H100" t="s">
        <v>509</v>
      </c>
      <c r="J100">
        <v>1</v>
      </c>
      <c r="K100">
        <v>1</v>
      </c>
      <c r="M100">
        <v>0</v>
      </c>
      <c r="N100" t="str">
        <f t="shared" si="2"/>
        <v>0m</v>
      </c>
      <c r="O100">
        <v>0</v>
      </c>
      <c r="P100" t="str">
        <f t="shared" si="3"/>
        <v>0m</v>
      </c>
    </row>
    <row r="101" spans="1:16" x14ac:dyDescent="0.25">
      <c r="A101" t="s">
        <v>262</v>
      </c>
      <c r="B101" t="s">
        <v>185</v>
      </c>
      <c r="C101" t="s">
        <v>426</v>
      </c>
      <c r="D101" t="s">
        <v>426</v>
      </c>
      <c r="E101" s="3">
        <v>0</v>
      </c>
      <c r="F101" s="5">
        <v>0</v>
      </c>
      <c r="H101" t="s">
        <v>509</v>
      </c>
      <c r="J101">
        <v>1</v>
      </c>
      <c r="K101">
        <v>1</v>
      </c>
      <c r="M101">
        <v>0</v>
      </c>
      <c r="N101" t="str">
        <f t="shared" si="2"/>
        <v>0m</v>
      </c>
      <c r="O101">
        <v>0</v>
      </c>
      <c r="P101" t="str">
        <f t="shared" si="3"/>
        <v>0m</v>
      </c>
    </row>
    <row r="102" spans="1:16" x14ac:dyDescent="0.25">
      <c r="A102" t="s">
        <v>262</v>
      </c>
      <c r="B102" t="s">
        <v>186</v>
      </c>
      <c r="C102" t="s">
        <v>426</v>
      </c>
      <c r="D102" t="s">
        <v>426</v>
      </c>
      <c r="E102" s="3">
        <v>0</v>
      </c>
      <c r="F102" s="5">
        <v>0</v>
      </c>
      <c r="H102" t="s">
        <v>509</v>
      </c>
      <c r="J102">
        <v>1</v>
      </c>
      <c r="K102">
        <v>1</v>
      </c>
      <c r="M102">
        <v>0</v>
      </c>
      <c r="N102" t="str">
        <f t="shared" si="2"/>
        <v>0m</v>
      </c>
      <c r="O102">
        <v>0</v>
      </c>
      <c r="P102" t="str">
        <f t="shared" si="3"/>
        <v>0m</v>
      </c>
    </row>
    <row r="103" spans="1:16" x14ac:dyDescent="0.25">
      <c r="A103" t="s">
        <v>262</v>
      </c>
      <c r="B103" t="s">
        <v>187</v>
      </c>
      <c r="C103" t="s">
        <v>426</v>
      </c>
      <c r="D103" t="s">
        <v>426</v>
      </c>
      <c r="E103" s="3">
        <v>0</v>
      </c>
      <c r="F103" s="5">
        <v>0</v>
      </c>
      <c r="H103" t="s">
        <v>509</v>
      </c>
      <c r="J103">
        <v>1</v>
      </c>
      <c r="K103">
        <v>1</v>
      </c>
      <c r="M103">
        <v>0</v>
      </c>
      <c r="N103" t="str">
        <f t="shared" si="2"/>
        <v>0m</v>
      </c>
      <c r="O103">
        <v>0</v>
      </c>
      <c r="P103" t="str">
        <f t="shared" si="3"/>
        <v>0m</v>
      </c>
    </row>
    <row r="104" spans="1:16" x14ac:dyDescent="0.25">
      <c r="A104" t="s">
        <v>262</v>
      </c>
      <c r="B104" t="s">
        <v>188</v>
      </c>
      <c r="C104" t="s">
        <v>426</v>
      </c>
      <c r="D104" t="s">
        <v>426</v>
      </c>
      <c r="E104" s="3">
        <v>0</v>
      </c>
      <c r="F104" s="5">
        <v>0</v>
      </c>
      <c r="H104" t="s">
        <v>509</v>
      </c>
      <c r="J104">
        <v>1</v>
      </c>
      <c r="K104">
        <v>1</v>
      </c>
      <c r="M104">
        <v>0</v>
      </c>
      <c r="N104" t="str">
        <f t="shared" si="2"/>
        <v>0m</v>
      </c>
      <c r="O104">
        <v>0</v>
      </c>
      <c r="P104" t="str">
        <f t="shared" si="3"/>
        <v>0m</v>
      </c>
    </row>
    <row r="105" spans="1:16" x14ac:dyDescent="0.25">
      <c r="A105" t="s">
        <v>262</v>
      </c>
      <c r="B105" t="s">
        <v>189</v>
      </c>
      <c r="C105" t="s">
        <v>426</v>
      </c>
      <c r="D105" t="s">
        <v>426</v>
      </c>
      <c r="E105" s="3">
        <v>0</v>
      </c>
      <c r="F105" s="5">
        <v>0</v>
      </c>
      <c r="H105" t="s">
        <v>509</v>
      </c>
      <c r="J105">
        <v>1</v>
      </c>
      <c r="K105">
        <v>1</v>
      </c>
      <c r="M105">
        <v>0</v>
      </c>
      <c r="N105" t="str">
        <f t="shared" si="2"/>
        <v>0m</v>
      </c>
      <c r="O105">
        <v>0</v>
      </c>
      <c r="P105" t="str">
        <f t="shared" si="3"/>
        <v>0m</v>
      </c>
    </row>
    <row r="106" spans="1:16" x14ac:dyDescent="0.25">
      <c r="A106" t="s">
        <v>262</v>
      </c>
      <c r="B106" t="s">
        <v>190</v>
      </c>
      <c r="C106" t="s">
        <v>426</v>
      </c>
      <c r="D106" t="s">
        <v>426</v>
      </c>
      <c r="E106" s="3">
        <v>0</v>
      </c>
      <c r="F106" s="5">
        <v>0</v>
      </c>
      <c r="H106" t="s">
        <v>509</v>
      </c>
      <c r="J106">
        <v>1</v>
      </c>
      <c r="K106">
        <v>1</v>
      </c>
      <c r="M106">
        <v>0</v>
      </c>
      <c r="N106" t="str">
        <f t="shared" si="2"/>
        <v>0m</v>
      </c>
      <c r="O106">
        <v>0</v>
      </c>
      <c r="P106" t="str">
        <f t="shared" si="3"/>
        <v>0m</v>
      </c>
    </row>
    <row r="107" spans="1:16" x14ac:dyDescent="0.25">
      <c r="A107" t="s">
        <v>262</v>
      </c>
      <c r="B107" t="s">
        <v>191</v>
      </c>
      <c r="C107" t="s">
        <v>426</v>
      </c>
      <c r="D107" t="s">
        <v>426</v>
      </c>
      <c r="E107" s="3">
        <v>0</v>
      </c>
      <c r="F107" s="5">
        <v>0</v>
      </c>
      <c r="H107" t="s">
        <v>509</v>
      </c>
      <c r="J107">
        <v>1</v>
      </c>
      <c r="K107">
        <v>1</v>
      </c>
      <c r="M107">
        <v>0</v>
      </c>
      <c r="N107" t="str">
        <f t="shared" si="2"/>
        <v>0m</v>
      </c>
      <c r="O107">
        <v>0</v>
      </c>
      <c r="P107" t="str">
        <f t="shared" si="3"/>
        <v>0m</v>
      </c>
    </row>
    <row r="108" spans="1:16" x14ac:dyDescent="0.25">
      <c r="A108" t="s">
        <v>262</v>
      </c>
      <c r="B108" t="s">
        <v>192</v>
      </c>
      <c r="C108" t="s">
        <v>426</v>
      </c>
      <c r="D108" t="s">
        <v>426</v>
      </c>
      <c r="E108" s="3">
        <v>0</v>
      </c>
      <c r="F108" s="5">
        <v>0</v>
      </c>
      <c r="H108" t="s">
        <v>509</v>
      </c>
      <c r="J108">
        <v>1</v>
      </c>
      <c r="K108">
        <v>1</v>
      </c>
      <c r="M108">
        <v>0</v>
      </c>
      <c r="N108" t="str">
        <f t="shared" si="2"/>
        <v>0m</v>
      </c>
      <c r="O108">
        <v>0</v>
      </c>
      <c r="P108" t="str">
        <f t="shared" si="3"/>
        <v>0m</v>
      </c>
    </row>
    <row r="109" spans="1:16" x14ac:dyDescent="0.25">
      <c r="A109" t="s">
        <v>262</v>
      </c>
      <c r="B109" t="s">
        <v>193</v>
      </c>
      <c r="C109" t="s">
        <v>426</v>
      </c>
      <c r="D109" t="s">
        <v>426</v>
      </c>
      <c r="E109" s="3">
        <v>0</v>
      </c>
      <c r="F109" s="5">
        <v>0</v>
      </c>
      <c r="H109" t="s">
        <v>509</v>
      </c>
      <c r="J109">
        <v>1</v>
      </c>
      <c r="K109">
        <v>1</v>
      </c>
      <c r="M109">
        <v>0</v>
      </c>
      <c r="N109" t="str">
        <f t="shared" si="2"/>
        <v>0m</v>
      </c>
      <c r="O109">
        <v>0</v>
      </c>
      <c r="P109" t="str">
        <f t="shared" si="3"/>
        <v>0m</v>
      </c>
    </row>
    <row r="110" spans="1:16" x14ac:dyDescent="0.25">
      <c r="A110" t="s">
        <v>262</v>
      </c>
      <c r="B110" t="s">
        <v>194</v>
      </c>
      <c r="C110" t="s">
        <v>426</v>
      </c>
      <c r="D110" t="s">
        <v>426</v>
      </c>
      <c r="E110" s="3">
        <v>0</v>
      </c>
      <c r="F110" s="5">
        <v>0</v>
      </c>
      <c r="H110" t="s">
        <v>509</v>
      </c>
      <c r="J110">
        <v>1</v>
      </c>
      <c r="K110">
        <v>1</v>
      </c>
      <c r="M110">
        <v>0</v>
      </c>
      <c r="N110" t="str">
        <f t="shared" si="2"/>
        <v>0m</v>
      </c>
      <c r="O110">
        <v>0</v>
      </c>
      <c r="P110" t="str">
        <f t="shared" si="3"/>
        <v>0m</v>
      </c>
    </row>
    <row r="111" spans="1:16" x14ac:dyDescent="0.25">
      <c r="A111" t="s">
        <v>262</v>
      </c>
      <c r="B111" t="s">
        <v>195</v>
      </c>
      <c r="C111" t="s">
        <v>426</v>
      </c>
      <c r="D111" t="s">
        <v>426</v>
      </c>
      <c r="E111" s="3">
        <v>0</v>
      </c>
      <c r="F111" s="5">
        <v>0</v>
      </c>
      <c r="H111" t="s">
        <v>509</v>
      </c>
      <c r="J111">
        <v>1</v>
      </c>
      <c r="K111">
        <v>1</v>
      </c>
      <c r="M111">
        <v>0</v>
      </c>
      <c r="N111" t="str">
        <f t="shared" si="2"/>
        <v>0m</v>
      </c>
      <c r="O111">
        <v>0</v>
      </c>
      <c r="P111" t="str">
        <f t="shared" si="3"/>
        <v>0m</v>
      </c>
    </row>
    <row r="112" spans="1:16" x14ac:dyDescent="0.25">
      <c r="A112" t="s">
        <v>262</v>
      </c>
      <c r="B112" t="s">
        <v>196</v>
      </c>
      <c r="C112" t="s">
        <v>426</v>
      </c>
      <c r="D112" t="s">
        <v>426</v>
      </c>
      <c r="E112" s="3">
        <v>0</v>
      </c>
      <c r="F112" s="5">
        <v>0</v>
      </c>
      <c r="H112" t="s">
        <v>509</v>
      </c>
      <c r="J112">
        <v>1</v>
      </c>
      <c r="K112">
        <v>1</v>
      </c>
      <c r="M112">
        <v>0</v>
      </c>
      <c r="N112" t="str">
        <f t="shared" si="2"/>
        <v>0m</v>
      </c>
      <c r="O112">
        <v>0</v>
      </c>
      <c r="P112" t="str">
        <f t="shared" si="3"/>
        <v>0m</v>
      </c>
    </row>
    <row r="113" spans="1:16" x14ac:dyDescent="0.25">
      <c r="A113" t="s">
        <v>262</v>
      </c>
      <c r="B113" t="s">
        <v>197</v>
      </c>
      <c r="C113" t="s">
        <v>426</v>
      </c>
      <c r="D113" t="s">
        <v>426</v>
      </c>
      <c r="E113" s="3">
        <v>0</v>
      </c>
      <c r="F113" s="5">
        <v>0</v>
      </c>
      <c r="H113" t="s">
        <v>509</v>
      </c>
      <c r="J113">
        <v>1</v>
      </c>
      <c r="K113">
        <v>1</v>
      </c>
      <c r="M113">
        <v>0</v>
      </c>
      <c r="N113" t="str">
        <f t="shared" si="2"/>
        <v>0m</v>
      </c>
      <c r="O113">
        <v>0</v>
      </c>
      <c r="P113" t="str">
        <f t="shared" si="3"/>
        <v>0m</v>
      </c>
    </row>
    <row r="114" spans="1:16" x14ac:dyDescent="0.25">
      <c r="A114" t="s">
        <v>262</v>
      </c>
      <c r="B114" t="s">
        <v>198</v>
      </c>
      <c r="C114" t="s">
        <v>426</v>
      </c>
      <c r="D114" t="s">
        <v>426</v>
      </c>
      <c r="E114" s="3">
        <v>0</v>
      </c>
      <c r="F114" s="5">
        <v>0</v>
      </c>
      <c r="H114" t="s">
        <v>509</v>
      </c>
      <c r="J114">
        <v>1</v>
      </c>
      <c r="K114">
        <v>1</v>
      </c>
      <c r="M114">
        <v>0</v>
      </c>
      <c r="N114" t="str">
        <f t="shared" si="2"/>
        <v>0m</v>
      </c>
      <c r="O114">
        <v>0</v>
      </c>
      <c r="P114" t="str">
        <f t="shared" si="3"/>
        <v>0m</v>
      </c>
    </row>
    <row r="115" spans="1:16" x14ac:dyDescent="0.25">
      <c r="A115" t="s">
        <v>262</v>
      </c>
      <c r="B115" t="s">
        <v>199</v>
      </c>
      <c r="C115" t="s">
        <v>426</v>
      </c>
      <c r="D115" t="s">
        <v>426</v>
      </c>
      <c r="E115" s="3">
        <v>0</v>
      </c>
      <c r="F115" s="5">
        <v>0</v>
      </c>
      <c r="H115" t="s">
        <v>509</v>
      </c>
      <c r="J115">
        <v>1</v>
      </c>
      <c r="K115">
        <v>1</v>
      </c>
      <c r="M115">
        <v>0</v>
      </c>
      <c r="N115" t="str">
        <f t="shared" si="2"/>
        <v>0m</v>
      </c>
      <c r="O115">
        <v>0</v>
      </c>
      <c r="P115" t="str">
        <f t="shared" si="3"/>
        <v>0m</v>
      </c>
    </row>
    <row r="116" spans="1:16" x14ac:dyDescent="0.25">
      <c r="A116" t="s">
        <v>262</v>
      </c>
      <c r="B116" t="s">
        <v>200</v>
      </c>
      <c r="C116" t="s">
        <v>426</v>
      </c>
      <c r="D116" t="s">
        <v>426</v>
      </c>
      <c r="E116" s="3">
        <v>0</v>
      </c>
      <c r="F116" s="5">
        <v>0</v>
      </c>
      <c r="H116" t="s">
        <v>509</v>
      </c>
      <c r="J116">
        <v>1</v>
      </c>
      <c r="K116">
        <v>1</v>
      </c>
      <c r="M116">
        <v>0</v>
      </c>
      <c r="N116" t="str">
        <f t="shared" si="2"/>
        <v>0m</v>
      </c>
      <c r="O116">
        <v>0</v>
      </c>
      <c r="P116" t="str">
        <f t="shared" si="3"/>
        <v>0m</v>
      </c>
    </row>
    <row r="117" spans="1:16" x14ac:dyDescent="0.25">
      <c r="A117" t="s">
        <v>262</v>
      </c>
      <c r="B117" t="s">
        <v>201</v>
      </c>
      <c r="C117" t="s">
        <v>426</v>
      </c>
      <c r="D117" t="s">
        <v>426</v>
      </c>
      <c r="E117" s="3">
        <v>0</v>
      </c>
      <c r="F117" s="5">
        <v>0</v>
      </c>
      <c r="H117" t="s">
        <v>509</v>
      </c>
      <c r="J117">
        <v>1</v>
      </c>
      <c r="K117">
        <v>1</v>
      </c>
      <c r="M117">
        <v>0</v>
      </c>
      <c r="N117" t="str">
        <f t="shared" si="2"/>
        <v>0m</v>
      </c>
      <c r="O117">
        <v>0</v>
      </c>
      <c r="P117" t="str">
        <f t="shared" si="3"/>
        <v>0m</v>
      </c>
    </row>
    <row r="118" spans="1:16" x14ac:dyDescent="0.25">
      <c r="A118" t="s">
        <v>262</v>
      </c>
      <c r="B118" t="s">
        <v>202</v>
      </c>
      <c r="C118" t="s">
        <v>426</v>
      </c>
      <c r="D118" t="s">
        <v>426</v>
      </c>
      <c r="E118" s="3">
        <v>0</v>
      </c>
      <c r="F118" s="5">
        <v>0</v>
      </c>
      <c r="H118" t="s">
        <v>509</v>
      </c>
      <c r="J118">
        <v>1</v>
      </c>
      <c r="K118">
        <v>1</v>
      </c>
      <c r="M118">
        <v>0</v>
      </c>
      <c r="N118" t="str">
        <f t="shared" si="2"/>
        <v>0m</v>
      </c>
      <c r="O118">
        <v>0</v>
      </c>
      <c r="P118" t="str">
        <f t="shared" si="3"/>
        <v>0m</v>
      </c>
    </row>
    <row r="119" spans="1:16" x14ac:dyDescent="0.25">
      <c r="A119" t="s">
        <v>262</v>
      </c>
      <c r="B119" t="s">
        <v>203</v>
      </c>
      <c r="C119" t="s">
        <v>419</v>
      </c>
      <c r="D119" t="s">
        <v>419</v>
      </c>
      <c r="E119" s="3">
        <v>10000</v>
      </c>
      <c r="F119" s="5">
        <v>10000</v>
      </c>
      <c r="H119" t="s">
        <v>509</v>
      </c>
      <c r="J119">
        <v>1</v>
      </c>
      <c r="K119">
        <v>1</v>
      </c>
      <c r="M119">
        <v>1</v>
      </c>
      <c r="N119" t="str">
        <f t="shared" si="2"/>
        <v>60m</v>
      </c>
      <c r="O119">
        <v>1</v>
      </c>
      <c r="P119" t="str">
        <f t="shared" si="3"/>
        <v>60m</v>
      </c>
    </row>
    <row r="120" spans="1:16" x14ac:dyDescent="0.25">
      <c r="A120" t="s">
        <v>262</v>
      </c>
      <c r="B120" t="s">
        <v>205</v>
      </c>
      <c r="C120" t="s">
        <v>426</v>
      </c>
      <c r="D120" t="s">
        <v>426</v>
      </c>
      <c r="E120" s="3">
        <v>0</v>
      </c>
      <c r="F120" s="5">
        <v>0</v>
      </c>
      <c r="H120" t="s">
        <v>509</v>
      </c>
      <c r="J120">
        <v>1</v>
      </c>
      <c r="K120">
        <v>1</v>
      </c>
      <c r="M120">
        <v>0</v>
      </c>
      <c r="N120" t="str">
        <f t="shared" si="2"/>
        <v>0m</v>
      </c>
      <c r="O120">
        <v>0</v>
      </c>
      <c r="P120" t="str">
        <f t="shared" si="3"/>
        <v>0m</v>
      </c>
    </row>
    <row r="121" spans="1:16" x14ac:dyDescent="0.25">
      <c r="A121" t="s">
        <v>262</v>
      </c>
      <c r="B121" t="s">
        <v>206</v>
      </c>
      <c r="C121" t="s">
        <v>426</v>
      </c>
      <c r="D121" t="s">
        <v>426</v>
      </c>
      <c r="E121" s="3">
        <v>0</v>
      </c>
      <c r="F121" s="5">
        <v>0</v>
      </c>
      <c r="H121" t="s">
        <v>509</v>
      </c>
      <c r="J121">
        <v>1</v>
      </c>
      <c r="K121">
        <v>1</v>
      </c>
      <c r="M121">
        <v>0</v>
      </c>
      <c r="N121" t="str">
        <f t="shared" si="2"/>
        <v>0m</v>
      </c>
      <c r="O121">
        <v>0</v>
      </c>
      <c r="P121" t="str">
        <f t="shared" si="3"/>
        <v>0m</v>
      </c>
    </row>
    <row r="122" spans="1:16" x14ac:dyDescent="0.25">
      <c r="A122" t="s">
        <v>262</v>
      </c>
      <c r="B122" t="s">
        <v>207</v>
      </c>
      <c r="C122" t="s">
        <v>426</v>
      </c>
      <c r="D122" t="s">
        <v>426</v>
      </c>
      <c r="E122" s="3">
        <v>0</v>
      </c>
      <c r="F122" s="5">
        <v>0</v>
      </c>
      <c r="H122" t="s">
        <v>509</v>
      </c>
      <c r="J122">
        <v>1</v>
      </c>
      <c r="K122">
        <v>1</v>
      </c>
      <c r="M122">
        <v>0</v>
      </c>
      <c r="N122" t="str">
        <f t="shared" si="2"/>
        <v>0m</v>
      </c>
      <c r="O122">
        <v>0</v>
      </c>
      <c r="P122" t="str">
        <f t="shared" si="3"/>
        <v>0m</v>
      </c>
    </row>
    <row r="123" spans="1:16" x14ac:dyDescent="0.25">
      <c r="A123" t="s">
        <v>262</v>
      </c>
      <c r="B123" t="s">
        <v>208</v>
      </c>
      <c r="C123" t="s">
        <v>426</v>
      </c>
      <c r="D123" t="s">
        <v>426</v>
      </c>
      <c r="E123" s="3">
        <v>0</v>
      </c>
      <c r="F123" s="5">
        <v>0</v>
      </c>
      <c r="H123" t="s">
        <v>509</v>
      </c>
      <c r="J123">
        <v>1</v>
      </c>
      <c r="K123">
        <v>1</v>
      </c>
      <c r="M123">
        <v>0</v>
      </c>
      <c r="N123" t="str">
        <f t="shared" si="2"/>
        <v>0m</v>
      </c>
      <c r="O123">
        <v>0</v>
      </c>
      <c r="P123" t="str">
        <f t="shared" si="3"/>
        <v>0m</v>
      </c>
    </row>
    <row r="124" spans="1:16" x14ac:dyDescent="0.25">
      <c r="A124" t="s">
        <v>262</v>
      </c>
      <c r="B124" t="s">
        <v>209</v>
      </c>
      <c r="C124" t="s">
        <v>426</v>
      </c>
      <c r="D124" t="s">
        <v>426</v>
      </c>
      <c r="E124" s="3">
        <v>0</v>
      </c>
      <c r="F124" s="5">
        <v>0</v>
      </c>
      <c r="H124" t="s">
        <v>509</v>
      </c>
      <c r="J124">
        <v>1</v>
      </c>
      <c r="K124">
        <v>1</v>
      </c>
      <c r="M124">
        <v>0</v>
      </c>
      <c r="N124" t="str">
        <f t="shared" si="2"/>
        <v>0m</v>
      </c>
      <c r="O124">
        <v>0</v>
      </c>
      <c r="P124" t="str">
        <f t="shared" si="3"/>
        <v>0m</v>
      </c>
    </row>
    <row r="125" spans="1:16" x14ac:dyDescent="0.25">
      <c r="A125" t="s">
        <v>262</v>
      </c>
      <c r="B125" t="s">
        <v>210</v>
      </c>
      <c r="C125" t="s">
        <v>426</v>
      </c>
      <c r="D125" t="s">
        <v>426</v>
      </c>
      <c r="E125" s="3">
        <v>0</v>
      </c>
      <c r="F125" s="5">
        <v>0</v>
      </c>
      <c r="H125" t="s">
        <v>509</v>
      </c>
      <c r="J125">
        <v>1</v>
      </c>
      <c r="K125">
        <v>1</v>
      </c>
      <c r="M125">
        <v>0</v>
      </c>
      <c r="N125" t="str">
        <f t="shared" si="2"/>
        <v>0m</v>
      </c>
      <c r="O125">
        <v>0</v>
      </c>
      <c r="P125" t="str">
        <f t="shared" si="3"/>
        <v>0m</v>
      </c>
    </row>
    <row r="126" spans="1:16" x14ac:dyDescent="0.25">
      <c r="A126" t="s">
        <v>262</v>
      </c>
      <c r="B126" t="s">
        <v>213</v>
      </c>
      <c r="C126" t="s">
        <v>426</v>
      </c>
      <c r="D126" t="s">
        <v>426</v>
      </c>
      <c r="E126" s="3">
        <v>0</v>
      </c>
      <c r="F126" s="5">
        <v>0</v>
      </c>
      <c r="H126" t="s">
        <v>509</v>
      </c>
      <c r="J126">
        <v>1</v>
      </c>
      <c r="K126">
        <v>1</v>
      </c>
      <c r="M126">
        <v>0</v>
      </c>
      <c r="N126" t="str">
        <f t="shared" si="2"/>
        <v>0m</v>
      </c>
      <c r="O126">
        <v>0</v>
      </c>
      <c r="P126" t="str">
        <f t="shared" si="3"/>
        <v>0m</v>
      </c>
    </row>
    <row r="127" spans="1:16" x14ac:dyDescent="0.25">
      <c r="A127" t="s">
        <v>262</v>
      </c>
      <c r="B127" t="s">
        <v>214</v>
      </c>
      <c r="C127" t="s">
        <v>426</v>
      </c>
      <c r="D127" t="s">
        <v>426</v>
      </c>
      <c r="E127" s="3">
        <v>0</v>
      </c>
      <c r="F127" s="5">
        <v>0</v>
      </c>
      <c r="H127" t="s">
        <v>509</v>
      </c>
      <c r="J127">
        <v>1</v>
      </c>
      <c r="K127">
        <v>1</v>
      </c>
      <c r="M127">
        <v>0</v>
      </c>
      <c r="N127" t="str">
        <f t="shared" si="2"/>
        <v>0m</v>
      </c>
      <c r="O127">
        <v>0</v>
      </c>
      <c r="P127" t="str">
        <f t="shared" si="3"/>
        <v>0m</v>
      </c>
    </row>
    <row r="128" spans="1:16" x14ac:dyDescent="0.25">
      <c r="A128" t="s">
        <v>262</v>
      </c>
      <c r="B128" t="s">
        <v>215</v>
      </c>
      <c r="C128" t="s">
        <v>426</v>
      </c>
      <c r="D128" t="s">
        <v>426</v>
      </c>
      <c r="E128" s="3">
        <v>0</v>
      </c>
      <c r="F128" s="5">
        <v>0</v>
      </c>
      <c r="H128" t="s">
        <v>509</v>
      </c>
      <c r="J128">
        <v>1</v>
      </c>
      <c r="K128">
        <v>1</v>
      </c>
      <c r="M128">
        <v>0</v>
      </c>
      <c r="N128" t="str">
        <f t="shared" si="2"/>
        <v>0m</v>
      </c>
      <c r="O128">
        <v>0</v>
      </c>
      <c r="P128" t="str">
        <f t="shared" si="3"/>
        <v>0m</v>
      </c>
    </row>
    <row r="129" spans="1:16" x14ac:dyDescent="0.25">
      <c r="A129" t="s">
        <v>262</v>
      </c>
      <c r="B129" t="s">
        <v>216</v>
      </c>
      <c r="C129" t="s">
        <v>426</v>
      </c>
      <c r="D129" t="s">
        <v>426</v>
      </c>
      <c r="E129" s="3">
        <v>0</v>
      </c>
      <c r="F129" s="5">
        <v>0</v>
      </c>
      <c r="H129" t="s">
        <v>509</v>
      </c>
      <c r="J129">
        <v>1</v>
      </c>
      <c r="K129">
        <v>1</v>
      </c>
      <c r="M129">
        <v>0</v>
      </c>
      <c r="N129" t="str">
        <f t="shared" si="2"/>
        <v>0m</v>
      </c>
      <c r="O129">
        <v>0</v>
      </c>
      <c r="P129" t="str">
        <f t="shared" si="3"/>
        <v>0m</v>
      </c>
    </row>
    <row r="130" spans="1:16" x14ac:dyDescent="0.25">
      <c r="A130" t="s">
        <v>262</v>
      </c>
      <c r="B130" t="s">
        <v>217</v>
      </c>
      <c r="C130" t="s">
        <v>426</v>
      </c>
      <c r="D130" t="s">
        <v>426</v>
      </c>
      <c r="E130" s="3">
        <v>0</v>
      </c>
      <c r="F130" s="5">
        <v>0</v>
      </c>
      <c r="H130" t="s">
        <v>509</v>
      </c>
      <c r="J130">
        <v>1</v>
      </c>
      <c r="K130">
        <v>1</v>
      </c>
      <c r="M130">
        <v>0</v>
      </c>
      <c r="N130" t="str">
        <f t="shared" si="2"/>
        <v>0m</v>
      </c>
      <c r="O130">
        <v>0</v>
      </c>
      <c r="P130" t="str">
        <f t="shared" si="3"/>
        <v>0m</v>
      </c>
    </row>
    <row r="131" spans="1:16" x14ac:dyDescent="0.25">
      <c r="A131" t="s">
        <v>262</v>
      </c>
      <c r="B131" t="s">
        <v>218</v>
      </c>
      <c r="C131" t="s">
        <v>426</v>
      </c>
      <c r="D131" t="s">
        <v>426</v>
      </c>
      <c r="E131" s="3">
        <v>0</v>
      </c>
      <c r="F131" s="5">
        <v>0</v>
      </c>
      <c r="H131" t="s">
        <v>509</v>
      </c>
      <c r="J131">
        <v>1</v>
      </c>
      <c r="K131">
        <v>1</v>
      </c>
      <c r="M131">
        <v>0</v>
      </c>
      <c r="N131" t="str">
        <f t="shared" si="2"/>
        <v>0m</v>
      </c>
      <c r="O131">
        <v>0</v>
      </c>
      <c r="P131" t="str">
        <f t="shared" si="3"/>
        <v>0m</v>
      </c>
    </row>
    <row r="132" spans="1:16" x14ac:dyDescent="0.25">
      <c r="A132" t="s">
        <v>262</v>
      </c>
      <c r="B132" t="s">
        <v>219</v>
      </c>
      <c r="C132" t="s">
        <v>426</v>
      </c>
      <c r="D132" t="s">
        <v>426</v>
      </c>
      <c r="E132" s="3">
        <v>0</v>
      </c>
      <c r="F132" s="5">
        <v>0</v>
      </c>
      <c r="H132" t="s">
        <v>509</v>
      </c>
      <c r="J132">
        <v>1</v>
      </c>
      <c r="K132">
        <v>1</v>
      </c>
      <c r="M132">
        <v>0</v>
      </c>
      <c r="N132" t="str">
        <f t="shared" ref="N132:N160" si="4">CONCATENATE(M132*60,"m")</f>
        <v>0m</v>
      </c>
      <c r="O132">
        <v>0</v>
      </c>
      <c r="P132" t="str">
        <f t="shared" ref="P132:P160" si="5">CONCATENATE(O132*60,"m")</f>
        <v>0m</v>
      </c>
    </row>
    <row r="133" spans="1:16" x14ac:dyDescent="0.25">
      <c r="A133" t="s">
        <v>262</v>
      </c>
      <c r="B133" t="s">
        <v>220</v>
      </c>
      <c r="C133" t="s">
        <v>426</v>
      </c>
      <c r="D133" t="s">
        <v>426</v>
      </c>
      <c r="E133" s="3">
        <v>0</v>
      </c>
      <c r="F133" s="5">
        <v>0</v>
      </c>
      <c r="H133" t="s">
        <v>509</v>
      </c>
      <c r="J133">
        <v>1</v>
      </c>
      <c r="K133">
        <v>1</v>
      </c>
      <c r="M133">
        <v>0</v>
      </c>
      <c r="N133" t="str">
        <f t="shared" si="4"/>
        <v>0m</v>
      </c>
      <c r="O133">
        <v>0</v>
      </c>
      <c r="P133" t="str">
        <f t="shared" si="5"/>
        <v>0m</v>
      </c>
    </row>
    <row r="134" spans="1:16" x14ac:dyDescent="0.25">
      <c r="A134" t="s">
        <v>262</v>
      </c>
      <c r="B134" t="s">
        <v>221</v>
      </c>
      <c r="C134" t="s">
        <v>426</v>
      </c>
      <c r="D134" t="s">
        <v>426</v>
      </c>
      <c r="E134" s="3">
        <v>0</v>
      </c>
      <c r="F134" s="5">
        <v>0</v>
      </c>
      <c r="H134" t="s">
        <v>509</v>
      </c>
      <c r="J134">
        <v>1</v>
      </c>
      <c r="K134">
        <v>1</v>
      </c>
      <c r="M134">
        <v>0</v>
      </c>
      <c r="N134" t="str">
        <f t="shared" si="4"/>
        <v>0m</v>
      </c>
      <c r="O134">
        <v>0</v>
      </c>
      <c r="P134" t="str">
        <f t="shared" si="5"/>
        <v>0m</v>
      </c>
    </row>
    <row r="135" spans="1:16" x14ac:dyDescent="0.25">
      <c r="A135" t="s">
        <v>262</v>
      </c>
      <c r="B135" t="s">
        <v>222</v>
      </c>
      <c r="C135" t="s">
        <v>426</v>
      </c>
      <c r="D135" t="s">
        <v>426</v>
      </c>
      <c r="E135" s="3">
        <v>0</v>
      </c>
      <c r="F135" s="5">
        <v>0</v>
      </c>
      <c r="H135" t="s">
        <v>509</v>
      </c>
      <c r="J135">
        <v>1</v>
      </c>
      <c r="K135">
        <v>1</v>
      </c>
      <c r="M135">
        <v>0</v>
      </c>
      <c r="N135" t="str">
        <f t="shared" si="4"/>
        <v>0m</v>
      </c>
      <c r="O135">
        <v>0</v>
      </c>
      <c r="P135" t="str">
        <f t="shared" si="5"/>
        <v>0m</v>
      </c>
    </row>
    <row r="136" spans="1:16" x14ac:dyDescent="0.25">
      <c r="A136" t="s">
        <v>262</v>
      </c>
      <c r="B136" t="s">
        <v>223</v>
      </c>
      <c r="C136" t="s">
        <v>426</v>
      </c>
      <c r="D136" t="s">
        <v>426</v>
      </c>
      <c r="E136" s="3">
        <v>0</v>
      </c>
      <c r="F136" s="5">
        <v>0</v>
      </c>
      <c r="H136" t="s">
        <v>509</v>
      </c>
      <c r="J136">
        <v>1</v>
      </c>
      <c r="K136">
        <v>1</v>
      </c>
      <c r="M136">
        <v>0</v>
      </c>
      <c r="N136" t="str">
        <f t="shared" si="4"/>
        <v>0m</v>
      </c>
      <c r="O136">
        <v>0</v>
      </c>
      <c r="P136" t="str">
        <f t="shared" si="5"/>
        <v>0m</v>
      </c>
    </row>
    <row r="137" spans="1:16" x14ac:dyDescent="0.25">
      <c r="A137" t="s">
        <v>262</v>
      </c>
      <c r="B137" t="s">
        <v>224</v>
      </c>
      <c r="C137" t="s">
        <v>426</v>
      </c>
      <c r="D137" t="s">
        <v>426</v>
      </c>
      <c r="E137" s="3">
        <v>0</v>
      </c>
      <c r="F137" s="5">
        <v>0</v>
      </c>
      <c r="H137" t="s">
        <v>509</v>
      </c>
      <c r="J137">
        <v>1</v>
      </c>
      <c r="K137">
        <v>1</v>
      </c>
      <c r="M137">
        <v>0</v>
      </c>
      <c r="N137" t="str">
        <f t="shared" si="4"/>
        <v>0m</v>
      </c>
      <c r="O137">
        <v>0</v>
      </c>
      <c r="P137" t="str">
        <f t="shared" si="5"/>
        <v>0m</v>
      </c>
    </row>
    <row r="138" spans="1:16" x14ac:dyDescent="0.25">
      <c r="A138" t="s">
        <v>262</v>
      </c>
      <c r="B138" t="s">
        <v>225</v>
      </c>
      <c r="C138" t="s">
        <v>426</v>
      </c>
      <c r="D138" t="s">
        <v>426</v>
      </c>
      <c r="E138" s="3">
        <v>0</v>
      </c>
      <c r="F138" s="5">
        <v>0</v>
      </c>
      <c r="H138" t="s">
        <v>509</v>
      </c>
      <c r="J138">
        <v>1</v>
      </c>
      <c r="K138">
        <v>1</v>
      </c>
      <c r="M138">
        <v>0</v>
      </c>
      <c r="N138" t="str">
        <f t="shared" si="4"/>
        <v>0m</v>
      </c>
      <c r="O138">
        <v>0</v>
      </c>
      <c r="P138" t="str">
        <f t="shared" si="5"/>
        <v>0m</v>
      </c>
    </row>
    <row r="139" spans="1:16" x14ac:dyDescent="0.25">
      <c r="A139" t="s">
        <v>262</v>
      </c>
      <c r="B139" t="s">
        <v>226</v>
      </c>
      <c r="C139" t="s">
        <v>426</v>
      </c>
      <c r="D139" t="s">
        <v>426</v>
      </c>
      <c r="E139" s="3">
        <v>0</v>
      </c>
      <c r="F139" s="5">
        <v>0</v>
      </c>
      <c r="H139" t="s">
        <v>509</v>
      </c>
      <c r="J139">
        <v>1</v>
      </c>
      <c r="K139">
        <v>1</v>
      </c>
      <c r="M139">
        <v>0</v>
      </c>
      <c r="N139" t="str">
        <f t="shared" si="4"/>
        <v>0m</v>
      </c>
      <c r="O139">
        <v>0</v>
      </c>
      <c r="P139" t="str">
        <f t="shared" si="5"/>
        <v>0m</v>
      </c>
    </row>
    <row r="140" spans="1:16" x14ac:dyDescent="0.25">
      <c r="A140" t="s">
        <v>262</v>
      </c>
      <c r="B140" t="s">
        <v>227</v>
      </c>
      <c r="C140" t="s">
        <v>426</v>
      </c>
      <c r="D140" t="s">
        <v>426</v>
      </c>
      <c r="E140" s="3">
        <v>0</v>
      </c>
      <c r="F140" s="5">
        <v>0</v>
      </c>
      <c r="H140" t="s">
        <v>509</v>
      </c>
      <c r="J140">
        <v>1</v>
      </c>
      <c r="K140">
        <v>1</v>
      </c>
      <c r="M140">
        <v>0</v>
      </c>
      <c r="N140" t="str">
        <f t="shared" si="4"/>
        <v>0m</v>
      </c>
      <c r="O140">
        <v>0</v>
      </c>
      <c r="P140" t="str">
        <f t="shared" si="5"/>
        <v>0m</v>
      </c>
    </row>
    <row r="141" spans="1:16" x14ac:dyDescent="0.25">
      <c r="A141" t="s">
        <v>262</v>
      </c>
      <c r="B141" t="s">
        <v>228</v>
      </c>
      <c r="C141" t="s">
        <v>426</v>
      </c>
      <c r="D141" t="s">
        <v>426</v>
      </c>
      <c r="E141" s="3">
        <v>0</v>
      </c>
      <c r="F141" s="5">
        <v>0</v>
      </c>
      <c r="H141" t="s">
        <v>509</v>
      </c>
      <c r="J141">
        <v>1</v>
      </c>
      <c r="K141">
        <v>1</v>
      </c>
      <c r="M141">
        <v>0</v>
      </c>
      <c r="N141" t="str">
        <f t="shared" si="4"/>
        <v>0m</v>
      </c>
      <c r="O141">
        <v>0</v>
      </c>
      <c r="P141" t="str">
        <f t="shared" si="5"/>
        <v>0m</v>
      </c>
    </row>
    <row r="142" spans="1:16" x14ac:dyDescent="0.25">
      <c r="A142" t="s">
        <v>262</v>
      </c>
      <c r="B142" t="s">
        <v>229</v>
      </c>
      <c r="C142" t="s">
        <v>426</v>
      </c>
      <c r="D142" t="s">
        <v>426</v>
      </c>
      <c r="E142" s="3">
        <v>0</v>
      </c>
      <c r="F142" s="5">
        <v>0</v>
      </c>
      <c r="H142" t="s">
        <v>509</v>
      </c>
      <c r="J142">
        <v>1</v>
      </c>
      <c r="K142">
        <v>1</v>
      </c>
      <c r="M142">
        <v>0</v>
      </c>
      <c r="N142" t="str">
        <f t="shared" si="4"/>
        <v>0m</v>
      </c>
      <c r="O142">
        <v>0</v>
      </c>
      <c r="P142" t="str">
        <f t="shared" si="5"/>
        <v>0m</v>
      </c>
    </row>
    <row r="143" spans="1:16" x14ac:dyDescent="0.25">
      <c r="A143" t="s">
        <v>262</v>
      </c>
      <c r="B143" t="s">
        <v>230</v>
      </c>
      <c r="C143" t="s">
        <v>426</v>
      </c>
      <c r="D143" t="s">
        <v>426</v>
      </c>
      <c r="E143" s="3">
        <v>0</v>
      </c>
      <c r="F143" s="5">
        <v>0</v>
      </c>
      <c r="H143" t="s">
        <v>509</v>
      </c>
      <c r="J143">
        <v>1</v>
      </c>
      <c r="K143">
        <v>1</v>
      </c>
      <c r="M143">
        <v>0</v>
      </c>
      <c r="N143" t="str">
        <f t="shared" si="4"/>
        <v>0m</v>
      </c>
      <c r="O143">
        <v>0</v>
      </c>
      <c r="P143" t="str">
        <f t="shared" si="5"/>
        <v>0m</v>
      </c>
    </row>
    <row r="144" spans="1:16" x14ac:dyDescent="0.25">
      <c r="A144" t="s">
        <v>262</v>
      </c>
      <c r="B144" t="s">
        <v>231</v>
      </c>
      <c r="C144" t="s">
        <v>426</v>
      </c>
      <c r="D144" t="s">
        <v>426</v>
      </c>
      <c r="E144" s="3">
        <v>0</v>
      </c>
      <c r="F144" s="5">
        <v>0</v>
      </c>
      <c r="H144" t="s">
        <v>509</v>
      </c>
      <c r="J144">
        <v>1</v>
      </c>
      <c r="K144">
        <v>1</v>
      </c>
      <c r="M144">
        <v>0</v>
      </c>
      <c r="N144" t="str">
        <f t="shared" si="4"/>
        <v>0m</v>
      </c>
      <c r="O144">
        <v>0</v>
      </c>
      <c r="P144" t="str">
        <f t="shared" si="5"/>
        <v>0m</v>
      </c>
    </row>
    <row r="145" spans="1:16" x14ac:dyDescent="0.25">
      <c r="A145" t="s">
        <v>262</v>
      </c>
      <c r="B145" t="s">
        <v>232</v>
      </c>
      <c r="C145" t="s">
        <v>426</v>
      </c>
      <c r="D145" t="s">
        <v>426</v>
      </c>
      <c r="E145" s="3">
        <v>0</v>
      </c>
      <c r="F145" s="5">
        <v>0</v>
      </c>
      <c r="H145" t="s">
        <v>509</v>
      </c>
      <c r="J145">
        <v>1</v>
      </c>
      <c r="K145">
        <v>1</v>
      </c>
      <c r="M145">
        <v>0</v>
      </c>
      <c r="N145" t="str">
        <f t="shared" si="4"/>
        <v>0m</v>
      </c>
      <c r="O145">
        <v>0</v>
      </c>
      <c r="P145" t="str">
        <f t="shared" si="5"/>
        <v>0m</v>
      </c>
    </row>
    <row r="146" spans="1:16" x14ac:dyDescent="0.25">
      <c r="A146" t="s">
        <v>262</v>
      </c>
      <c r="B146" t="s">
        <v>233</v>
      </c>
      <c r="C146" t="s">
        <v>426</v>
      </c>
      <c r="D146" t="s">
        <v>426</v>
      </c>
      <c r="E146" s="3">
        <v>0</v>
      </c>
      <c r="F146" s="5">
        <v>0</v>
      </c>
      <c r="H146" t="s">
        <v>509</v>
      </c>
      <c r="J146">
        <v>1</v>
      </c>
      <c r="K146">
        <v>1</v>
      </c>
      <c r="M146">
        <v>0</v>
      </c>
      <c r="N146" t="str">
        <f t="shared" si="4"/>
        <v>0m</v>
      </c>
      <c r="O146">
        <v>0</v>
      </c>
      <c r="P146" t="str">
        <f t="shared" si="5"/>
        <v>0m</v>
      </c>
    </row>
    <row r="147" spans="1:16" x14ac:dyDescent="0.25">
      <c r="A147" t="s">
        <v>262</v>
      </c>
      <c r="B147" t="s">
        <v>234</v>
      </c>
      <c r="C147" t="s">
        <v>426</v>
      </c>
      <c r="D147" t="s">
        <v>426</v>
      </c>
      <c r="E147" s="3">
        <v>0</v>
      </c>
      <c r="F147" s="5">
        <v>0</v>
      </c>
      <c r="H147" t="s">
        <v>509</v>
      </c>
      <c r="J147">
        <v>1</v>
      </c>
      <c r="K147">
        <v>1</v>
      </c>
      <c r="M147">
        <v>0</v>
      </c>
      <c r="N147" t="str">
        <f t="shared" si="4"/>
        <v>0m</v>
      </c>
      <c r="O147">
        <v>0</v>
      </c>
      <c r="P147" t="str">
        <f t="shared" si="5"/>
        <v>0m</v>
      </c>
    </row>
    <row r="148" spans="1:16" x14ac:dyDescent="0.25">
      <c r="A148" t="s">
        <v>262</v>
      </c>
      <c r="B148" t="s">
        <v>235</v>
      </c>
      <c r="C148" t="s">
        <v>426</v>
      </c>
      <c r="D148" t="s">
        <v>426</v>
      </c>
      <c r="E148" s="3">
        <v>0</v>
      </c>
      <c r="F148" s="5">
        <v>0</v>
      </c>
      <c r="H148" t="s">
        <v>509</v>
      </c>
      <c r="J148">
        <v>1</v>
      </c>
      <c r="K148">
        <v>1</v>
      </c>
      <c r="M148">
        <v>0</v>
      </c>
      <c r="N148" t="str">
        <f t="shared" si="4"/>
        <v>0m</v>
      </c>
      <c r="O148">
        <v>0</v>
      </c>
      <c r="P148" t="str">
        <f t="shared" si="5"/>
        <v>0m</v>
      </c>
    </row>
    <row r="149" spans="1:16" x14ac:dyDescent="0.25">
      <c r="A149" t="s">
        <v>262</v>
      </c>
      <c r="B149" t="s">
        <v>236</v>
      </c>
      <c r="C149" t="s">
        <v>426</v>
      </c>
      <c r="D149" t="s">
        <v>426</v>
      </c>
      <c r="E149" s="3">
        <v>0</v>
      </c>
      <c r="F149" s="5">
        <v>0</v>
      </c>
      <c r="H149" t="s">
        <v>509</v>
      </c>
      <c r="J149">
        <v>1</v>
      </c>
      <c r="K149">
        <v>1</v>
      </c>
      <c r="M149">
        <v>0</v>
      </c>
      <c r="N149" t="str">
        <f t="shared" si="4"/>
        <v>0m</v>
      </c>
      <c r="O149">
        <v>0</v>
      </c>
      <c r="P149" t="str">
        <f t="shared" si="5"/>
        <v>0m</v>
      </c>
    </row>
    <row r="150" spans="1:16" x14ac:dyDescent="0.25">
      <c r="A150" t="s">
        <v>262</v>
      </c>
      <c r="B150" t="s">
        <v>237</v>
      </c>
      <c r="C150" t="s">
        <v>426</v>
      </c>
      <c r="D150" t="s">
        <v>426</v>
      </c>
      <c r="E150" s="3">
        <v>0</v>
      </c>
      <c r="F150" s="5">
        <v>0</v>
      </c>
      <c r="H150" t="s">
        <v>509</v>
      </c>
      <c r="J150">
        <v>1</v>
      </c>
      <c r="K150">
        <v>1</v>
      </c>
      <c r="M150">
        <v>0</v>
      </c>
      <c r="N150" t="str">
        <f t="shared" si="4"/>
        <v>0m</v>
      </c>
      <c r="O150">
        <v>0</v>
      </c>
      <c r="P150" t="str">
        <f t="shared" si="5"/>
        <v>0m</v>
      </c>
    </row>
    <row r="151" spans="1:16" x14ac:dyDescent="0.25">
      <c r="A151" t="s">
        <v>262</v>
      </c>
      <c r="B151" t="s">
        <v>238</v>
      </c>
      <c r="C151" t="s">
        <v>426</v>
      </c>
      <c r="D151" t="s">
        <v>426</v>
      </c>
      <c r="E151" s="3">
        <v>0</v>
      </c>
      <c r="F151" s="5">
        <v>0</v>
      </c>
      <c r="H151" t="s">
        <v>509</v>
      </c>
      <c r="J151">
        <v>1</v>
      </c>
      <c r="K151">
        <v>1</v>
      </c>
      <c r="M151">
        <v>0</v>
      </c>
      <c r="N151" t="str">
        <f t="shared" si="4"/>
        <v>0m</v>
      </c>
      <c r="O151">
        <v>0</v>
      </c>
      <c r="P151" t="str">
        <f t="shared" si="5"/>
        <v>0m</v>
      </c>
    </row>
    <row r="152" spans="1:16" x14ac:dyDescent="0.25">
      <c r="A152" t="s">
        <v>262</v>
      </c>
      <c r="B152" t="s">
        <v>239</v>
      </c>
      <c r="C152" t="s">
        <v>426</v>
      </c>
      <c r="D152" t="s">
        <v>426</v>
      </c>
      <c r="E152" s="3">
        <v>0</v>
      </c>
      <c r="F152" s="5">
        <v>0</v>
      </c>
      <c r="H152" t="s">
        <v>509</v>
      </c>
      <c r="J152">
        <v>1</v>
      </c>
      <c r="K152">
        <v>1</v>
      </c>
      <c r="M152">
        <v>0</v>
      </c>
      <c r="N152" t="str">
        <f t="shared" si="4"/>
        <v>0m</v>
      </c>
      <c r="O152">
        <v>0</v>
      </c>
      <c r="P152" t="str">
        <f t="shared" si="5"/>
        <v>0m</v>
      </c>
    </row>
    <row r="153" spans="1:16" x14ac:dyDescent="0.25">
      <c r="A153" t="s">
        <v>262</v>
      </c>
      <c r="B153" t="s">
        <v>240</v>
      </c>
      <c r="C153" t="s">
        <v>426</v>
      </c>
      <c r="D153" t="s">
        <v>426</v>
      </c>
      <c r="E153" s="3">
        <v>0</v>
      </c>
      <c r="F153" s="5">
        <v>0</v>
      </c>
      <c r="H153" t="s">
        <v>509</v>
      </c>
      <c r="J153">
        <v>1</v>
      </c>
      <c r="K153">
        <v>1</v>
      </c>
      <c r="M153">
        <v>0</v>
      </c>
      <c r="N153" t="str">
        <f t="shared" si="4"/>
        <v>0m</v>
      </c>
      <c r="O153">
        <v>0</v>
      </c>
      <c r="P153" t="str">
        <f t="shared" si="5"/>
        <v>0m</v>
      </c>
    </row>
    <row r="154" spans="1:16" x14ac:dyDescent="0.25">
      <c r="A154" t="s">
        <v>262</v>
      </c>
      <c r="B154" t="s">
        <v>241</v>
      </c>
      <c r="C154" t="s">
        <v>426</v>
      </c>
      <c r="D154" t="s">
        <v>426</v>
      </c>
      <c r="E154" s="3">
        <v>0</v>
      </c>
      <c r="F154" s="5">
        <v>0</v>
      </c>
      <c r="H154" t="s">
        <v>509</v>
      </c>
      <c r="J154">
        <v>1</v>
      </c>
      <c r="K154">
        <v>1</v>
      </c>
      <c r="M154">
        <v>0</v>
      </c>
      <c r="N154" t="str">
        <f t="shared" si="4"/>
        <v>0m</v>
      </c>
      <c r="O154">
        <v>0</v>
      </c>
      <c r="P154" t="str">
        <f t="shared" si="5"/>
        <v>0m</v>
      </c>
    </row>
    <row r="155" spans="1:16" x14ac:dyDescent="0.25">
      <c r="A155" t="s">
        <v>262</v>
      </c>
      <c r="B155" t="s">
        <v>242</v>
      </c>
      <c r="C155" t="s">
        <v>426</v>
      </c>
      <c r="D155" t="s">
        <v>426</v>
      </c>
      <c r="E155" s="3">
        <v>0</v>
      </c>
      <c r="F155" s="5">
        <v>0</v>
      </c>
      <c r="H155" t="s">
        <v>509</v>
      </c>
      <c r="J155">
        <v>1</v>
      </c>
      <c r="K155">
        <v>1</v>
      </c>
      <c r="M155">
        <v>0</v>
      </c>
      <c r="N155" t="str">
        <f t="shared" si="4"/>
        <v>0m</v>
      </c>
      <c r="O155">
        <v>0</v>
      </c>
      <c r="P155" t="str">
        <f t="shared" si="5"/>
        <v>0m</v>
      </c>
    </row>
    <row r="156" spans="1:16" x14ac:dyDescent="0.25">
      <c r="A156" t="s">
        <v>262</v>
      </c>
      <c r="B156" t="s">
        <v>243</v>
      </c>
      <c r="C156" t="s">
        <v>426</v>
      </c>
      <c r="D156" t="s">
        <v>426</v>
      </c>
      <c r="E156" s="3">
        <v>0</v>
      </c>
      <c r="F156" s="5">
        <v>0</v>
      </c>
      <c r="H156" t="s">
        <v>509</v>
      </c>
      <c r="J156">
        <v>1</v>
      </c>
      <c r="K156">
        <v>1</v>
      </c>
      <c r="M156">
        <v>0</v>
      </c>
      <c r="N156" t="str">
        <f t="shared" si="4"/>
        <v>0m</v>
      </c>
      <c r="O156">
        <v>0</v>
      </c>
      <c r="P156" t="str">
        <f t="shared" si="5"/>
        <v>0m</v>
      </c>
    </row>
    <row r="157" spans="1:16" x14ac:dyDescent="0.25">
      <c r="A157" t="s">
        <v>262</v>
      </c>
      <c r="B157" t="s">
        <v>246</v>
      </c>
      <c r="C157" t="s">
        <v>426</v>
      </c>
      <c r="D157" t="s">
        <v>426</v>
      </c>
      <c r="E157" s="3">
        <v>0</v>
      </c>
      <c r="F157" s="5">
        <v>0</v>
      </c>
      <c r="H157" t="s">
        <v>509</v>
      </c>
      <c r="J157">
        <v>1</v>
      </c>
      <c r="K157">
        <v>1</v>
      </c>
      <c r="M157">
        <v>0</v>
      </c>
      <c r="N157" t="str">
        <f t="shared" si="4"/>
        <v>0m</v>
      </c>
      <c r="O157">
        <v>0</v>
      </c>
      <c r="P157" t="str">
        <f t="shared" si="5"/>
        <v>0m</v>
      </c>
    </row>
    <row r="158" spans="1:16" x14ac:dyDescent="0.25">
      <c r="A158" t="s">
        <v>262</v>
      </c>
      <c r="B158" t="s">
        <v>247</v>
      </c>
      <c r="C158" t="s">
        <v>426</v>
      </c>
      <c r="D158" t="s">
        <v>426</v>
      </c>
      <c r="E158" s="3">
        <v>0</v>
      </c>
      <c r="F158" s="5">
        <v>0</v>
      </c>
      <c r="H158" t="s">
        <v>509</v>
      </c>
      <c r="J158">
        <v>1</v>
      </c>
      <c r="K158">
        <v>1</v>
      </c>
      <c r="M158">
        <v>0</v>
      </c>
      <c r="N158" t="str">
        <f t="shared" si="4"/>
        <v>0m</v>
      </c>
      <c r="O158">
        <v>0</v>
      </c>
      <c r="P158" t="str">
        <f t="shared" si="5"/>
        <v>0m</v>
      </c>
    </row>
    <row r="159" spans="1:16" x14ac:dyDescent="0.25">
      <c r="A159" t="s">
        <v>262</v>
      </c>
      <c r="B159" t="s">
        <v>248</v>
      </c>
      <c r="C159" t="s">
        <v>426</v>
      </c>
      <c r="D159" t="s">
        <v>426</v>
      </c>
      <c r="E159" s="3">
        <v>0</v>
      </c>
      <c r="F159" s="5">
        <v>0</v>
      </c>
      <c r="H159" t="s">
        <v>509</v>
      </c>
      <c r="J159">
        <v>1</v>
      </c>
      <c r="K159">
        <v>1</v>
      </c>
      <c r="M159">
        <v>0</v>
      </c>
      <c r="N159" t="str">
        <f t="shared" si="4"/>
        <v>0m</v>
      </c>
      <c r="O159">
        <v>0</v>
      </c>
      <c r="P159" t="str">
        <f t="shared" si="5"/>
        <v>0m</v>
      </c>
    </row>
    <row r="160" spans="1:16" x14ac:dyDescent="0.25">
      <c r="A160" t="s">
        <v>262</v>
      </c>
      <c r="B160" t="s">
        <v>249</v>
      </c>
      <c r="C160" t="s">
        <v>426</v>
      </c>
      <c r="D160" t="s">
        <v>426</v>
      </c>
      <c r="E160" s="3">
        <v>0</v>
      </c>
      <c r="F160" s="5">
        <v>0</v>
      </c>
      <c r="H160" t="s">
        <v>509</v>
      </c>
      <c r="J160">
        <v>1</v>
      </c>
      <c r="K160">
        <v>1</v>
      </c>
      <c r="M160">
        <v>0</v>
      </c>
      <c r="N160" t="str">
        <f t="shared" si="4"/>
        <v>0m</v>
      </c>
      <c r="O160">
        <v>0</v>
      </c>
      <c r="P160" t="str">
        <f t="shared" si="5"/>
        <v>0m</v>
      </c>
    </row>
    <row r="161" spans="5:5" x14ac:dyDescent="0.25">
      <c r="E161" s="3"/>
    </row>
    <row r="162" spans="5:5" x14ac:dyDescent="0.25">
      <c r="E162" s="3"/>
    </row>
    <row r="164" spans="5:5" x14ac:dyDescent="0.25">
      <c r="E164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D14" sqref="D14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486</v>
      </c>
      <c r="D1" s="1" t="s">
        <v>510</v>
      </c>
      <c r="E1" s="1" t="s">
        <v>511</v>
      </c>
      <c r="F1" s="1" t="s">
        <v>511</v>
      </c>
      <c r="H1" t="s">
        <v>487</v>
      </c>
      <c r="I1" t="s">
        <v>488</v>
      </c>
    </row>
    <row r="2" spans="1:9" x14ac:dyDescent="0.25">
      <c r="A2" t="s">
        <v>484</v>
      </c>
      <c r="B2" t="s">
        <v>485</v>
      </c>
      <c r="C2" t="s">
        <v>262</v>
      </c>
      <c r="D2" t="s">
        <v>440</v>
      </c>
      <c r="E2" t="s">
        <v>439</v>
      </c>
      <c r="F2" t="s">
        <v>439</v>
      </c>
      <c r="H2" t="s">
        <v>483</v>
      </c>
      <c r="I2" t="s">
        <v>489</v>
      </c>
    </row>
    <row r="3" spans="1:9" x14ac:dyDescent="0.25">
      <c r="A3" t="s">
        <v>443</v>
      </c>
      <c r="B3" t="s">
        <v>444</v>
      </c>
      <c r="C3" t="s">
        <v>490</v>
      </c>
      <c r="D3" t="s">
        <v>447</v>
      </c>
      <c r="E3" t="s">
        <v>481</v>
      </c>
      <c r="F3" t="s">
        <v>482</v>
      </c>
    </row>
    <row r="4" spans="1:9" x14ac:dyDescent="0.25">
      <c r="A4" t="s">
        <v>443</v>
      </c>
      <c r="B4" t="s">
        <v>444</v>
      </c>
      <c r="C4" t="s">
        <v>507</v>
      </c>
      <c r="D4" t="s">
        <v>447</v>
      </c>
      <c r="E4" t="s">
        <v>481</v>
      </c>
      <c r="F4" t="s">
        <v>482</v>
      </c>
    </row>
    <row r="5" spans="1:9" x14ac:dyDescent="0.25">
      <c r="A5" t="s">
        <v>443</v>
      </c>
      <c r="B5" t="s">
        <v>444</v>
      </c>
      <c r="C5" t="s">
        <v>56</v>
      </c>
      <c r="D5" t="s">
        <v>447</v>
      </c>
      <c r="E5" t="s">
        <v>481</v>
      </c>
      <c r="F5" t="s">
        <v>482</v>
      </c>
    </row>
    <row r="6" spans="1:9" x14ac:dyDescent="0.25">
      <c r="A6" t="s">
        <v>443</v>
      </c>
      <c r="B6" t="s">
        <v>444</v>
      </c>
      <c r="C6" t="s">
        <v>62</v>
      </c>
      <c r="D6" t="s">
        <v>447</v>
      </c>
      <c r="E6" t="s">
        <v>481</v>
      </c>
      <c r="F6" t="s">
        <v>482</v>
      </c>
    </row>
    <row r="7" spans="1:9" x14ac:dyDescent="0.25">
      <c r="A7" t="s">
        <v>443</v>
      </c>
      <c r="B7" t="s">
        <v>444</v>
      </c>
      <c r="C7" t="s">
        <v>63</v>
      </c>
      <c r="D7" t="s">
        <v>447</v>
      </c>
      <c r="E7" t="s">
        <v>481</v>
      </c>
      <c r="F7" t="s">
        <v>482</v>
      </c>
    </row>
    <row r="8" spans="1:9" x14ac:dyDescent="0.25">
      <c r="A8" t="s">
        <v>443</v>
      </c>
      <c r="B8" t="s">
        <v>444</v>
      </c>
      <c r="C8" t="s">
        <v>68</v>
      </c>
      <c r="D8" t="s">
        <v>447</v>
      </c>
      <c r="E8" t="s">
        <v>481</v>
      </c>
      <c r="F8" t="s">
        <v>482</v>
      </c>
    </row>
    <row r="9" spans="1:9" x14ac:dyDescent="0.25">
      <c r="A9" t="s">
        <v>443</v>
      </c>
      <c r="B9" t="s">
        <v>444</v>
      </c>
      <c r="C9" t="s">
        <v>69</v>
      </c>
      <c r="D9" t="s">
        <v>447</v>
      </c>
      <c r="E9" t="s">
        <v>481</v>
      </c>
      <c r="F9" t="s">
        <v>482</v>
      </c>
    </row>
    <row r="10" spans="1:9" x14ac:dyDescent="0.25">
      <c r="A10" t="s">
        <v>443</v>
      </c>
      <c r="B10" t="s">
        <v>444</v>
      </c>
      <c r="C10" t="s">
        <v>70</v>
      </c>
      <c r="D10" t="s">
        <v>447</v>
      </c>
      <c r="E10" t="s">
        <v>481</v>
      </c>
      <c r="F10" t="s">
        <v>482</v>
      </c>
    </row>
    <row r="11" spans="1:9" x14ac:dyDescent="0.25">
      <c r="A11" t="s">
        <v>443</v>
      </c>
      <c r="B11" t="s">
        <v>444</v>
      </c>
      <c r="C11" t="s">
        <v>71</v>
      </c>
      <c r="D11" t="s">
        <v>447</v>
      </c>
      <c r="E11" t="s">
        <v>481</v>
      </c>
      <c r="F11" t="s">
        <v>482</v>
      </c>
    </row>
    <row r="12" spans="1:9" x14ac:dyDescent="0.25">
      <c r="A12" t="s">
        <v>443</v>
      </c>
      <c r="B12" t="s">
        <v>444</v>
      </c>
      <c r="C12" t="s">
        <v>72</v>
      </c>
      <c r="D12" t="s">
        <v>447</v>
      </c>
      <c r="E12" t="s">
        <v>481</v>
      </c>
      <c r="F12" t="s">
        <v>482</v>
      </c>
    </row>
    <row r="13" spans="1:9" x14ac:dyDescent="0.25">
      <c r="A13" t="s">
        <v>443</v>
      </c>
      <c r="B13" t="s">
        <v>444</v>
      </c>
      <c r="C13" t="s">
        <v>73</v>
      </c>
      <c r="D13" t="s">
        <v>447</v>
      </c>
      <c r="E13" t="s">
        <v>481</v>
      </c>
      <c r="F13" t="s">
        <v>482</v>
      </c>
    </row>
    <row r="14" spans="1:9" x14ac:dyDescent="0.25">
      <c r="A14" t="s">
        <v>443</v>
      </c>
      <c r="B14" t="s">
        <v>444</v>
      </c>
      <c r="C14" t="s">
        <v>78</v>
      </c>
      <c r="D14" t="s">
        <v>447</v>
      </c>
      <c r="E14" t="s">
        <v>481</v>
      </c>
      <c r="F14" t="s">
        <v>482</v>
      </c>
    </row>
    <row r="15" spans="1:9" x14ac:dyDescent="0.25">
      <c r="A15" t="s">
        <v>443</v>
      </c>
      <c r="B15" t="s">
        <v>444</v>
      </c>
      <c r="C15" t="s">
        <v>81</v>
      </c>
      <c r="D15" t="s">
        <v>447</v>
      </c>
      <c r="E15" t="s">
        <v>481</v>
      </c>
      <c r="F15" t="s">
        <v>482</v>
      </c>
    </row>
    <row r="16" spans="1:9" x14ac:dyDescent="0.25">
      <c r="A16" t="s">
        <v>443</v>
      </c>
      <c r="B16" t="s">
        <v>444</v>
      </c>
      <c r="C16" t="s">
        <v>82</v>
      </c>
      <c r="D16" t="s">
        <v>447</v>
      </c>
      <c r="E16" t="s">
        <v>481</v>
      </c>
      <c r="F16" t="s">
        <v>482</v>
      </c>
    </row>
    <row r="17" spans="1:6" x14ac:dyDescent="0.25">
      <c r="A17" t="s">
        <v>443</v>
      </c>
      <c r="B17" t="s">
        <v>444</v>
      </c>
      <c r="C17" t="s">
        <v>83</v>
      </c>
      <c r="D17" t="s">
        <v>447</v>
      </c>
      <c r="E17" t="s">
        <v>481</v>
      </c>
      <c r="F17" t="s">
        <v>482</v>
      </c>
    </row>
    <row r="18" spans="1:6" x14ac:dyDescent="0.25">
      <c r="A18" t="s">
        <v>443</v>
      </c>
      <c r="B18" t="s">
        <v>444</v>
      </c>
      <c r="C18" t="s">
        <v>84</v>
      </c>
      <c r="D18" t="s">
        <v>447</v>
      </c>
      <c r="E18" t="s">
        <v>481</v>
      </c>
      <c r="F18" t="s">
        <v>482</v>
      </c>
    </row>
    <row r="19" spans="1:6" x14ac:dyDescent="0.25">
      <c r="A19" t="s">
        <v>443</v>
      </c>
      <c r="B19" t="s">
        <v>444</v>
      </c>
      <c r="C19" t="s">
        <v>88</v>
      </c>
      <c r="D19" t="s">
        <v>447</v>
      </c>
      <c r="E19" t="s">
        <v>481</v>
      </c>
      <c r="F19" t="s">
        <v>482</v>
      </c>
    </row>
    <row r="20" spans="1:6" x14ac:dyDescent="0.25">
      <c r="A20" t="s">
        <v>443</v>
      </c>
      <c r="B20" t="s">
        <v>444</v>
      </c>
      <c r="C20" t="s">
        <v>89</v>
      </c>
      <c r="D20" t="s">
        <v>447</v>
      </c>
      <c r="E20" t="s">
        <v>481</v>
      </c>
      <c r="F20" t="s">
        <v>482</v>
      </c>
    </row>
    <row r="21" spans="1:6" x14ac:dyDescent="0.25">
      <c r="A21" t="s">
        <v>443</v>
      </c>
      <c r="B21" t="s">
        <v>444</v>
      </c>
      <c r="C21" t="s">
        <v>91</v>
      </c>
      <c r="D21" t="s">
        <v>447</v>
      </c>
      <c r="E21" t="s">
        <v>481</v>
      </c>
      <c r="F21" t="s">
        <v>482</v>
      </c>
    </row>
    <row r="22" spans="1:6" x14ac:dyDescent="0.25">
      <c r="A22" t="s">
        <v>443</v>
      </c>
      <c r="B22" t="s">
        <v>444</v>
      </c>
      <c r="C22" t="s">
        <v>92</v>
      </c>
      <c r="D22" t="s">
        <v>447</v>
      </c>
      <c r="E22" t="s">
        <v>481</v>
      </c>
      <c r="F22" t="s">
        <v>482</v>
      </c>
    </row>
    <row r="23" spans="1:6" x14ac:dyDescent="0.25">
      <c r="A23" t="s">
        <v>443</v>
      </c>
      <c r="B23" t="s">
        <v>444</v>
      </c>
      <c r="C23" t="s">
        <v>93</v>
      </c>
      <c r="D23" t="s">
        <v>447</v>
      </c>
      <c r="E23" t="s">
        <v>481</v>
      </c>
      <c r="F23" t="s">
        <v>482</v>
      </c>
    </row>
    <row r="24" spans="1:6" x14ac:dyDescent="0.25">
      <c r="A24" t="s">
        <v>443</v>
      </c>
      <c r="B24" t="s">
        <v>444</v>
      </c>
      <c r="C24" t="s">
        <v>94</v>
      </c>
      <c r="D24" t="s">
        <v>447</v>
      </c>
      <c r="E24" t="s">
        <v>481</v>
      </c>
      <c r="F24" t="s">
        <v>482</v>
      </c>
    </row>
    <row r="25" spans="1:6" x14ac:dyDescent="0.25">
      <c r="A25" t="s">
        <v>443</v>
      </c>
      <c r="B25" t="s">
        <v>444</v>
      </c>
      <c r="C25" t="s">
        <v>96</v>
      </c>
      <c r="D25" t="s">
        <v>447</v>
      </c>
      <c r="E25" t="s">
        <v>481</v>
      </c>
      <c r="F25" t="s">
        <v>482</v>
      </c>
    </row>
    <row r="26" spans="1:6" x14ac:dyDescent="0.25">
      <c r="A26" t="s">
        <v>443</v>
      </c>
      <c r="B26" t="s">
        <v>444</v>
      </c>
      <c r="C26" t="s">
        <v>97</v>
      </c>
      <c r="D26" t="s">
        <v>447</v>
      </c>
      <c r="E26" t="s">
        <v>481</v>
      </c>
      <c r="F26" t="s">
        <v>482</v>
      </c>
    </row>
    <row r="27" spans="1:6" x14ac:dyDescent="0.25">
      <c r="A27" t="s">
        <v>443</v>
      </c>
      <c r="B27" t="s">
        <v>444</v>
      </c>
      <c r="C27" t="s">
        <v>98</v>
      </c>
      <c r="D27" t="s">
        <v>447</v>
      </c>
      <c r="E27" t="s">
        <v>481</v>
      </c>
      <c r="F27" t="s">
        <v>482</v>
      </c>
    </row>
    <row r="28" spans="1:6" x14ac:dyDescent="0.25">
      <c r="A28" t="s">
        <v>443</v>
      </c>
      <c r="B28" t="s">
        <v>444</v>
      </c>
      <c r="C28" t="s">
        <v>99</v>
      </c>
      <c r="D28" t="s">
        <v>447</v>
      </c>
      <c r="E28" t="s">
        <v>481</v>
      </c>
      <c r="F28" t="s">
        <v>482</v>
      </c>
    </row>
    <row r="29" spans="1:6" x14ac:dyDescent="0.25">
      <c r="A29" t="s">
        <v>443</v>
      </c>
      <c r="B29" t="s">
        <v>444</v>
      </c>
      <c r="C29" t="s">
        <v>100</v>
      </c>
      <c r="D29" t="s">
        <v>447</v>
      </c>
      <c r="E29" t="s">
        <v>481</v>
      </c>
      <c r="F29" t="s">
        <v>482</v>
      </c>
    </row>
    <row r="30" spans="1:6" x14ac:dyDescent="0.25">
      <c r="A30" t="s">
        <v>443</v>
      </c>
      <c r="B30" t="s">
        <v>444</v>
      </c>
      <c r="C30" t="s">
        <v>101</v>
      </c>
      <c r="D30" t="s">
        <v>447</v>
      </c>
      <c r="E30" t="s">
        <v>481</v>
      </c>
      <c r="F30" t="s">
        <v>482</v>
      </c>
    </row>
    <row r="31" spans="1:6" x14ac:dyDescent="0.25">
      <c r="A31" t="s">
        <v>443</v>
      </c>
      <c r="B31" t="s">
        <v>444</v>
      </c>
      <c r="C31" t="s">
        <v>102</v>
      </c>
      <c r="D31" t="s">
        <v>447</v>
      </c>
      <c r="E31" t="s">
        <v>481</v>
      </c>
      <c r="F31" t="s">
        <v>482</v>
      </c>
    </row>
    <row r="32" spans="1:6" x14ac:dyDescent="0.25">
      <c r="A32" t="s">
        <v>443</v>
      </c>
      <c r="B32" t="s">
        <v>444</v>
      </c>
      <c r="C32" t="s">
        <v>103</v>
      </c>
      <c r="D32" t="s">
        <v>447</v>
      </c>
      <c r="E32" t="s">
        <v>481</v>
      </c>
      <c r="F32" t="s">
        <v>482</v>
      </c>
    </row>
    <row r="33" spans="1:6" x14ac:dyDescent="0.25">
      <c r="A33" t="s">
        <v>443</v>
      </c>
      <c r="B33" t="s">
        <v>444</v>
      </c>
      <c r="C33" t="s">
        <v>104</v>
      </c>
      <c r="D33" t="s">
        <v>447</v>
      </c>
      <c r="E33" t="s">
        <v>481</v>
      </c>
      <c r="F33" t="s">
        <v>482</v>
      </c>
    </row>
    <row r="34" spans="1:6" x14ac:dyDescent="0.25">
      <c r="A34" t="s">
        <v>443</v>
      </c>
      <c r="B34" t="s">
        <v>444</v>
      </c>
      <c r="C34" t="s">
        <v>105</v>
      </c>
      <c r="D34" t="s">
        <v>447</v>
      </c>
      <c r="E34" t="s">
        <v>481</v>
      </c>
      <c r="F34" t="s">
        <v>482</v>
      </c>
    </row>
    <row r="35" spans="1:6" x14ac:dyDescent="0.25">
      <c r="A35" t="s">
        <v>443</v>
      </c>
      <c r="B35" t="s">
        <v>444</v>
      </c>
      <c r="C35" t="s">
        <v>106</v>
      </c>
      <c r="D35" t="s">
        <v>447</v>
      </c>
      <c r="E35" t="s">
        <v>481</v>
      </c>
      <c r="F35" t="s">
        <v>482</v>
      </c>
    </row>
    <row r="36" spans="1:6" x14ac:dyDescent="0.25">
      <c r="A36" t="s">
        <v>443</v>
      </c>
      <c r="B36" t="s">
        <v>444</v>
      </c>
      <c r="C36" t="s">
        <v>107</v>
      </c>
      <c r="D36" t="s">
        <v>447</v>
      </c>
      <c r="E36" t="s">
        <v>481</v>
      </c>
      <c r="F36" t="s">
        <v>482</v>
      </c>
    </row>
    <row r="37" spans="1:6" x14ac:dyDescent="0.25">
      <c r="A37" t="s">
        <v>443</v>
      </c>
      <c r="B37" t="s">
        <v>444</v>
      </c>
      <c r="C37" t="s">
        <v>108</v>
      </c>
      <c r="D37" t="s">
        <v>447</v>
      </c>
      <c r="E37" t="s">
        <v>481</v>
      </c>
      <c r="F37" t="s">
        <v>482</v>
      </c>
    </row>
    <row r="38" spans="1:6" x14ac:dyDescent="0.25">
      <c r="A38" t="s">
        <v>443</v>
      </c>
      <c r="B38" t="s">
        <v>444</v>
      </c>
      <c r="C38" t="s">
        <v>109</v>
      </c>
      <c r="D38" t="s">
        <v>447</v>
      </c>
      <c r="E38" t="s">
        <v>481</v>
      </c>
      <c r="F38" t="s">
        <v>482</v>
      </c>
    </row>
    <row r="39" spans="1:6" x14ac:dyDescent="0.25">
      <c r="A39" t="s">
        <v>443</v>
      </c>
      <c r="B39" t="s">
        <v>444</v>
      </c>
      <c r="C39" t="s">
        <v>110</v>
      </c>
      <c r="D39" t="s">
        <v>447</v>
      </c>
      <c r="E39" t="s">
        <v>481</v>
      </c>
      <c r="F39" t="s">
        <v>482</v>
      </c>
    </row>
    <row r="40" spans="1:6" x14ac:dyDescent="0.25">
      <c r="A40" t="s">
        <v>443</v>
      </c>
      <c r="B40" t="s">
        <v>444</v>
      </c>
      <c r="C40" t="s">
        <v>111</v>
      </c>
      <c r="D40" t="s">
        <v>447</v>
      </c>
      <c r="E40" t="s">
        <v>481</v>
      </c>
      <c r="F40" t="s">
        <v>482</v>
      </c>
    </row>
    <row r="41" spans="1:6" x14ac:dyDescent="0.25">
      <c r="A41" t="s">
        <v>443</v>
      </c>
      <c r="B41" t="s">
        <v>444</v>
      </c>
      <c r="C41" t="s">
        <v>112</v>
      </c>
      <c r="D41" t="s">
        <v>447</v>
      </c>
      <c r="E41" t="s">
        <v>481</v>
      </c>
      <c r="F41" t="s">
        <v>482</v>
      </c>
    </row>
    <row r="42" spans="1:6" x14ac:dyDescent="0.25">
      <c r="A42" t="s">
        <v>443</v>
      </c>
      <c r="B42" t="s">
        <v>444</v>
      </c>
      <c r="C42" t="s">
        <v>113</v>
      </c>
      <c r="D42" t="s">
        <v>447</v>
      </c>
      <c r="E42" t="s">
        <v>481</v>
      </c>
      <c r="F42" t="s">
        <v>482</v>
      </c>
    </row>
    <row r="43" spans="1:6" x14ac:dyDescent="0.25">
      <c r="A43" t="s">
        <v>443</v>
      </c>
      <c r="B43" t="s">
        <v>444</v>
      </c>
      <c r="C43" t="s">
        <v>114</v>
      </c>
      <c r="D43" t="s">
        <v>447</v>
      </c>
      <c r="E43" t="s">
        <v>481</v>
      </c>
      <c r="F43" t="s">
        <v>482</v>
      </c>
    </row>
    <row r="44" spans="1:6" x14ac:dyDescent="0.25">
      <c r="A44" t="s">
        <v>443</v>
      </c>
      <c r="B44" t="s">
        <v>444</v>
      </c>
      <c r="C44" t="s">
        <v>115</v>
      </c>
      <c r="D44" t="s">
        <v>447</v>
      </c>
      <c r="E44" t="s">
        <v>481</v>
      </c>
      <c r="F44" t="s">
        <v>482</v>
      </c>
    </row>
    <row r="45" spans="1:6" x14ac:dyDescent="0.25">
      <c r="A45" t="s">
        <v>443</v>
      </c>
      <c r="B45" t="s">
        <v>444</v>
      </c>
      <c r="C45" t="s">
        <v>116</v>
      </c>
      <c r="D45" t="s">
        <v>447</v>
      </c>
      <c r="E45" t="s">
        <v>481</v>
      </c>
      <c r="F45" t="s">
        <v>482</v>
      </c>
    </row>
    <row r="46" spans="1:6" x14ac:dyDescent="0.25">
      <c r="A46" t="s">
        <v>443</v>
      </c>
      <c r="B46" t="s">
        <v>444</v>
      </c>
      <c r="C46" t="s">
        <v>117</v>
      </c>
      <c r="D46" t="s">
        <v>447</v>
      </c>
      <c r="E46" t="s">
        <v>481</v>
      </c>
      <c r="F46" t="s">
        <v>482</v>
      </c>
    </row>
    <row r="47" spans="1:6" x14ac:dyDescent="0.25">
      <c r="A47" t="s">
        <v>443</v>
      </c>
      <c r="B47" t="s">
        <v>444</v>
      </c>
      <c r="C47" t="s">
        <v>118</v>
      </c>
      <c r="D47" t="s">
        <v>447</v>
      </c>
      <c r="E47" t="s">
        <v>481</v>
      </c>
      <c r="F47" t="s">
        <v>482</v>
      </c>
    </row>
    <row r="48" spans="1:6" x14ac:dyDescent="0.25">
      <c r="A48" t="s">
        <v>443</v>
      </c>
      <c r="B48" t="s">
        <v>444</v>
      </c>
      <c r="C48" t="s">
        <v>119</v>
      </c>
      <c r="D48" t="s">
        <v>447</v>
      </c>
      <c r="E48" t="s">
        <v>481</v>
      </c>
      <c r="F48" t="s">
        <v>482</v>
      </c>
    </row>
    <row r="49" spans="1:6" x14ac:dyDescent="0.25">
      <c r="A49" t="s">
        <v>443</v>
      </c>
      <c r="B49" t="s">
        <v>444</v>
      </c>
      <c r="C49" t="s">
        <v>120</v>
      </c>
      <c r="D49" t="s">
        <v>447</v>
      </c>
      <c r="E49" t="s">
        <v>481</v>
      </c>
      <c r="F49" t="s">
        <v>482</v>
      </c>
    </row>
    <row r="50" spans="1:6" x14ac:dyDescent="0.25">
      <c r="A50" t="s">
        <v>443</v>
      </c>
      <c r="B50" t="s">
        <v>444</v>
      </c>
      <c r="C50" t="s">
        <v>121</v>
      </c>
      <c r="D50" t="s">
        <v>447</v>
      </c>
      <c r="E50" t="s">
        <v>481</v>
      </c>
      <c r="F50" t="s">
        <v>482</v>
      </c>
    </row>
    <row r="51" spans="1:6" x14ac:dyDescent="0.25">
      <c r="A51" t="s">
        <v>443</v>
      </c>
      <c r="B51" t="s">
        <v>444</v>
      </c>
      <c r="C51" t="s">
        <v>122</v>
      </c>
      <c r="D51" t="s">
        <v>447</v>
      </c>
      <c r="E51" t="s">
        <v>481</v>
      </c>
      <c r="F51" t="s">
        <v>482</v>
      </c>
    </row>
    <row r="52" spans="1:6" x14ac:dyDescent="0.25">
      <c r="A52" t="s">
        <v>443</v>
      </c>
      <c r="B52" t="s">
        <v>444</v>
      </c>
      <c r="C52" t="s">
        <v>123</v>
      </c>
      <c r="D52" t="s">
        <v>447</v>
      </c>
      <c r="E52" t="s">
        <v>481</v>
      </c>
      <c r="F52" t="s">
        <v>482</v>
      </c>
    </row>
    <row r="53" spans="1:6" x14ac:dyDescent="0.25">
      <c r="A53" t="s">
        <v>443</v>
      </c>
      <c r="B53" t="s">
        <v>444</v>
      </c>
      <c r="C53" t="s">
        <v>124</v>
      </c>
      <c r="D53" t="s">
        <v>447</v>
      </c>
      <c r="E53" t="s">
        <v>481</v>
      </c>
      <c r="F53" t="s">
        <v>482</v>
      </c>
    </row>
    <row r="54" spans="1:6" x14ac:dyDescent="0.25">
      <c r="A54" t="s">
        <v>443</v>
      </c>
      <c r="B54" t="s">
        <v>444</v>
      </c>
      <c r="C54" t="s">
        <v>125</v>
      </c>
      <c r="D54" t="s">
        <v>447</v>
      </c>
      <c r="E54" t="s">
        <v>481</v>
      </c>
      <c r="F54" t="s">
        <v>482</v>
      </c>
    </row>
    <row r="55" spans="1:6" x14ac:dyDescent="0.25">
      <c r="A55" t="s">
        <v>443</v>
      </c>
      <c r="B55" t="s">
        <v>444</v>
      </c>
      <c r="C55" t="s">
        <v>126</v>
      </c>
      <c r="D55" t="s">
        <v>447</v>
      </c>
      <c r="E55" t="s">
        <v>481</v>
      </c>
      <c r="F55" t="s">
        <v>482</v>
      </c>
    </row>
    <row r="56" spans="1:6" x14ac:dyDescent="0.25">
      <c r="A56" t="s">
        <v>443</v>
      </c>
      <c r="B56" t="s">
        <v>444</v>
      </c>
      <c r="C56" t="s">
        <v>127</v>
      </c>
      <c r="D56" t="s">
        <v>447</v>
      </c>
      <c r="E56" t="s">
        <v>481</v>
      </c>
      <c r="F56" t="s">
        <v>482</v>
      </c>
    </row>
    <row r="57" spans="1:6" x14ac:dyDescent="0.25">
      <c r="A57" t="s">
        <v>443</v>
      </c>
      <c r="B57" t="s">
        <v>444</v>
      </c>
      <c r="C57" t="s">
        <v>128</v>
      </c>
      <c r="D57" t="s">
        <v>447</v>
      </c>
      <c r="E57" t="s">
        <v>481</v>
      </c>
      <c r="F57" t="s">
        <v>482</v>
      </c>
    </row>
    <row r="58" spans="1:6" x14ac:dyDescent="0.25">
      <c r="A58" t="s">
        <v>443</v>
      </c>
      <c r="B58" t="s">
        <v>444</v>
      </c>
      <c r="C58" t="s">
        <v>129</v>
      </c>
      <c r="D58" t="s">
        <v>447</v>
      </c>
      <c r="E58" t="s">
        <v>481</v>
      </c>
      <c r="F58" t="s">
        <v>482</v>
      </c>
    </row>
    <row r="59" spans="1:6" x14ac:dyDescent="0.25">
      <c r="A59" t="s">
        <v>443</v>
      </c>
      <c r="B59" t="s">
        <v>444</v>
      </c>
      <c r="C59" t="s">
        <v>130</v>
      </c>
      <c r="D59" t="s">
        <v>447</v>
      </c>
      <c r="E59" t="s">
        <v>481</v>
      </c>
      <c r="F59" t="s">
        <v>482</v>
      </c>
    </row>
    <row r="60" spans="1:6" x14ac:dyDescent="0.25">
      <c r="A60" t="s">
        <v>443</v>
      </c>
      <c r="B60" t="s">
        <v>444</v>
      </c>
      <c r="C60" t="s">
        <v>131</v>
      </c>
      <c r="D60" t="s">
        <v>447</v>
      </c>
      <c r="E60" t="s">
        <v>481</v>
      </c>
      <c r="F60" t="s">
        <v>482</v>
      </c>
    </row>
    <row r="61" spans="1:6" x14ac:dyDescent="0.25">
      <c r="A61" t="s">
        <v>443</v>
      </c>
      <c r="B61" t="s">
        <v>444</v>
      </c>
      <c r="C61" t="s">
        <v>132</v>
      </c>
      <c r="D61" t="s">
        <v>447</v>
      </c>
      <c r="E61" t="s">
        <v>481</v>
      </c>
      <c r="F61" t="s">
        <v>482</v>
      </c>
    </row>
    <row r="62" spans="1:6" x14ac:dyDescent="0.25">
      <c r="A62" t="s">
        <v>443</v>
      </c>
      <c r="B62" t="s">
        <v>444</v>
      </c>
      <c r="C62" t="s">
        <v>133</v>
      </c>
      <c r="D62" t="s">
        <v>447</v>
      </c>
      <c r="E62" t="s">
        <v>481</v>
      </c>
      <c r="F62" t="s">
        <v>482</v>
      </c>
    </row>
    <row r="63" spans="1:6" x14ac:dyDescent="0.25">
      <c r="A63" t="s">
        <v>443</v>
      </c>
      <c r="B63" t="s">
        <v>444</v>
      </c>
      <c r="C63" t="s">
        <v>134</v>
      </c>
      <c r="D63" t="s">
        <v>447</v>
      </c>
      <c r="E63" t="s">
        <v>481</v>
      </c>
      <c r="F63" t="s">
        <v>482</v>
      </c>
    </row>
    <row r="64" spans="1:6" x14ac:dyDescent="0.25">
      <c r="A64" t="s">
        <v>443</v>
      </c>
      <c r="B64" t="s">
        <v>444</v>
      </c>
      <c r="C64" t="s">
        <v>135</v>
      </c>
      <c r="D64" t="s">
        <v>447</v>
      </c>
      <c r="E64" t="s">
        <v>481</v>
      </c>
      <c r="F64" t="s">
        <v>482</v>
      </c>
    </row>
    <row r="65" spans="1:6" x14ac:dyDescent="0.25">
      <c r="A65" t="s">
        <v>443</v>
      </c>
      <c r="B65" t="s">
        <v>444</v>
      </c>
      <c r="C65" t="s">
        <v>136</v>
      </c>
      <c r="D65" t="s">
        <v>447</v>
      </c>
      <c r="E65" t="s">
        <v>481</v>
      </c>
      <c r="F65" t="s">
        <v>482</v>
      </c>
    </row>
    <row r="66" spans="1:6" x14ac:dyDescent="0.25">
      <c r="A66" t="s">
        <v>443</v>
      </c>
      <c r="B66" t="s">
        <v>444</v>
      </c>
      <c r="C66" t="s">
        <v>137</v>
      </c>
      <c r="D66" t="s">
        <v>447</v>
      </c>
      <c r="E66" t="s">
        <v>481</v>
      </c>
      <c r="F66" t="s">
        <v>482</v>
      </c>
    </row>
    <row r="67" spans="1:6" x14ac:dyDescent="0.25">
      <c r="A67" t="s">
        <v>443</v>
      </c>
      <c r="B67" t="s">
        <v>444</v>
      </c>
      <c r="C67" t="s">
        <v>138</v>
      </c>
      <c r="D67" t="s">
        <v>447</v>
      </c>
      <c r="E67" t="s">
        <v>481</v>
      </c>
      <c r="F67" t="s">
        <v>482</v>
      </c>
    </row>
    <row r="68" spans="1:6" x14ac:dyDescent="0.25">
      <c r="A68" t="s">
        <v>443</v>
      </c>
      <c r="B68" t="s">
        <v>444</v>
      </c>
      <c r="C68" t="s">
        <v>139</v>
      </c>
      <c r="D68" t="s">
        <v>447</v>
      </c>
      <c r="E68" t="s">
        <v>481</v>
      </c>
      <c r="F68" t="s">
        <v>482</v>
      </c>
    </row>
    <row r="69" spans="1:6" x14ac:dyDescent="0.25">
      <c r="A69" t="s">
        <v>443</v>
      </c>
      <c r="B69" t="s">
        <v>444</v>
      </c>
      <c r="C69" t="s">
        <v>140</v>
      </c>
      <c r="D69" t="s">
        <v>447</v>
      </c>
      <c r="E69" t="s">
        <v>481</v>
      </c>
      <c r="F69" t="s">
        <v>482</v>
      </c>
    </row>
    <row r="70" spans="1:6" x14ac:dyDescent="0.25">
      <c r="A70" t="s">
        <v>443</v>
      </c>
      <c r="B70" t="s">
        <v>444</v>
      </c>
      <c r="C70" t="s">
        <v>141</v>
      </c>
      <c r="D70" t="s">
        <v>447</v>
      </c>
      <c r="E70" t="s">
        <v>481</v>
      </c>
      <c r="F70" t="s">
        <v>482</v>
      </c>
    </row>
    <row r="71" spans="1:6" x14ac:dyDescent="0.25">
      <c r="A71" t="s">
        <v>443</v>
      </c>
      <c r="B71" t="s">
        <v>444</v>
      </c>
      <c r="C71" t="s">
        <v>142</v>
      </c>
      <c r="D71" t="s">
        <v>447</v>
      </c>
      <c r="E71" t="s">
        <v>481</v>
      </c>
      <c r="F71" t="s">
        <v>482</v>
      </c>
    </row>
    <row r="72" spans="1:6" x14ac:dyDescent="0.25">
      <c r="A72" t="s">
        <v>443</v>
      </c>
      <c r="B72" t="s">
        <v>444</v>
      </c>
      <c r="C72" t="s">
        <v>143</v>
      </c>
      <c r="D72" t="s">
        <v>447</v>
      </c>
      <c r="E72" t="s">
        <v>481</v>
      </c>
      <c r="F72" t="s">
        <v>482</v>
      </c>
    </row>
    <row r="73" spans="1:6" x14ac:dyDescent="0.25">
      <c r="A73" t="s">
        <v>443</v>
      </c>
      <c r="B73" t="s">
        <v>444</v>
      </c>
      <c r="C73" t="s">
        <v>144</v>
      </c>
      <c r="D73" t="s">
        <v>447</v>
      </c>
      <c r="E73" t="s">
        <v>481</v>
      </c>
      <c r="F73" t="s">
        <v>482</v>
      </c>
    </row>
    <row r="74" spans="1:6" x14ac:dyDescent="0.25">
      <c r="A74" t="s">
        <v>443</v>
      </c>
      <c r="B74" t="s">
        <v>444</v>
      </c>
      <c r="C74" t="s">
        <v>145</v>
      </c>
      <c r="D74" t="s">
        <v>447</v>
      </c>
      <c r="E74" t="s">
        <v>481</v>
      </c>
      <c r="F74" t="s">
        <v>482</v>
      </c>
    </row>
    <row r="75" spans="1:6" x14ac:dyDescent="0.25">
      <c r="A75" t="s">
        <v>443</v>
      </c>
      <c r="B75" t="s">
        <v>444</v>
      </c>
      <c r="C75" t="s">
        <v>146</v>
      </c>
      <c r="D75" t="s">
        <v>447</v>
      </c>
      <c r="E75" t="s">
        <v>481</v>
      </c>
      <c r="F75" t="s">
        <v>482</v>
      </c>
    </row>
    <row r="76" spans="1:6" x14ac:dyDescent="0.25">
      <c r="A76" t="s">
        <v>443</v>
      </c>
      <c r="B76" t="s">
        <v>444</v>
      </c>
      <c r="C76" t="s">
        <v>147</v>
      </c>
      <c r="D76" t="s">
        <v>447</v>
      </c>
      <c r="E76" t="s">
        <v>481</v>
      </c>
      <c r="F76" t="s">
        <v>482</v>
      </c>
    </row>
    <row r="77" spans="1:6" x14ac:dyDescent="0.25">
      <c r="A77" t="s">
        <v>443</v>
      </c>
      <c r="B77" t="s">
        <v>444</v>
      </c>
      <c r="C77" t="s">
        <v>148</v>
      </c>
      <c r="D77" t="s">
        <v>447</v>
      </c>
      <c r="E77" t="s">
        <v>481</v>
      </c>
      <c r="F77" t="s">
        <v>482</v>
      </c>
    </row>
    <row r="78" spans="1:6" x14ac:dyDescent="0.25">
      <c r="A78" t="s">
        <v>443</v>
      </c>
      <c r="B78" t="s">
        <v>444</v>
      </c>
      <c r="C78" t="s">
        <v>151</v>
      </c>
      <c r="D78" t="s">
        <v>447</v>
      </c>
      <c r="E78" t="s">
        <v>481</v>
      </c>
      <c r="F78" t="s">
        <v>482</v>
      </c>
    </row>
    <row r="79" spans="1:6" x14ac:dyDescent="0.25">
      <c r="A79" t="s">
        <v>443</v>
      </c>
      <c r="B79" t="s">
        <v>444</v>
      </c>
      <c r="C79" t="s">
        <v>155</v>
      </c>
      <c r="D79" t="s">
        <v>447</v>
      </c>
      <c r="E79" t="s">
        <v>481</v>
      </c>
      <c r="F79" t="s">
        <v>482</v>
      </c>
    </row>
    <row r="80" spans="1:6" x14ac:dyDescent="0.25">
      <c r="A80" t="s">
        <v>443</v>
      </c>
      <c r="B80" t="s">
        <v>444</v>
      </c>
      <c r="C80" t="s">
        <v>159</v>
      </c>
      <c r="D80" t="s">
        <v>447</v>
      </c>
      <c r="E80" t="s">
        <v>481</v>
      </c>
      <c r="F80" t="s">
        <v>482</v>
      </c>
    </row>
    <row r="81" spans="1:6" x14ac:dyDescent="0.25">
      <c r="A81" t="s">
        <v>443</v>
      </c>
      <c r="B81" t="s">
        <v>444</v>
      </c>
      <c r="C81" t="s">
        <v>160</v>
      </c>
      <c r="D81" t="s">
        <v>447</v>
      </c>
      <c r="E81" t="s">
        <v>481</v>
      </c>
      <c r="F81" t="s">
        <v>482</v>
      </c>
    </row>
    <row r="82" spans="1:6" x14ac:dyDescent="0.25">
      <c r="A82" t="s">
        <v>443</v>
      </c>
      <c r="B82" t="s">
        <v>444</v>
      </c>
      <c r="C82" t="s">
        <v>161</v>
      </c>
      <c r="D82" t="s">
        <v>447</v>
      </c>
      <c r="E82" t="s">
        <v>481</v>
      </c>
      <c r="F82" t="s">
        <v>482</v>
      </c>
    </row>
    <row r="83" spans="1:6" x14ac:dyDescent="0.25">
      <c r="A83" t="s">
        <v>443</v>
      </c>
      <c r="B83" t="s">
        <v>444</v>
      </c>
      <c r="C83" t="s">
        <v>162</v>
      </c>
      <c r="D83" t="s">
        <v>447</v>
      </c>
      <c r="E83" t="s">
        <v>481</v>
      </c>
      <c r="F83" t="s">
        <v>482</v>
      </c>
    </row>
    <row r="84" spans="1:6" x14ac:dyDescent="0.25">
      <c r="A84" t="s">
        <v>443</v>
      </c>
      <c r="B84" t="s">
        <v>444</v>
      </c>
      <c r="C84" t="s">
        <v>163</v>
      </c>
      <c r="D84" t="s">
        <v>447</v>
      </c>
      <c r="E84" t="s">
        <v>481</v>
      </c>
      <c r="F84" t="s">
        <v>482</v>
      </c>
    </row>
    <row r="85" spans="1:6" x14ac:dyDescent="0.25">
      <c r="A85" t="s">
        <v>443</v>
      </c>
      <c r="B85" t="s">
        <v>444</v>
      </c>
      <c r="C85" t="s">
        <v>164</v>
      </c>
      <c r="D85" t="s">
        <v>447</v>
      </c>
      <c r="E85" t="s">
        <v>481</v>
      </c>
      <c r="F85" t="s">
        <v>482</v>
      </c>
    </row>
    <row r="86" spans="1:6" x14ac:dyDescent="0.25">
      <c r="A86" t="s">
        <v>443</v>
      </c>
      <c r="B86" t="s">
        <v>444</v>
      </c>
      <c r="C86" t="s">
        <v>165</v>
      </c>
      <c r="D86" t="s">
        <v>447</v>
      </c>
      <c r="E86" t="s">
        <v>481</v>
      </c>
      <c r="F86" t="s">
        <v>482</v>
      </c>
    </row>
    <row r="87" spans="1:6" x14ac:dyDescent="0.25">
      <c r="A87" t="s">
        <v>443</v>
      </c>
      <c r="B87" t="s">
        <v>444</v>
      </c>
      <c r="C87" t="s">
        <v>166</v>
      </c>
      <c r="D87" t="s">
        <v>447</v>
      </c>
      <c r="E87" t="s">
        <v>481</v>
      </c>
      <c r="F87" t="s">
        <v>482</v>
      </c>
    </row>
    <row r="88" spans="1:6" x14ac:dyDescent="0.25">
      <c r="A88" t="s">
        <v>443</v>
      </c>
      <c r="B88" t="s">
        <v>444</v>
      </c>
      <c r="C88" t="s">
        <v>167</v>
      </c>
      <c r="D88" t="s">
        <v>447</v>
      </c>
      <c r="E88" t="s">
        <v>481</v>
      </c>
      <c r="F88" t="s">
        <v>482</v>
      </c>
    </row>
    <row r="89" spans="1:6" x14ac:dyDescent="0.25">
      <c r="A89" t="s">
        <v>443</v>
      </c>
      <c r="B89" t="s">
        <v>444</v>
      </c>
      <c r="C89" t="s">
        <v>168</v>
      </c>
      <c r="D89" t="s">
        <v>447</v>
      </c>
      <c r="E89" t="s">
        <v>481</v>
      </c>
      <c r="F89" t="s">
        <v>482</v>
      </c>
    </row>
    <row r="90" spans="1:6" x14ac:dyDescent="0.25">
      <c r="A90" t="s">
        <v>443</v>
      </c>
      <c r="B90" t="s">
        <v>444</v>
      </c>
      <c r="C90" t="s">
        <v>169</v>
      </c>
      <c r="D90" t="s">
        <v>447</v>
      </c>
      <c r="E90" t="s">
        <v>481</v>
      </c>
      <c r="F90" t="s">
        <v>482</v>
      </c>
    </row>
    <row r="91" spans="1:6" x14ac:dyDescent="0.25">
      <c r="A91" t="s">
        <v>443</v>
      </c>
      <c r="B91" t="s">
        <v>444</v>
      </c>
      <c r="C91" t="s">
        <v>170</v>
      </c>
      <c r="D91" t="s">
        <v>447</v>
      </c>
      <c r="E91" t="s">
        <v>481</v>
      </c>
      <c r="F91" t="s">
        <v>482</v>
      </c>
    </row>
    <row r="92" spans="1:6" x14ac:dyDescent="0.25">
      <c r="A92" t="s">
        <v>443</v>
      </c>
      <c r="B92" t="s">
        <v>444</v>
      </c>
      <c r="C92" t="s">
        <v>171</v>
      </c>
      <c r="D92" t="s">
        <v>447</v>
      </c>
      <c r="E92" t="s">
        <v>481</v>
      </c>
      <c r="F92" t="s">
        <v>482</v>
      </c>
    </row>
    <row r="93" spans="1:6" x14ac:dyDescent="0.25">
      <c r="A93" t="s">
        <v>443</v>
      </c>
      <c r="B93" t="s">
        <v>444</v>
      </c>
      <c r="C93" t="s">
        <v>172</v>
      </c>
      <c r="D93" t="s">
        <v>447</v>
      </c>
      <c r="E93" t="s">
        <v>481</v>
      </c>
      <c r="F93" t="s">
        <v>482</v>
      </c>
    </row>
    <row r="94" spans="1:6" x14ac:dyDescent="0.25">
      <c r="A94" t="s">
        <v>443</v>
      </c>
      <c r="B94" t="s">
        <v>444</v>
      </c>
      <c r="C94" t="s">
        <v>173</v>
      </c>
      <c r="D94" t="s">
        <v>447</v>
      </c>
      <c r="E94" t="s">
        <v>481</v>
      </c>
      <c r="F94" t="s">
        <v>482</v>
      </c>
    </row>
    <row r="95" spans="1:6" x14ac:dyDescent="0.25">
      <c r="A95" t="s">
        <v>443</v>
      </c>
      <c r="B95" t="s">
        <v>444</v>
      </c>
      <c r="C95" t="s">
        <v>174</v>
      </c>
      <c r="D95" t="s">
        <v>447</v>
      </c>
      <c r="E95" t="s">
        <v>481</v>
      </c>
      <c r="F95" t="s">
        <v>482</v>
      </c>
    </row>
    <row r="96" spans="1:6" x14ac:dyDescent="0.25">
      <c r="A96" t="s">
        <v>443</v>
      </c>
      <c r="B96" t="s">
        <v>444</v>
      </c>
      <c r="C96" t="s">
        <v>175</v>
      </c>
      <c r="D96" t="s">
        <v>447</v>
      </c>
      <c r="E96" t="s">
        <v>481</v>
      </c>
      <c r="F96" t="s">
        <v>482</v>
      </c>
    </row>
    <row r="97" spans="1:6" x14ac:dyDescent="0.25">
      <c r="A97" t="s">
        <v>443</v>
      </c>
      <c r="B97" t="s">
        <v>444</v>
      </c>
      <c r="C97" t="s">
        <v>176</v>
      </c>
      <c r="D97" t="s">
        <v>447</v>
      </c>
      <c r="E97" t="s">
        <v>481</v>
      </c>
      <c r="F97" t="s">
        <v>482</v>
      </c>
    </row>
    <row r="98" spans="1:6" x14ac:dyDescent="0.25">
      <c r="A98" t="s">
        <v>443</v>
      </c>
      <c r="B98" t="s">
        <v>444</v>
      </c>
      <c r="C98" t="s">
        <v>177</v>
      </c>
      <c r="D98" t="s">
        <v>447</v>
      </c>
      <c r="E98" t="s">
        <v>481</v>
      </c>
      <c r="F98" t="s">
        <v>482</v>
      </c>
    </row>
    <row r="99" spans="1:6" x14ac:dyDescent="0.25">
      <c r="A99" t="s">
        <v>443</v>
      </c>
      <c r="B99" t="s">
        <v>444</v>
      </c>
      <c r="C99" t="s">
        <v>178</v>
      </c>
      <c r="D99" t="s">
        <v>447</v>
      </c>
      <c r="E99" t="s">
        <v>481</v>
      </c>
      <c r="F99" t="s">
        <v>482</v>
      </c>
    </row>
    <row r="100" spans="1:6" x14ac:dyDescent="0.25">
      <c r="A100" t="s">
        <v>443</v>
      </c>
      <c r="B100" t="s">
        <v>444</v>
      </c>
      <c r="C100" t="s">
        <v>179</v>
      </c>
      <c r="D100" t="s">
        <v>447</v>
      </c>
      <c r="E100" t="s">
        <v>481</v>
      </c>
      <c r="F100" t="s">
        <v>482</v>
      </c>
    </row>
    <row r="101" spans="1:6" x14ac:dyDescent="0.25">
      <c r="A101" t="s">
        <v>443</v>
      </c>
      <c r="B101" t="s">
        <v>444</v>
      </c>
      <c r="C101" t="s">
        <v>180</v>
      </c>
      <c r="D101" t="s">
        <v>447</v>
      </c>
      <c r="E101" t="s">
        <v>481</v>
      </c>
      <c r="F101" t="s">
        <v>482</v>
      </c>
    </row>
    <row r="102" spans="1:6" x14ac:dyDescent="0.25">
      <c r="A102" t="s">
        <v>443</v>
      </c>
      <c r="B102" t="s">
        <v>444</v>
      </c>
      <c r="C102" t="s">
        <v>184</v>
      </c>
      <c r="D102" t="s">
        <v>447</v>
      </c>
      <c r="E102" t="s">
        <v>481</v>
      </c>
      <c r="F102" t="s">
        <v>482</v>
      </c>
    </row>
    <row r="103" spans="1:6" x14ac:dyDescent="0.25">
      <c r="A103" t="s">
        <v>443</v>
      </c>
      <c r="B103" t="s">
        <v>444</v>
      </c>
      <c r="C103" t="s">
        <v>185</v>
      </c>
      <c r="D103" t="s">
        <v>447</v>
      </c>
      <c r="E103" t="s">
        <v>481</v>
      </c>
      <c r="F103" t="s">
        <v>482</v>
      </c>
    </row>
    <row r="104" spans="1:6" x14ac:dyDescent="0.25">
      <c r="A104" t="s">
        <v>443</v>
      </c>
      <c r="B104" t="s">
        <v>444</v>
      </c>
      <c r="C104" t="s">
        <v>186</v>
      </c>
      <c r="D104" t="s">
        <v>447</v>
      </c>
      <c r="E104" t="s">
        <v>481</v>
      </c>
      <c r="F104" t="s">
        <v>482</v>
      </c>
    </row>
    <row r="105" spans="1:6" x14ac:dyDescent="0.25">
      <c r="A105" t="s">
        <v>443</v>
      </c>
      <c r="B105" t="s">
        <v>444</v>
      </c>
      <c r="C105" t="s">
        <v>187</v>
      </c>
      <c r="D105" t="s">
        <v>447</v>
      </c>
      <c r="E105" t="s">
        <v>481</v>
      </c>
      <c r="F105" t="s">
        <v>482</v>
      </c>
    </row>
    <row r="106" spans="1:6" x14ac:dyDescent="0.25">
      <c r="A106" t="s">
        <v>443</v>
      </c>
      <c r="B106" t="s">
        <v>444</v>
      </c>
      <c r="C106" t="s">
        <v>188</v>
      </c>
      <c r="D106" t="s">
        <v>447</v>
      </c>
      <c r="E106" t="s">
        <v>481</v>
      </c>
      <c r="F106" t="s">
        <v>482</v>
      </c>
    </row>
    <row r="107" spans="1:6" x14ac:dyDescent="0.25">
      <c r="A107" t="s">
        <v>443</v>
      </c>
      <c r="B107" t="s">
        <v>444</v>
      </c>
      <c r="C107" t="s">
        <v>189</v>
      </c>
      <c r="D107" t="s">
        <v>447</v>
      </c>
      <c r="E107" t="s">
        <v>481</v>
      </c>
      <c r="F107" t="s">
        <v>482</v>
      </c>
    </row>
    <row r="108" spans="1:6" x14ac:dyDescent="0.25">
      <c r="A108" t="s">
        <v>443</v>
      </c>
      <c r="B108" t="s">
        <v>444</v>
      </c>
      <c r="C108" t="s">
        <v>190</v>
      </c>
      <c r="D108" t="s">
        <v>447</v>
      </c>
      <c r="E108" t="s">
        <v>481</v>
      </c>
      <c r="F108" t="s">
        <v>482</v>
      </c>
    </row>
    <row r="109" spans="1:6" x14ac:dyDescent="0.25">
      <c r="A109" t="s">
        <v>443</v>
      </c>
      <c r="B109" t="s">
        <v>444</v>
      </c>
      <c r="C109" t="s">
        <v>191</v>
      </c>
      <c r="D109" t="s">
        <v>447</v>
      </c>
      <c r="E109" t="s">
        <v>481</v>
      </c>
      <c r="F109" t="s">
        <v>482</v>
      </c>
    </row>
    <row r="110" spans="1:6" x14ac:dyDescent="0.25">
      <c r="A110" t="s">
        <v>443</v>
      </c>
      <c r="B110" t="s">
        <v>444</v>
      </c>
      <c r="C110" t="s">
        <v>192</v>
      </c>
      <c r="D110" t="s">
        <v>447</v>
      </c>
      <c r="E110" t="s">
        <v>481</v>
      </c>
      <c r="F110" t="s">
        <v>482</v>
      </c>
    </row>
    <row r="111" spans="1:6" x14ac:dyDescent="0.25">
      <c r="A111" t="s">
        <v>443</v>
      </c>
      <c r="B111" t="s">
        <v>444</v>
      </c>
      <c r="C111" t="s">
        <v>193</v>
      </c>
      <c r="D111" t="s">
        <v>447</v>
      </c>
      <c r="E111" t="s">
        <v>481</v>
      </c>
      <c r="F111" t="s">
        <v>482</v>
      </c>
    </row>
    <row r="112" spans="1:6" x14ac:dyDescent="0.25">
      <c r="A112" t="s">
        <v>443</v>
      </c>
      <c r="B112" t="s">
        <v>444</v>
      </c>
      <c r="C112" t="s">
        <v>194</v>
      </c>
      <c r="D112" t="s">
        <v>447</v>
      </c>
      <c r="E112" t="s">
        <v>481</v>
      </c>
      <c r="F112" t="s">
        <v>482</v>
      </c>
    </row>
    <row r="113" spans="1:6" x14ac:dyDescent="0.25">
      <c r="A113" t="s">
        <v>443</v>
      </c>
      <c r="B113" t="s">
        <v>444</v>
      </c>
      <c r="C113" t="s">
        <v>195</v>
      </c>
      <c r="D113" t="s">
        <v>447</v>
      </c>
      <c r="E113" t="s">
        <v>481</v>
      </c>
      <c r="F113" t="s">
        <v>482</v>
      </c>
    </row>
    <row r="114" spans="1:6" x14ac:dyDescent="0.25">
      <c r="A114" t="s">
        <v>443</v>
      </c>
      <c r="B114" t="s">
        <v>444</v>
      </c>
      <c r="C114" t="s">
        <v>196</v>
      </c>
      <c r="D114" t="s">
        <v>447</v>
      </c>
      <c r="E114" t="s">
        <v>481</v>
      </c>
      <c r="F114" t="s">
        <v>482</v>
      </c>
    </row>
    <row r="115" spans="1:6" x14ac:dyDescent="0.25">
      <c r="A115" t="s">
        <v>443</v>
      </c>
      <c r="B115" t="s">
        <v>444</v>
      </c>
      <c r="C115" t="s">
        <v>197</v>
      </c>
      <c r="D115" t="s">
        <v>447</v>
      </c>
      <c r="E115" t="s">
        <v>481</v>
      </c>
      <c r="F115" t="s">
        <v>482</v>
      </c>
    </row>
    <row r="116" spans="1:6" x14ac:dyDescent="0.25">
      <c r="A116" t="s">
        <v>443</v>
      </c>
      <c r="B116" t="s">
        <v>444</v>
      </c>
      <c r="C116" t="s">
        <v>198</v>
      </c>
      <c r="D116" t="s">
        <v>447</v>
      </c>
      <c r="E116" t="s">
        <v>481</v>
      </c>
      <c r="F116" t="s">
        <v>482</v>
      </c>
    </row>
    <row r="117" spans="1:6" x14ac:dyDescent="0.25">
      <c r="A117" t="s">
        <v>443</v>
      </c>
      <c r="B117" t="s">
        <v>444</v>
      </c>
      <c r="C117" t="s">
        <v>199</v>
      </c>
      <c r="D117" t="s">
        <v>447</v>
      </c>
      <c r="E117" t="s">
        <v>481</v>
      </c>
      <c r="F117" t="s">
        <v>482</v>
      </c>
    </row>
    <row r="118" spans="1:6" x14ac:dyDescent="0.25">
      <c r="A118" t="s">
        <v>443</v>
      </c>
      <c r="B118" t="s">
        <v>444</v>
      </c>
      <c r="C118" t="s">
        <v>200</v>
      </c>
      <c r="D118" t="s">
        <v>447</v>
      </c>
      <c r="E118" t="s">
        <v>481</v>
      </c>
      <c r="F118" t="s">
        <v>482</v>
      </c>
    </row>
    <row r="119" spans="1:6" x14ac:dyDescent="0.25">
      <c r="A119" t="s">
        <v>443</v>
      </c>
      <c r="B119" t="s">
        <v>444</v>
      </c>
      <c r="C119" t="s">
        <v>201</v>
      </c>
      <c r="D119" t="s">
        <v>447</v>
      </c>
      <c r="E119" t="s">
        <v>481</v>
      </c>
      <c r="F119" t="s">
        <v>482</v>
      </c>
    </row>
    <row r="120" spans="1:6" x14ac:dyDescent="0.25">
      <c r="A120" t="s">
        <v>443</v>
      </c>
      <c r="B120" t="s">
        <v>444</v>
      </c>
      <c r="C120" t="s">
        <v>202</v>
      </c>
      <c r="D120" t="s">
        <v>447</v>
      </c>
      <c r="E120" t="s">
        <v>481</v>
      </c>
      <c r="F120" t="s">
        <v>482</v>
      </c>
    </row>
    <row r="121" spans="1:6" x14ac:dyDescent="0.25">
      <c r="A121" t="s">
        <v>443</v>
      </c>
      <c r="B121" t="s">
        <v>444</v>
      </c>
      <c r="C121" t="s">
        <v>203</v>
      </c>
      <c r="D121" t="s">
        <v>447</v>
      </c>
      <c r="E121" t="s">
        <v>481</v>
      </c>
      <c r="F121" t="s">
        <v>482</v>
      </c>
    </row>
    <row r="122" spans="1:6" x14ac:dyDescent="0.25">
      <c r="A122" t="s">
        <v>443</v>
      </c>
      <c r="B122" t="s">
        <v>444</v>
      </c>
      <c r="C122" t="s">
        <v>205</v>
      </c>
      <c r="D122" t="s">
        <v>447</v>
      </c>
      <c r="E122" t="s">
        <v>481</v>
      </c>
      <c r="F122" t="s">
        <v>482</v>
      </c>
    </row>
    <row r="123" spans="1:6" x14ac:dyDescent="0.25">
      <c r="A123" t="s">
        <v>443</v>
      </c>
      <c r="B123" t="s">
        <v>444</v>
      </c>
      <c r="C123" t="s">
        <v>206</v>
      </c>
      <c r="D123" t="s">
        <v>447</v>
      </c>
      <c r="E123" t="s">
        <v>481</v>
      </c>
      <c r="F123" t="s">
        <v>482</v>
      </c>
    </row>
    <row r="124" spans="1:6" x14ac:dyDescent="0.25">
      <c r="A124" t="s">
        <v>443</v>
      </c>
      <c r="B124" t="s">
        <v>444</v>
      </c>
      <c r="C124" t="s">
        <v>207</v>
      </c>
      <c r="D124" t="s">
        <v>447</v>
      </c>
      <c r="E124" t="s">
        <v>481</v>
      </c>
      <c r="F124" t="s">
        <v>482</v>
      </c>
    </row>
    <row r="125" spans="1:6" x14ac:dyDescent="0.25">
      <c r="A125" t="s">
        <v>443</v>
      </c>
      <c r="B125" t="s">
        <v>444</v>
      </c>
      <c r="C125" t="s">
        <v>208</v>
      </c>
      <c r="D125" t="s">
        <v>447</v>
      </c>
      <c r="E125" t="s">
        <v>481</v>
      </c>
      <c r="F125" t="s">
        <v>482</v>
      </c>
    </row>
    <row r="126" spans="1:6" x14ac:dyDescent="0.25">
      <c r="A126" t="s">
        <v>443</v>
      </c>
      <c r="B126" t="s">
        <v>444</v>
      </c>
      <c r="C126" t="s">
        <v>209</v>
      </c>
      <c r="D126" t="s">
        <v>447</v>
      </c>
      <c r="E126" t="s">
        <v>481</v>
      </c>
      <c r="F126" t="s">
        <v>482</v>
      </c>
    </row>
    <row r="127" spans="1:6" x14ac:dyDescent="0.25">
      <c r="A127" t="s">
        <v>443</v>
      </c>
      <c r="B127" t="s">
        <v>444</v>
      </c>
      <c r="C127" t="s">
        <v>210</v>
      </c>
      <c r="D127" t="s">
        <v>447</v>
      </c>
      <c r="E127" t="s">
        <v>481</v>
      </c>
      <c r="F127" t="s">
        <v>482</v>
      </c>
    </row>
    <row r="128" spans="1:6" x14ac:dyDescent="0.25">
      <c r="A128" t="s">
        <v>443</v>
      </c>
      <c r="B128" t="s">
        <v>444</v>
      </c>
      <c r="C128" t="s">
        <v>213</v>
      </c>
      <c r="D128" t="s">
        <v>447</v>
      </c>
      <c r="E128" t="s">
        <v>481</v>
      </c>
      <c r="F128" t="s">
        <v>482</v>
      </c>
    </row>
    <row r="129" spans="1:6" x14ac:dyDescent="0.25">
      <c r="A129" t="s">
        <v>443</v>
      </c>
      <c r="B129" t="s">
        <v>444</v>
      </c>
      <c r="C129" t="s">
        <v>214</v>
      </c>
      <c r="D129" t="s">
        <v>447</v>
      </c>
      <c r="E129" t="s">
        <v>481</v>
      </c>
      <c r="F129" t="s">
        <v>482</v>
      </c>
    </row>
    <row r="130" spans="1:6" x14ac:dyDescent="0.25">
      <c r="A130" t="s">
        <v>443</v>
      </c>
      <c r="B130" t="s">
        <v>444</v>
      </c>
      <c r="C130" t="s">
        <v>215</v>
      </c>
      <c r="D130" t="s">
        <v>447</v>
      </c>
      <c r="E130" t="s">
        <v>481</v>
      </c>
      <c r="F130" t="s">
        <v>482</v>
      </c>
    </row>
    <row r="131" spans="1:6" x14ac:dyDescent="0.25">
      <c r="A131" t="s">
        <v>443</v>
      </c>
      <c r="B131" t="s">
        <v>444</v>
      </c>
      <c r="C131" t="s">
        <v>216</v>
      </c>
      <c r="D131" t="s">
        <v>447</v>
      </c>
      <c r="E131" t="s">
        <v>481</v>
      </c>
      <c r="F131" t="s">
        <v>482</v>
      </c>
    </row>
    <row r="132" spans="1:6" x14ac:dyDescent="0.25">
      <c r="A132" t="s">
        <v>443</v>
      </c>
      <c r="B132" t="s">
        <v>444</v>
      </c>
      <c r="C132" t="s">
        <v>217</v>
      </c>
      <c r="D132" t="s">
        <v>447</v>
      </c>
      <c r="E132" t="s">
        <v>481</v>
      </c>
      <c r="F132" t="s">
        <v>482</v>
      </c>
    </row>
    <row r="133" spans="1:6" x14ac:dyDescent="0.25">
      <c r="A133" t="s">
        <v>443</v>
      </c>
      <c r="B133" t="s">
        <v>444</v>
      </c>
      <c r="C133" t="s">
        <v>218</v>
      </c>
      <c r="D133" t="s">
        <v>447</v>
      </c>
      <c r="E133" t="s">
        <v>481</v>
      </c>
      <c r="F133" t="s">
        <v>482</v>
      </c>
    </row>
    <row r="134" spans="1:6" x14ac:dyDescent="0.25">
      <c r="A134" t="s">
        <v>443</v>
      </c>
      <c r="B134" t="s">
        <v>444</v>
      </c>
      <c r="C134" t="s">
        <v>219</v>
      </c>
      <c r="D134" t="s">
        <v>447</v>
      </c>
      <c r="E134" t="s">
        <v>481</v>
      </c>
      <c r="F134" t="s">
        <v>482</v>
      </c>
    </row>
    <row r="135" spans="1:6" x14ac:dyDescent="0.25">
      <c r="A135" t="s">
        <v>443</v>
      </c>
      <c r="B135" t="s">
        <v>444</v>
      </c>
      <c r="C135" t="s">
        <v>220</v>
      </c>
      <c r="D135" t="s">
        <v>447</v>
      </c>
      <c r="E135" t="s">
        <v>481</v>
      </c>
      <c r="F135" t="s">
        <v>482</v>
      </c>
    </row>
    <row r="136" spans="1:6" x14ac:dyDescent="0.25">
      <c r="A136" t="s">
        <v>443</v>
      </c>
      <c r="B136" t="s">
        <v>444</v>
      </c>
      <c r="C136" t="s">
        <v>221</v>
      </c>
      <c r="D136" t="s">
        <v>447</v>
      </c>
      <c r="E136" t="s">
        <v>481</v>
      </c>
      <c r="F136" t="s">
        <v>482</v>
      </c>
    </row>
    <row r="137" spans="1:6" x14ac:dyDescent="0.25">
      <c r="A137" t="s">
        <v>443</v>
      </c>
      <c r="B137" t="s">
        <v>444</v>
      </c>
      <c r="C137" t="s">
        <v>222</v>
      </c>
      <c r="D137" t="s">
        <v>447</v>
      </c>
      <c r="E137" t="s">
        <v>481</v>
      </c>
      <c r="F137" t="s">
        <v>482</v>
      </c>
    </row>
    <row r="138" spans="1:6" x14ac:dyDescent="0.25">
      <c r="A138" t="s">
        <v>443</v>
      </c>
      <c r="B138" t="s">
        <v>444</v>
      </c>
      <c r="C138" t="s">
        <v>223</v>
      </c>
      <c r="D138" t="s">
        <v>447</v>
      </c>
      <c r="E138" t="s">
        <v>481</v>
      </c>
      <c r="F138" t="s">
        <v>482</v>
      </c>
    </row>
    <row r="139" spans="1:6" x14ac:dyDescent="0.25">
      <c r="A139" t="s">
        <v>443</v>
      </c>
      <c r="B139" t="s">
        <v>444</v>
      </c>
      <c r="C139" t="s">
        <v>224</v>
      </c>
      <c r="D139" t="s">
        <v>447</v>
      </c>
      <c r="E139" t="s">
        <v>481</v>
      </c>
      <c r="F139" t="s">
        <v>482</v>
      </c>
    </row>
    <row r="140" spans="1:6" x14ac:dyDescent="0.25">
      <c r="A140" t="s">
        <v>443</v>
      </c>
      <c r="B140" t="s">
        <v>444</v>
      </c>
      <c r="C140" t="s">
        <v>225</v>
      </c>
      <c r="D140" t="s">
        <v>447</v>
      </c>
      <c r="E140" t="s">
        <v>481</v>
      </c>
      <c r="F140" t="s">
        <v>482</v>
      </c>
    </row>
    <row r="141" spans="1:6" x14ac:dyDescent="0.25">
      <c r="A141" t="s">
        <v>443</v>
      </c>
      <c r="B141" t="s">
        <v>444</v>
      </c>
      <c r="C141" t="s">
        <v>226</v>
      </c>
      <c r="D141" t="s">
        <v>447</v>
      </c>
      <c r="E141" t="s">
        <v>481</v>
      </c>
      <c r="F141" t="s">
        <v>482</v>
      </c>
    </row>
    <row r="142" spans="1:6" x14ac:dyDescent="0.25">
      <c r="A142" t="s">
        <v>443</v>
      </c>
      <c r="B142" t="s">
        <v>444</v>
      </c>
      <c r="C142" t="s">
        <v>227</v>
      </c>
      <c r="D142" t="s">
        <v>447</v>
      </c>
      <c r="E142" t="s">
        <v>481</v>
      </c>
      <c r="F142" t="s">
        <v>482</v>
      </c>
    </row>
    <row r="143" spans="1:6" x14ac:dyDescent="0.25">
      <c r="A143" t="s">
        <v>443</v>
      </c>
      <c r="B143" t="s">
        <v>444</v>
      </c>
      <c r="C143" t="s">
        <v>228</v>
      </c>
      <c r="D143" t="s">
        <v>447</v>
      </c>
      <c r="E143" t="s">
        <v>481</v>
      </c>
      <c r="F143" t="s">
        <v>482</v>
      </c>
    </row>
    <row r="144" spans="1:6" x14ac:dyDescent="0.25">
      <c r="A144" t="s">
        <v>443</v>
      </c>
      <c r="B144" t="s">
        <v>444</v>
      </c>
      <c r="C144" t="s">
        <v>229</v>
      </c>
      <c r="D144" t="s">
        <v>447</v>
      </c>
      <c r="E144" t="s">
        <v>481</v>
      </c>
      <c r="F144" t="s">
        <v>482</v>
      </c>
    </row>
    <row r="145" spans="1:6" x14ac:dyDescent="0.25">
      <c r="A145" t="s">
        <v>443</v>
      </c>
      <c r="B145" t="s">
        <v>444</v>
      </c>
      <c r="C145" t="s">
        <v>230</v>
      </c>
      <c r="D145" t="s">
        <v>447</v>
      </c>
      <c r="E145" t="s">
        <v>481</v>
      </c>
      <c r="F145" t="s">
        <v>482</v>
      </c>
    </row>
    <row r="146" spans="1:6" x14ac:dyDescent="0.25">
      <c r="A146" t="s">
        <v>443</v>
      </c>
      <c r="B146" t="s">
        <v>444</v>
      </c>
      <c r="C146" t="s">
        <v>231</v>
      </c>
      <c r="D146" t="s">
        <v>447</v>
      </c>
      <c r="E146" t="s">
        <v>481</v>
      </c>
      <c r="F146" t="s">
        <v>482</v>
      </c>
    </row>
    <row r="147" spans="1:6" x14ac:dyDescent="0.25">
      <c r="A147" t="s">
        <v>443</v>
      </c>
      <c r="B147" t="s">
        <v>444</v>
      </c>
      <c r="C147" t="s">
        <v>232</v>
      </c>
      <c r="D147" t="s">
        <v>447</v>
      </c>
      <c r="E147" t="s">
        <v>481</v>
      </c>
      <c r="F147" t="s">
        <v>482</v>
      </c>
    </row>
    <row r="148" spans="1:6" x14ac:dyDescent="0.25">
      <c r="A148" t="s">
        <v>443</v>
      </c>
      <c r="B148" t="s">
        <v>444</v>
      </c>
      <c r="C148" t="s">
        <v>233</v>
      </c>
      <c r="D148" t="s">
        <v>447</v>
      </c>
      <c r="E148" t="s">
        <v>481</v>
      </c>
      <c r="F148" t="s">
        <v>482</v>
      </c>
    </row>
    <row r="149" spans="1:6" x14ac:dyDescent="0.25">
      <c r="A149" t="s">
        <v>443</v>
      </c>
      <c r="B149" t="s">
        <v>444</v>
      </c>
      <c r="C149" t="s">
        <v>234</v>
      </c>
      <c r="D149" t="s">
        <v>447</v>
      </c>
      <c r="E149" t="s">
        <v>481</v>
      </c>
      <c r="F149" t="s">
        <v>482</v>
      </c>
    </row>
    <row r="150" spans="1:6" x14ac:dyDescent="0.25">
      <c r="A150" t="s">
        <v>443</v>
      </c>
      <c r="B150" t="s">
        <v>444</v>
      </c>
      <c r="C150" t="s">
        <v>235</v>
      </c>
      <c r="D150" t="s">
        <v>447</v>
      </c>
      <c r="E150" t="s">
        <v>481</v>
      </c>
      <c r="F150" t="s">
        <v>482</v>
      </c>
    </row>
    <row r="151" spans="1:6" x14ac:dyDescent="0.25">
      <c r="A151" t="s">
        <v>443</v>
      </c>
      <c r="B151" t="s">
        <v>444</v>
      </c>
      <c r="C151" t="s">
        <v>236</v>
      </c>
      <c r="D151" t="s">
        <v>447</v>
      </c>
      <c r="E151" t="s">
        <v>481</v>
      </c>
      <c r="F151" t="s">
        <v>482</v>
      </c>
    </row>
    <row r="152" spans="1:6" x14ac:dyDescent="0.25">
      <c r="A152" t="s">
        <v>443</v>
      </c>
      <c r="B152" t="s">
        <v>444</v>
      </c>
      <c r="C152" t="s">
        <v>237</v>
      </c>
      <c r="D152" t="s">
        <v>447</v>
      </c>
      <c r="E152" t="s">
        <v>481</v>
      </c>
      <c r="F152" t="s">
        <v>482</v>
      </c>
    </row>
    <row r="153" spans="1:6" x14ac:dyDescent="0.25">
      <c r="A153" t="s">
        <v>443</v>
      </c>
      <c r="B153" t="s">
        <v>444</v>
      </c>
      <c r="C153" t="s">
        <v>238</v>
      </c>
      <c r="D153" t="s">
        <v>447</v>
      </c>
      <c r="E153" t="s">
        <v>481</v>
      </c>
      <c r="F153" t="s">
        <v>482</v>
      </c>
    </row>
    <row r="154" spans="1:6" x14ac:dyDescent="0.25">
      <c r="A154" t="s">
        <v>443</v>
      </c>
      <c r="B154" t="s">
        <v>444</v>
      </c>
      <c r="C154" t="s">
        <v>239</v>
      </c>
      <c r="D154" t="s">
        <v>447</v>
      </c>
      <c r="E154" t="s">
        <v>481</v>
      </c>
      <c r="F154" t="s">
        <v>482</v>
      </c>
    </row>
    <row r="155" spans="1:6" x14ac:dyDescent="0.25">
      <c r="A155" t="s">
        <v>443</v>
      </c>
      <c r="B155" t="s">
        <v>444</v>
      </c>
      <c r="C155" t="s">
        <v>240</v>
      </c>
      <c r="D155" t="s">
        <v>447</v>
      </c>
      <c r="E155" t="s">
        <v>481</v>
      </c>
      <c r="F155" t="s">
        <v>482</v>
      </c>
    </row>
    <row r="156" spans="1:6" x14ac:dyDescent="0.25">
      <c r="A156" t="s">
        <v>443</v>
      </c>
      <c r="B156" t="s">
        <v>444</v>
      </c>
      <c r="C156" t="s">
        <v>241</v>
      </c>
      <c r="D156" t="s">
        <v>447</v>
      </c>
      <c r="E156" t="s">
        <v>481</v>
      </c>
      <c r="F156" t="s">
        <v>482</v>
      </c>
    </row>
    <row r="157" spans="1:6" x14ac:dyDescent="0.25">
      <c r="A157" t="s">
        <v>443</v>
      </c>
      <c r="B157" t="s">
        <v>444</v>
      </c>
      <c r="C157" t="s">
        <v>242</v>
      </c>
      <c r="D157" t="s">
        <v>447</v>
      </c>
      <c r="E157" t="s">
        <v>481</v>
      </c>
      <c r="F157" t="s">
        <v>482</v>
      </c>
    </row>
    <row r="158" spans="1:6" x14ac:dyDescent="0.25">
      <c r="A158" t="s">
        <v>443</v>
      </c>
      <c r="B158" t="s">
        <v>444</v>
      </c>
      <c r="C158" t="s">
        <v>243</v>
      </c>
      <c r="D158" t="s">
        <v>447</v>
      </c>
      <c r="E158" t="s">
        <v>481</v>
      </c>
      <c r="F158" t="s">
        <v>482</v>
      </c>
    </row>
    <row r="159" spans="1:6" x14ac:dyDescent="0.25">
      <c r="A159" t="s">
        <v>443</v>
      </c>
      <c r="B159" t="s">
        <v>444</v>
      </c>
      <c r="C159" t="s">
        <v>246</v>
      </c>
      <c r="D159" t="s">
        <v>447</v>
      </c>
      <c r="E159" t="s">
        <v>481</v>
      </c>
      <c r="F159" t="s">
        <v>482</v>
      </c>
    </row>
    <row r="160" spans="1:6" x14ac:dyDescent="0.25">
      <c r="A160" t="s">
        <v>443</v>
      </c>
      <c r="B160" t="s">
        <v>444</v>
      </c>
      <c r="C160" t="s">
        <v>247</v>
      </c>
      <c r="D160" t="s">
        <v>447</v>
      </c>
      <c r="E160" t="s">
        <v>481</v>
      </c>
      <c r="F160" t="s">
        <v>482</v>
      </c>
    </row>
    <row r="161" spans="1:6" x14ac:dyDescent="0.25">
      <c r="A161" t="s">
        <v>443</v>
      </c>
      <c r="B161" t="s">
        <v>444</v>
      </c>
      <c r="C161" t="s">
        <v>248</v>
      </c>
      <c r="D161" t="s">
        <v>447</v>
      </c>
      <c r="E161" t="s">
        <v>481</v>
      </c>
      <c r="F161" t="s">
        <v>482</v>
      </c>
    </row>
    <row r="162" spans="1:6" x14ac:dyDescent="0.25">
      <c r="A162" t="s">
        <v>443</v>
      </c>
      <c r="B162" t="s">
        <v>444</v>
      </c>
      <c r="C162" t="s">
        <v>249</v>
      </c>
      <c r="D162" t="s">
        <v>447</v>
      </c>
      <c r="E162" t="s">
        <v>481</v>
      </c>
      <c r="F162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workbookViewId="0">
      <selection activeCell="E60" sqref="E60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466</v>
      </c>
      <c r="D1" t="s">
        <v>437</v>
      </c>
      <c r="J1" t="s">
        <v>505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469</v>
      </c>
      <c r="J2" t="s">
        <v>370</v>
      </c>
    </row>
    <row r="3" spans="1:10" x14ac:dyDescent="0.25">
      <c r="A3" t="s">
        <v>429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429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429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429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429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429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429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429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429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429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429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429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429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429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429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429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429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429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429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429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429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429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429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429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429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429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429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429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429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429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429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429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429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429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429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429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429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429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429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429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429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429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429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429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429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429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429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429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429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429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429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429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429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429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429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429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429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429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429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429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429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429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429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429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429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429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429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429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429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429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429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429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429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429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429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429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429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429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429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429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429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429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429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429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429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429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429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429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429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429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429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429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429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429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429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429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429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429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429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429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429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429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429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429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429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429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429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429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429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429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429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429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429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429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429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429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429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429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429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429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429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429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429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429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429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429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429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429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429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429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429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429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429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429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429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429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429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429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429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429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429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429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429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429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429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429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429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429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429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429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429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429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429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429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429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429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429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429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430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467</v>
      </c>
    </row>
    <row r="162" spans="1:13" x14ac:dyDescent="0.25">
      <c r="A162" t="s">
        <v>429</v>
      </c>
      <c r="B162" t="s">
        <v>249</v>
      </c>
      <c r="C162" t="s">
        <v>431</v>
      </c>
      <c r="M162" t="s">
        <v>467</v>
      </c>
    </row>
    <row r="163" spans="1:13" x14ac:dyDescent="0.25">
      <c r="A163" t="s">
        <v>430</v>
      </c>
      <c r="B163" t="s">
        <v>249</v>
      </c>
      <c r="C163" t="s">
        <v>431</v>
      </c>
      <c r="M163" t="s">
        <v>467</v>
      </c>
    </row>
    <row r="164" spans="1:13" x14ac:dyDescent="0.25">
      <c r="A164" t="s">
        <v>429</v>
      </c>
      <c r="B164" t="s">
        <v>490</v>
      </c>
      <c r="C164" t="s">
        <v>491</v>
      </c>
    </row>
    <row r="165" spans="1:13" x14ac:dyDescent="0.25">
      <c r="M165" t="s">
        <v>467</v>
      </c>
    </row>
    <row r="166" spans="1:13" s="4" customFormat="1" x14ac:dyDescent="0.25">
      <c r="A166" s="4" t="s">
        <v>429</v>
      </c>
      <c r="B166" s="4" t="s">
        <v>363</v>
      </c>
      <c r="C166" s="4" t="s">
        <v>359</v>
      </c>
      <c r="M166" s="4" t="s">
        <v>467</v>
      </c>
    </row>
    <row r="167" spans="1:13" s="4" customFormat="1" x14ac:dyDescent="0.25">
      <c r="A167" s="4" t="s">
        <v>429</v>
      </c>
      <c r="B167" s="4" t="s">
        <v>364</v>
      </c>
      <c r="C167" s="4" t="s">
        <v>360</v>
      </c>
      <c r="M167" s="4" t="s">
        <v>467</v>
      </c>
    </row>
    <row r="168" spans="1:13" s="4" customFormat="1" x14ac:dyDescent="0.25">
      <c r="A168" s="4" t="s">
        <v>429</v>
      </c>
      <c r="B168" s="4" t="s">
        <v>365</v>
      </c>
      <c r="C168" s="4" t="s">
        <v>361</v>
      </c>
      <c r="M168" s="4" t="s">
        <v>467</v>
      </c>
    </row>
    <row r="169" spans="1:13" x14ac:dyDescent="0.25">
      <c r="A169" s="4" t="s">
        <v>430</v>
      </c>
      <c r="B169" s="4" t="s">
        <v>366</v>
      </c>
      <c r="C169" s="4" t="s">
        <v>359</v>
      </c>
      <c r="M169" t="s">
        <v>467</v>
      </c>
    </row>
    <row r="170" spans="1:13" x14ac:dyDescent="0.25">
      <c r="A170" s="4" t="s">
        <v>430</v>
      </c>
      <c r="B170" s="4" t="s">
        <v>367</v>
      </c>
      <c r="C170" s="4" t="s">
        <v>360</v>
      </c>
      <c r="M170" t="s">
        <v>467</v>
      </c>
    </row>
    <row r="171" spans="1:13" x14ac:dyDescent="0.25">
      <c r="A171" s="4" t="s">
        <v>430</v>
      </c>
      <c r="B171" s="4" t="s">
        <v>368</v>
      </c>
      <c r="C171" s="4" t="s">
        <v>361</v>
      </c>
      <c r="M171" t="s">
        <v>467</v>
      </c>
    </row>
    <row r="172" spans="1:13" x14ac:dyDescent="0.25">
      <c r="A172" s="4" t="s">
        <v>430</v>
      </c>
      <c r="B172" s="4" t="s">
        <v>507</v>
      </c>
      <c r="C172" s="4" t="s">
        <v>278</v>
      </c>
      <c r="M172" t="s">
        <v>467</v>
      </c>
    </row>
    <row r="173" spans="1:13" x14ac:dyDescent="0.25">
      <c r="M173" t="s">
        <v>467</v>
      </c>
    </row>
    <row r="174" spans="1:13" s="4" customFormat="1" x14ac:dyDescent="0.25">
      <c r="A174" s="4" t="s">
        <v>429</v>
      </c>
      <c r="B174" s="4" t="s">
        <v>363</v>
      </c>
      <c r="C174" s="4" t="s">
        <v>359</v>
      </c>
      <c r="D174" s="4" t="s">
        <v>370</v>
      </c>
      <c r="M174" s="4" t="s">
        <v>467</v>
      </c>
    </row>
    <row r="175" spans="1:13" s="4" customFormat="1" x14ac:dyDescent="0.25">
      <c r="A175" s="4" t="s">
        <v>429</v>
      </c>
      <c r="B175" s="4" t="s">
        <v>364</v>
      </c>
      <c r="C175" s="4" t="s">
        <v>360</v>
      </c>
      <c r="D175" s="4" t="s">
        <v>370</v>
      </c>
      <c r="M175" s="4" t="s">
        <v>467</v>
      </c>
    </row>
    <row r="176" spans="1:13" s="4" customFormat="1" x14ac:dyDescent="0.25">
      <c r="A176" s="4" t="s">
        <v>429</v>
      </c>
      <c r="B176" s="4" t="s">
        <v>365</v>
      </c>
      <c r="C176" s="4" t="s">
        <v>361</v>
      </c>
      <c r="D176" s="4" t="s">
        <v>370</v>
      </c>
      <c r="M176" s="4" t="s">
        <v>467</v>
      </c>
    </row>
    <row r="177" spans="1:13" x14ac:dyDescent="0.25">
      <c r="A177" s="4" t="s">
        <v>430</v>
      </c>
      <c r="B177" s="4" t="s">
        <v>366</v>
      </c>
      <c r="C177" s="4" t="s">
        <v>359</v>
      </c>
      <c r="D177" s="4"/>
      <c r="E177" s="4"/>
      <c r="F177" s="4"/>
      <c r="M177" t="s">
        <v>467</v>
      </c>
    </row>
    <row r="178" spans="1:13" x14ac:dyDescent="0.25">
      <c r="A178" s="4" t="s">
        <v>430</v>
      </c>
      <c r="B178" s="4" t="s">
        <v>367</v>
      </c>
      <c r="C178" s="4" t="s">
        <v>360</v>
      </c>
      <c r="D178" s="4"/>
      <c r="E178" s="4"/>
      <c r="F178" s="4"/>
      <c r="M178" t="s">
        <v>467</v>
      </c>
    </row>
    <row r="179" spans="1:13" x14ac:dyDescent="0.25">
      <c r="A179" s="4" t="s">
        <v>430</v>
      </c>
      <c r="B179" s="4" t="s">
        <v>368</v>
      </c>
      <c r="C179" s="4" t="s">
        <v>361</v>
      </c>
      <c r="D179" s="4"/>
      <c r="E179" s="4"/>
      <c r="F179" s="4"/>
      <c r="M179" t="s">
        <v>467</v>
      </c>
    </row>
    <row r="180" spans="1:13" x14ac:dyDescent="0.25">
      <c r="M180" t="s">
        <v>467</v>
      </c>
    </row>
    <row r="181" spans="1:13" x14ac:dyDescent="0.25">
      <c r="M181" t="s">
        <v>467</v>
      </c>
    </row>
    <row r="182" spans="1:13" x14ac:dyDescent="0.25">
      <c r="M182" t="s">
        <v>467</v>
      </c>
    </row>
    <row r="183" spans="1:13" x14ac:dyDescent="0.25">
      <c r="M183" t="s">
        <v>467</v>
      </c>
    </row>
    <row r="184" spans="1:13" x14ac:dyDescent="0.25">
      <c r="M184" t="s">
        <v>467</v>
      </c>
    </row>
    <row r="185" spans="1:13" x14ac:dyDescent="0.25">
      <c r="M185" t="s">
        <v>467</v>
      </c>
    </row>
    <row r="186" spans="1:13" x14ac:dyDescent="0.25">
      <c r="M186" t="s">
        <v>467</v>
      </c>
    </row>
    <row r="187" spans="1:13" x14ac:dyDescent="0.25">
      <c r="M187" t="s">
        <v>467</v>
      </c>
    </row>
    <row r="188" spans="1:13" x14ac:dyDescent="0.25">
      <c r="M188" t="s">
        <v>467</v>
      </c>
    </row>
    <row r="189" spans="1:13" x14ac:dyDescent="0.25">
      <c r="M189" t="s">
        <v>467</v>
      </c>
    </row>
    <row r="190" spans="1:13" x14ac:dyDescent="0.25">
      <c r="M190" t="s">
        <v>467</v>
      </c>
    </row>
    <row r="191" spans="1:13" x14ac:dyDescent="0.25">
      <c r="M191" t="s">
        <v>467</v>
      </c>
    </row>
    <row r="192" spans="1:13" x14ac:dyDescent="0.25">
      <c r="M192" t="s">
        <v>467</v>
      </c>
    </row>
    <row r="193" spans="13:13" x14ac:dyDescent="0.25">
      <c r="M193" t="s">
        <v>467</v>
      </c>
    </row>
    <row r="194" spans="13:13" x14ac:dyDescent="0.25">
      <c r="M194" t="s">
        <v>467</v>
      </c>
    </row>
    <row r="195" spans="13:13" x14ac:dyDescent="0.25">
      <c r="M195" t="s">
        <v>467</v>
      </c>
    </row>
    <row r="196" spans="13:13" x14ac:dyDescent="0.25">
      <c r="M196" t="s">
        <v>467</v>
      </c>
    </row>
    <row r="197" spans="13:13" x14ac:dyDescent="0.25">
      <c r="M197" t="s">
        <v>467</v>
      </c>
    </row>
    <row r="198" spans="13:13" x14ac:dyDescent="0.25">
      <c r="M198" t="s">
        <v>467</v>
      </c>
    </row>
    <row r="199" spans="13:13" x14ac:dyDescent="0.25">
      <c r="M199" t="s">
        <v>467</v>
      </c>
    </row>
    <row r="200" spans="13:13" x14ac:dyDescent="0.25">
      <c r="M200" t="s">
        <v>467</v>
      </c>
    </row>
    <row r="201" spans="13:13" x14ac:dyDescent="0.25">
      <c r="M201" t="s">
        <v>467</v>
      </c>
    </row>
    <row r="202" spans="13:13" x14ac:dyDescent="0.25">
      <c r="M202" t="s">
        <v>467</v>
      </c>
    </row>
    <row r="203" spans="13:13" x14ac:dyDescent="0.25">
      <c r="M203" t="s">
        <v>467</v>
      </c>
    </row>
    <row r="204" spans="13:13" x14ac:dyDescent="0.25">
      <c r="M204" t="s">
        <v>467</v>
      </c>
    </row>
    <row r="205" spans="13:13" x14ac:dyDescent="0.25">
      <c r="M205" t="s">
        <v>467</v>
      </c>
    </row>
    <row r="206" spans="13:13" x14ac:dyDescent="0.25">
      <c r="M206" t="s">
        <v>467</v>
      </c>
    </row>
    <row r="207" spans="13:13" x14ac:dyDescent="0.25">
      <c r="M207" t="s">
        <v>467</v>
      </c>
    </row>
    <row r="208" spans="13:13" x14ac:dyDescent="0.25">
      <c r="M208" t="s">
        <v>467</v>
      </c>
    </row>
    <row r="209" spans="13:13" x14ac:dyDescent="0.25">
      <c r="M209" t="s">
        <v>467</v>
      </c>
    </row>
    <row r="210" spans="13:13" x14ac:dyDescent="0.25">
      <c r="M210" t="s">
        <v>467</v>
      </c>
    </row>
    <row r="211" spans="13:13" x14ac:dyDescent="0.25">
      <c r="M211" t="s">
        <v>467</v>
      </c>
    </row>
    <row r="212" spans="13:13" x14ac:dyDescent="0.25">
      <c r="M212" t="s">
        <v>467</v>
      </c>
    </row>
    <row r="213" spans="13:13" x14ac:dyDescent="0.25">
      <c r="M213" t="s">
        <v>467</v>
      </c>
    </row>
    <row r="214" spans="13:13" x14ac:dyDescent="0.25">
      <c r="M214" t="s">
        <v>467</v>
      </c>
    </row>
    <row r="215" spans="13:13" x14ac:dyDescent="0.25">
      <c r="M215" t="s">
        <v>467</v>
      </c>
    </row>
    <row r="216" spans="13:13" x14ac:dyDescent="0.25">
      <c r="M216" t="s">
        <v>467</v>
      </c>
    </row>
    <row r="217" spans="13:13" x14ac:dyDescent="0.25">
      <c r="M217" t="s">
        <v>467</v>
      </c>
    </row>
    <row r="218" spans="13:13" x14ac:dyDescent="0.25">
      <c r="M218" t="s">
        <v>467</v>
      </c>
    </row>
    <row r="219" spans="13:13" x14ac:dyDescent="0.25">
      <c r="M219" t="s">
        <v>467</v>
      </c>
    </row>
    <row r="220" spans="13:13" x14ac:dyDescent="0.25">
      <c r="M220" t="s">
        <v>467</v>
      </c>
    </row>
    <row r="221" spans="13:13" x14ac:dyDescent="0.25">
      <c r="M221" t="s">
        <v>467</v>
      </c>
    </row>
    <row r="222" spans="13:13" x14ac:dyDescent="0.25">
      <c r="M222" t="s">
        <v>467</v>
      </c>
    </row>
    <row r="223" spans="13:13" x14ac:dyDescent="0.25">
      <c r="M223" t="s">
        <v>467</v>
      </c>
    </row>
    <row r="224" spans="13:13" x14ac:dyDescent="0.25">
      <c r="M224" t="s">
        <v>467</v>
      </c>
    </row>
    <row r="225" spans="13:13" x14ac:dyDescent="0.25">
      <c r="M225" t="s">
        <v>467</v>
      </c>
    </row>
    <row r="226" spans="13:13" x14ac:dyDescent="0.25">
      <c r="M226" t="s">
        <v>467</v>
      </c>
    </row>
    <row r="227" spans="13:13" x14ac:dyDescent="0.25">
      <c r="M227" t="s">
        <v>467</v>
      </c>
    </row>
    <row r="228" spans="13:13" x14ac:dyDescent="0.25">
      <c r="M228" t="s">
        <v>467</v>
      </c>
    </row>
    <row r="229" spans="13:13" x14ac:dyDescent="0.25">
      <c r="M229" t="s">
        <v>467</v>
      </c>
    </row>
    <row r="230" spans="13:13" x14ac:dyDescent="0.25">
      <c r="M230" t="s">
        <v>467</v>
      </c>
    </row>
    <row r="231" spans="13:13" x14ac:dyDescent="0.25">
      <c r="M231" t="s">
        <v>467</v>
      </c>
    </row>
    <row r="232" spans="13:13" x14ac:dyDescent="0.25">
      <c r="M232" t="s">
        <v>467</v>
      </c>
    </row>
    <row r="233" spans="13:13" x14ac:dyDescent="0.25">
      <c r="M233" t="s">
        <v>467</v>
      </c>
    </row>
    <row r="234" spans="13:13" x14ac:dyDescent="0.25">
      <c r="M234" t="s">
        <v>467</v>
      </c>
    </row>
    <row r="235" spans="13:13" x14ac:dyDescent="0.25">
      <c r="M235" t="s">
        <v>467</v>
      </c>
    </row>
    <row r="236" spans="13:13" x14ac:dyDescent="0.25">
      <c r="M236" t="s">
        <v>467</v>
      </c>
    </row>
    <row r="237" spans="13:13" x14ac:dyDescent="0.25">
      <c r="M237" t="s">
        <v>467</v>
      </c>
    </row>
    <row r="238" spans="13:13" x14ac:dyDescent="0.25">
      <c r="M238" t="s">
        <v>467</v>
      </c>
    </row>
    <row r="245" spans="2:2" x14ac:dyDescent="0.25">
      <c r="B24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6"/>
  <sheetViews>
    <sheetView tabSelected="1" topLeftCell="B1" workbookViewId="0">
      <selection activeCell="I12" sqref="I12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9" max="29" width="14" bestFit="1" customWidth="1"/>
    <col min="30" max="31" width="17.42578125" bestFit="1" customWidth="1"/>
    <col min="36" max="37" width="20.42578125" bestFit="1" customWidth="1"/>
  </cols>
  <sheetData>
    <row r="1" spans="1:42" x14ac:dyDescent="0.25">
      <c r="E1" t="s">
        <v>506</v>
      </c>
      <c r="F1" t="s">
        <v>497</v>
      </c>
      <c r="G1" t="s">
        <v>498</v>
      </c>
      <c r="H1" t="s">
        <v>499</v>
      </c>
      <c r="I1" s="1" t="s">
        <v>500</v>
      </c>
      <c r="J1" t="s">
        <v>471</v>
      </c>
      <c r="K1" t="s">
        <v>472</v>
      </c>
      <c r="L1" t="s">
        <v>496</v>
      </c>
      <c r="Q1" t="s">
        <v>501</v>
      </c>
      <c r="R1" t="s">
        <v>473</v>
      </c>
      <c r="V1" t="s">
        <v>504</v>
      </c>
      <c r="X1" t="s">
        <v>487</v>
      </c>
      <c r="Y1" t="s">
        <v>488</v>
      </c>
      <c r="AA1" t="s">
        <v>514</v>
      </c>
      <c r="AC1" t="s">
        <v>492</v>
      </c>
      <c r="AE1" t="s">
        <v>437</v>
      </c>
      <c r="AK1" t="s">
        <v>473</v>
      </c>
    </row>
    <row r="2" spans="1:42" x14ac:dyDescent="0.25">
      <c r="A2" t="s">
        <v>476</v>
      </c>
      <c r="B2" t="s">
        <v>477</v>
      </c>
      <c r="C2" t="s">
        <v>478</v>
      </c>
      <c r="D2" t="s">
        <v>494</v>
      </c>
      <c r="E2" t="s">
        <v>495</v>
      </c>
      <c r="F2" t="s">
        <v>262</v>
      </c>
      <c r="G2" t="s">
        <v>277</v>
      </c>
      <c r="H2" t="s">
        <v>277</v>
      </c>
      <c r="I2" t="s">
        <v>474</v>
      </c>
      <c r="J2" t="s">
        <v>370</v>
      </c>
      <c r="K2" t="s">
        <v>470</v>
      </c>
      <c r="L2" t="s">
        <v>448</v>
      </c>
      <c r="M2" t="s">
        <v>448</v>
      </c>
      <c r="N2" t="s">
        <v>448</v>
      </c>
      <c r="O2" t="s">
        <v>448</v>
      </c>
      <c r="P2" t="s">
        <v>448</v>
      </c>
      <c r="Q2" t="s">
        <v>470</v>
      </c>
      <c r="R2" t="s">
        <v>470</v>
      </c>
      <c r="S2" t="s">
        <v>470</v>
      </c>
      <c r="T2" t="s">
        <v>470</v>
      </c>
      <c r="U2" t="s">
        <v>470</v>
      </c>
      <c r="V2" t="s">
        <v>502</v>
      </c>
      <c r="X2" t="s">
        <v>483</v>
      </c>
      <c r="Y2" t="s">
        <v>489</v>
      </c>
      <c r="AD2" t="s">
        <v>262</v>
      </c>
      <c r="AE2" t="s">
        <v>471</v>
      </c>
      <c r="AF2" t="s">
        <v>454</v>
      </c>
      <c r="AG2" t="s">
        <v>455</v>
      </c>
      <c r="AH2" t="s">
        <v>456</v>
      </c>
      <c r="AI2" t="s">
        <v>457</v>
      </c>
      <c r="AJ2" t="s">
        <v>468</v>
      </c>
      <c r="AK2" t="s">
        <v>472</v>
      </c>
      <c r="AL2" t="s">
        <v>454</v>
      </c>
      <c r="AM2" t="s">
        <v>455</v>
      </c>
      <c r="AN2" t="s">
        <v>456</v>
      </c>
      <c r="AO2" t="s">
        <v>457</v>
      </c>
      <c r="AP2" t="s">
        <v>468</v>
      </c>
    </row>
    <row r="3" spans="1:42" s="9" customFormat="1" x14ac:dyDescent="0.25">
      <c r="A3" s="9" t="s">
        <v>430</v>
      </c>
      <c r="B3" s="9" t="s">
        <v>493</v>
      </c>
      <c r="C3" s="9" t="s">
        <v>429</v>
      </c>
      <c r="D3" s="9" t="s">
        <v>475</v>
      </c>
      <c r="E3" s="9" t="s">
        <v>479</v>
      </c>
      <c r="F3" s="9" t="s">
        <v>203</v>
      </c>
      <c r="G3" s="9" t="s">
        <v>278</v>
      </c>
      <c r="H3" s="9" t="s">
        <v>360</v>
      </c>
      <c r="I3" s="9" t="s">
        <v>515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s="9" t="str">
        <f>CONCATENATE("Flow_eff-",F3)</f>
        <v>Flow_eff-212_CSP_1</v>
      </c>
      <c r="AD3" s="1" t="s">
        <v>56</v>
      </c>
      <c r="AE3" t="s">
        <v>448</v>
      </c>
      <c r="AF3">
        <f>IF(ISNUMBER(Spine!K2),Spine!K2,"")</f>
        <v>0.4</v>
      </c>
      <c r="AG3">
        <f>IF(ISNUMBER(Spine!L2),Spine!L2,"")</f>
        <v>0.6</v>
      </c>
      <c r="AH3">
        <f>IF(ISNUMBER(Spine!M2),Spine!M2,"")</f>
        <v>0.8</v>
      </c>
      <c r="AI3">
        <f>IF(ISNUMBER(Spine!N2),Spine!N2,"")</f>
        <v>1</v>
      </c>
      <c r="AJ3" t="str">
        <f>IF(ISNUMBER(Spine!O2),Spine!O2,"")</f>
        <v/>
      </c>
      <c r="AK3" t="s">
        <v>470</v>
      </c>
      <c r="AL3">
        <f>IF(ISNUMBER(Spine!Q2),-Spine!Q2,"")</f>
        <v>-13.114000000000001</v>
      </c>
      <c r="AM3">
        <f>IF(ISNUMBER(Spine!R2),-Spine!R2,"")</f>
        <v>-9.4559999999999995</v>
      </c>
      <c r="AN3">
        <f>IF(ISNUMBER(Spine!S2),-Spine!S2,"")</f>
        <v>-9.4760000000000009</v>
      </c>
      <c r="AO3">
        <f>IF(ISNUMBER(Spine!T2),-Spine!T2,"")</f>
        <v>-10.352</v>
      </c>
      <c r="AP3" t="str">
        <f>IF(ISNUMBER(Spine!U2),-Spine!U2,"")</f>
        <v/>
      </c>
    </row>
    <row r="4" spans="1:42" s="9" customFormat="1" x14ac:dyDescent="0.25">
      <c r="A4" t="s">
        <v>430</v>
      </c>
      <c r="B4" t="s">
        <v>493</v>
      </c>
      <c r="C4" t="s">
        <v>429</v>
      </c>
      <c r="D4" t="s">
        <v>475</v>
      </c>
      <c r="E4" t="s">
        <v>479</v>
      </c>
      <c r="F4" s="1" t="s">
        <v>56</v>
      </c>
      <c r="G4" t="s">
        <v>491</v>
      </c>
      <c r="H4" t="s">
        <v>359</v>
      </c>
      <c r="I4" t="s">
        <v>516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467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s="9" t="str">
        <f>CONCATENATE("HR-",F4)</f>
        <v>HR-101_CT_1</v>
      </c>
      <c r="AD4" t="s">
        <v>62</v>
      </c>
      <c r="AE4" t="s">
        <v>448</v>
      </c>
      <c r="AF4">
        <f>IF(ISNUMBER(Spine!K3),Spine!K3,"")</f>
        <v>0.4</v>
      </c>
      <c r="AG4">
        <f>IF(ISNUMBER(Spine!L3),Spine!L3,"")</f>
        <v>0.6</v>
      </c>
      <c r="AH4">
        <f>IF(ISNUMBER(Spine!M3),Spine!M3,"")</f>
        <v>0.8</v>
      </c>
      <c r="AI4">
        <f>IF(ISNUMBER(Spine!N3),Spine!N3,"")</f>
        <v>1</v>
      </c>
      <c r="AJ4" t="str">
        <f>IF(ISNUMBER(Spine!O3),Spine!O3,"")</f>
        <v/>
      </c>
      <c r="AK4" t="s">
        <v>470</v>
      </c>
      <c r="AL4">
        <f>IF(ISNUMBER(Spine!Q3),-Spine!Q3,"")</f>
        <v>-13.114000000000001</v>
      </c>
      <c r="AM4">
        <f>IF(ISNUMBER(Spine!R3),-Spine!R3,"")</f>
        <v>-9.4559999999999995</v>
      </c>
      <c r="AN4">
        <f>IF(ISNUMBER(Spine!S3),-Spine!S3,"")</f>
        <v>-9.4760000000000009</v>
      </c>
      <c r="AO4">
        <f>IF(ISNUMBER(Spine!T3),-Spine!T3,"")</f>
        <v>-10.352</v>
      </c>
      <c r="AP4" t="str">
        <f>IF(ISNUMBER(Spine!U3),-Spine!U3,"")</f>
        <v/>
      </c>
    </row>
    <row r="5" spans="1:42" s="9" customFormat="1" x14ac:dyDescent="0.25">
      <c r="A5" t="s">
        <v>430</v>
      </c>
      <c r="B5" t="s">
        <v>493</v>
      </c>
      <c r="C5" t="s">
        <v>429</v>
      </c>
      <c r="D5" t="s">
        <v>475</v>
      </c>
      <c r="E5" t="s">
        <v>479</v>
      </c>
      <c r="F5" t="s">
        <v>62</v>
      </c>
      <c r="G5" t="s">
        <v>491</v>
      </c>
      <c r="H5" t="s">
        <v>359</v>
      </c>
      <c r="I5" t="s">
        <v>517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467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s="9" t="str">
        <f t="shared" ref="AA5:AA68" si="0">CONCATENATE("HR-",F5)</f>
        <v>HR-101_CT_2</v>
      </c>
      <c r="AD5" t="s">
        <v>63</v>
      </c>
      <c r="AE5" t="s">
        <v>448</v>
      </c>
      <c r="AF5">
        <f>IF(ISNUMBER(Spine!K4),Spine!K4,"")</f>
        <v>0.39473684199999998</v>
      </c>
      <c r="AG5">
        <f>IF(ISNUMBER(Spine!L4),Spine!L4,"")</f>
        <v>0.59649122799999998</v>
      </c>
      <c r="AH5">
        <f>IF(ISNUMBER(Spine!M4),Spine!M4,"")</f>
        <v>0.79824561400000005</v>
      </c>
      <c r="AI5">
        <f>IF(ISNUMBER(Spine!N4),Spine!N4,"")</f>
        <v>1</v>
      </c>
      <c r="AJ5" t="str">
        <f>IF(ISNUMBER(Spine!O4),Spine!O4,"")</f>
        <v/>
      </c>
      <c r="AK5" t="s">
        <v>470</v>
      </c>
      <c r="AL5">
        <f>IF(ISNUMBER(Spine!Q4),-Spine!Q4,"")</f>
        <v>-13.27</v>
      </c>
      <c r="AM5">
        <f>IF(ISNUMBER(Spine!R4),-Spine!R4,"")</f>
        <v>-6.7130000000000001</v>
      </c>
      <c r="AN5">
        <f>IF(ISNUMBER(Spine!S4),-Spine!S4,"")</f>
        <v>-8.0280000000000005</v>
      </c>
      <c r="AO5">
        <f>IF(ISNUMBER(Spine!T4),-Spine!T4,"")</f>
        <v>-8.5489999999999995</v>
      </c>
      <c r="AP5" t="str">
        <f>IF(ISNUMBER(Spine!U4),-Spine!U4,"")</f>
        <v/>
      </c>
    </row>
    <row r="6" spans="1:42" x14ac:dyDescent="0.25">
      <c r="A6" t="s">
        <v>430</v>
      </c>
      <c r="B6" t="s">
        <v>493</v>
      </c>
      <c r="C6" t="s">
        <v>429</v>
      </c>
      <c r="D6" t="s">
        <v>475</v>
      </c>
      <c r="E6" t="s">
        <v>479</v>
      </c>
      <c r="F6" t="s">
        <v>63</v>
      </c>
      <c r="G6" t="s">
        <v>491</v>
      </c>
      <c r="H6" t="s">
        <v>359</v>
      </c>
      <c r="I6" t="s">
        <v>518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467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s="9" t="str">
        <f t="shared" si="0"/>
        <v>HR-101_STEAM_3</v>
      </c>
      <c r="AD6" t="s">
        <v>68</v>
      </c>
      <c r="AE6" t="s">
        <v>448</v>
      </c>
      <c r="AF6">
        <f>IF(ISNUMBER(Spine!K5),Spine!K5,"")</f>
        <v>0.39473684199999998</v>
      </c>
      <c r="AG6">
        <f>IF(ISNUMBER(Spine!L5),Spine!L5,"")</f>
        <v>0.59649122799999998</v>
      </c>
      <c r="AH6">
        <f>IF(ISNUMBER(Spine!M5),Spine!M5,"")</f>
        <v>0.79824561400000005</v>
      </c>
      <c r="AI6">
        <f>IF(ISNUMBER(Spine!N5),Spine!N5,"")</f>
        <v>1</v>
      </c>
      <c r="AJ6" t="str">
        <f>IF(ISNUMBER(Spine!O5),Spine!O5,"")</f>
        <v/>
      </c>
      <c r="AK6" t="s">
        <v>470</v>
      </c>
      <c r="AL6">
        <f>IF(ISNUMBER(Spine!Q5),-Spine!Q5,"")</f>
        <v>-13.27</v>
      </c>
      <c r="AM6">
        <f>IF(ISNUMBER(Spine!R5),-Spine!R5,"")</f>
        <v>-6.7130000000000001</v>
      </c>
      <c r="AN6">
        <f>IF(ISNUMBER(Spine!S5),-Spine!S5,"")</f>
        <v>-8.0280000000000005</v>
      </c>
      <c r="AO6">
        <f>IF(ISNUMBER(Spine!T5),-Spine!T5,"")</f>
        <v>-8.5489999999999995</v>
      </c>
      <c r="AP6" t="str">
        <f>IF(ISNUMBER(Spine!U5),-Spine!U5,"")</f>
        <v/>
      </c>
    </row>
    <row r="7" spans="1:42" x14ac:dyDescent="0.25">
      <c r="A7" t="s">
        <v>430</v>
      </c>
      <c r="B7" t="s">
        <v>493</v>
      </c>
      <c r="C7" t="s">
        <v>429</v>
      </c>
      <c r="D7" t="s">
        <v>475</v>
      </c>
      <c r="E7" t="s">
        <v>479</v>
      </c>
      <c r="F7" t="s">
        <v>68</v>
      </c>
      <c r="G7" t="s">
        <v>491</v>
      </c>
      <c r="H7" t="s">
        <v>359</v>
      </c>
      <c r="I7" t="s">
        <v>519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467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s="9" t="str">
        <f t="shared" si="0"/>
        <v>HR-101_STEAM_4</v>
      </c>
      <c r="AD7" t="s">
        <v>69</v>
      </c>
      <c r="AE7" t="s">
        <v>448</v>
      </c>
      <c r="AF7">
        <f>IF(ISNUMBER(Spine!K6),Spine!K6,"")</f>
        <v>0.4</v>
      </c>
      <c r="AG7">
        <f>IF(ISNUMBER(Spine!L6),Spine!L6,"")</f>
        <v>0.6</v>
      </c>
      <c r="AH7">
        <f>IF(ISNUMBER(Spine!M6),Spine!M6,"")</f>
        <v>0.8</v>
      </c>
      <c r="AI7">
        <f>IF(ISNUMBER(Spine!N6),Spine!N6,"")</f>
        <v>1</v>
      </c>
      <c r="AJ7" t="str">
        <f>IF(ISNUMBER(Spine!O6),Spine!O6,"")</f>
        <v/>
      </c>
      <c r="AK7" t="s">
        <v>470</v>
      </c>
      <c r="AL7">
        <f>IF(ISNUMBER(Spine!Q6),-Spine!Q6,"")</f>
        <v>-14.638999999999999</v>
      </c>
      <c r="AM7">
        <f>IF(ISNUMBER(Spine!R6),-Spine!R6,"")</f>
        <v>-8.5969999999999995</v>
      </c>
      <c r="AN7">
        <f>IF(ISNUMBER(Spine!S6),-Spine!S6,"")</f>
        <v>-9.1470000000000002</v>
      </c>
      <c r="AO7">
        <f>IF(ISNUMBER(Spine!T6),-Spine!T6,"")</f>
        <v>-9.6219999999999999</v>
      </c>
      <c r="AP7" t="str">
        <f>IF(ISNUMBER(Spine!U6),-Spine!U6,"")</f>
        <v/>
      </c>
    </row>
    <row r="8" spans="1:42" x14ac:dyDescent="0.25">
      <c r="A8" t="s">
        <v>430</v>
      </c>
      <c r="B8" t="s">
        <v>493</v>
      </c>
      <c r="C8" t="s">
        <v>429</v>
      </c>
      <c r="D8" t="s">
        <v>475</v>
      </c>
      <c r="E8" t="s">
        <v>479</v>
      </c>
      <c r="F8" t="s">
        <v>69</v>
      </c>
      <c r="G8" t="s">
        <v>491</v>
      </c>
      <c r="H8" t="s">
        <v>359</v>
      </c>
      <c r="I8" t="s">
        <v>520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467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s="9" t="str">
        <f t="shared" si="0"/>
        <v>HR-102_CT_1</v>
      </c>
      <c r="AD8" t="s">
        <v>70</v>
      </c>
      <c r="AE8" t="s">
        <v>448</v>
      </c>
      <c r="AF8">
        <f>IF(ISNUMBER(Spine!K7),Spine!K7,"")</f>
        <v>0.4</v>
      </c>
      <c r="AG8">
        <f>IF(ISNUMBER(Spine!L7),Spine!L7,"")</f>
        <v>0.6</v>
      </c>
      <c r="AH8">
        <f>IF(ISNUMBER(Spine!M7),Spine!M7,"")</f>
        <v>0.8</v>
      </c>
      <c r="AI8">
        <f>IF(ISNUMBER(Spine!N7),Spine!N7,"")</f>
        <v>1</v>
      </c>
      <c r="AJ8" t="str">
        <f>IF(ISNUMBER(Spine!O7),Spine!O7,"")</f>
        <v/>
      </c>
      <c r="AK8" t="s">
        <v>470</v>
      </c>
      <c r="AL8">
        <f>IF(ISNUMBER(Spine!Q7),-Spine!Q7,"")</f>
        <v>-14.638999999999999</v>
      </c>
      <c r="AM8">
        <f>IF(ISNUMBER(Spine!R7),-Spine!R7,"")</f>
        <v>-8.5969999999999995</v>
      </c>
      <c r="AN8">
        <f>IF(ISNUMBER(Spine!S7),-Spine!S7,"")</f>
        <v>-9.1470000000000002</v>
      </c>
      <c r="AO8">
        <f>IF(ISNUMBER(Spine!T7),-Spine!T7,"")</f>
        <v>-9.6219999999999999</v>
      </c>
      <c r="AP8" t="str">
        <f>IF(ISNUMBER(Spine!U7),-Spine!U7,"")</f>
        <v/>
      </c>
    </row>
    <row r="9" spans="1:42" x14ac:dyDescent="0.25">
      <c r="A9" t="s">
        <v>430</v>
      </c>
      <c r="B9" t="s">
        <v>493</v>
      </c>
      <c r="C9" t="s">
        <v>429</v>
      </c>
      <c r="D9" t="s">
        <v>475</v>
      </c>
      <c r="E9" t="s">
        <v>479</v>
      </c>
      <c r="F9" t="s">
        <v>70</v>
      </c>
      <c r="G9" t="s">
        <v>491</v>
      </c>
      <c r="H9" t="s">
        <v>359</v>
      </c>
      <c r="I9" t="s">
        <v>521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467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s="9" t="str">
        <f t="shared" si="0"/>
        <v>HR-102_CT_2</v>
      </c>
      <c r="AD9" t="s">
        <v>71</v>
      </c>
      <c r="AE9" t="s">
        <v>448</v>
      </c>
      <c r="AF9">
        <f>IF(ISNUMBER(Spine!K8),Spine!K8,"")</f>
        <v>0.39473684199999998</v>
      </c>
      <c r="AG9">
        <f>IF(ISNUMBER(Spine!L8),Spine!L8,"")</f>
        <v>0.59649122799999998</v>
      </c>
      <c r="AH9">
        <f>IF(ISNUMBER(Spine!M8),Spine!M8,"")</f>
        <v>0.79824561400000005</v>
      </c>
      <c r="AI9">
        <f>IF(ISNUMBER(Spine!N8),Spine!N8,"")</f>
        <v>1</v>
      </c>
      <c r="AJ9" t="str">
        <f>IF(ISNUMBER(Spine!O8),Spine!O8,"")</f>
        <v/>
      </c>
      <c r="AK9" t="s">
        <v>470</v>
      </c>
      <c r="AL9">
        <f>IF(ISNUMBER(Spine!Q8),-Spine!Q8,"")</f>
        <v>-11.590999999999999</v>
      </c>
      <c r="AM9">
        <f>IF(ISNUMBER(Spine!R8),-Spine!R8,"")</f>
        <v>-8.734</v>
      </c>
      <c r="AN9">
        <f>IF(ISNUMBER(Spine!S8),-Spine!S8,"")</f>
        <v>-9.8610000000000007</v>
      </c>
      <c r="AO9">
        <f>IF(ISNUMBER(Spine!T8),-Spine!T8,"")</f>
        <v>-10.651</v>
      </c>
      <c r="AP9" t="str">
        <f>IF(ISNUMBER(Spine!U8),-Spine!U8,"")</f>
        <v/>
      </c>
    </row>
    <row r="10" spans="1:42" x14ac:dyDescent="0.25">
      <c r="A10" t="s">
        <v>430</v>
      </c>
      <c r="B10" t="s">
        <v>493</v>
      </c>
      <c r="C10" t="s">
        <v>429</v>
      </c>
      <c r="D10" t="s">
        <v>475</v>
      </c>
      <c r="E10" t="s">
        <v>479</v>
      </c>
      <c r="F10" t="s">
        <v>71</v>
      </c>
      <c r="G10" t="s">
        <v>491</v>
      </c>
      <c r="H10" t="s">
        <v>359</v>
      </c>
      <c r="I10" t="s">
        <v>522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467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s="9" t="str">
        <f t="shared" si="0"/>
        <v>HR-102_STEAM_3</v>
      </c>
      <c r="AD10" t="s">
        <v>72</v>
      </c>
      <c r="AE10" t="s">
        <v>448</v>
      </c>
      <c r="AF10">
        <f>IF(ISNUMBER(Spine!K9),Spine!K9,"")</f>
        <v>0.39473684199999998</v>
      </c>
      <c r="AG10">
        <f>IF(ISNUMBER(Spine!L9),Spine!L9,"")</f>
        <v>0.59649122799999998</v>
      </c>
      <c r="AH10">
        <f>IF(ISNUMBER(Spine!M9),Spine!M9,"")</f>
        <v>0.79824561400000005</v>
      </c>
      <c r="AI10">
        <f>IF(ISNUMBER(Spine!N9),Spine!N9,"")</f>
        <v>1</v>
      </c>
      <c r="AJ10" t="str">
        <f>IF(ISNUMBER(Spine!O9),Spine!O9,"")</f>
        <v/>
      </c>
      <c r="AK10" t="s">
        <v>470</v>
      </c>
      <c r="AL10">
        <f>IF(ISNUMBER(Spine!Q9),-Spine!Q9,"")</f>
        <v>-11.590999999999999</v>
      </c>
      <c r="AM10">
        <f>IF(ISNUMBER(Spine!R9),-Spine!R9,"")</f>
        <v>-8.734</v>
      </c>
      <c r="AN10">
        <f>IF(ISNUMBER(Spine!S9),-Spine!S9,"")</f>
        <v>-9.8610000000000007</v>
      </c>
      <c r="AO10">
        <f>IF(ISNUMBER(Spine!T9),-Spine!T9,"")</f>
        <v>-10.651</v>
      </c>
      <c r="AP10" t="str">
        <f>IF(ISNUMBER(Spine!U9),-Spine!U9,"")</f>
        <v/>
      </c>
    </row>
    <row r="11" spans="1:42" x14ac:dyDescent="0.25">
      <c r="A11" t="s">
        <v>430</v>
      </c>
      <c r="B11" t="s">
        <v>493</v>
      </c>
      <c r="C11" t="s">
        <v>429</v>
      </c>
      <c r="D11" t="s">
        <v>475</v>
      </c>
      <c r="E11" t="s">
        <v>479</v>
      </c>
      <c r="F11" t="s">
        <v>72</v>
      </c>
      <c r="G11" t="s">
        <v>491</v>
      </c>
      <c r="H11" t="s">
        <v>359</v>
      </c>
      <c r="I11" t="s">
        <v>523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467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s="9" t="str">
        <f t="shared" si="0"/>
        <v>HR-102_STEAM_4</v>
      </c>
      <c r="AD11" t="s">
        <v>73</v>
      </c>
      <c r="AE11" t="s">
        <v>448</v>
      </c>
      <c r="AF11">
        <f>IF(ISNUMBER(Spine!K10),Spine!K10,"")</f>
        <v>0.47887323900000001</v>
      </c>
      <c r="AG11">
        <f>IF(ISNUMBER(Spine!L10),Spine!L10,"")</f>
        <v>0.65258216000000002</v>
      </c>
      <c r="AH11">
        <f>IF(ISNUMBER(Spine!M10),Spine!M10,"")</f>
        <v>0.82629107999999996</v>
      </c>
      <c r="AI11">
        <f>IF(ISNUMBER(Spine!N10),Spine!N10,"")</f>
        <v>1</v>
      </c>
      <c r="AJ11" t="str">
        <f>IF(ISNUMBER(Spine!O10),Spine!O10,"")</f>
        <v/>
      </c>
      <c r="AK11" t="s">
        <v>470</v>
      </c>
      <c r="AL11">
        <f>IF(ISNUMBER(Spine!Q10),-Spine!Q10,"")</f>
        <v>-7.2220000000000004</v>
      </c>
      <c r="AM11">
        <f>IF(ISNUMBER(Spine!R10),-Spine!R10,"")</f>
        <v>-5.97</v>
      </c>
      <c r="AN11">
        <f>IF(ISNUMBER(Spine!S10),-Spine!S10,"")</f>
        <v>-6.8920000000000003</v>
      </c>
      <c r="AO11">
        <f>IF(ISNUMBER(Spine!T10),-Spine!T10,"")</f>
        <v>-7.8540000000000001</v>
      </c>
      <c r="AP11" t="str">
        <f>IF(ISNUMBER(Spine!U10),-Spine!U10,"")</f>
        <v/>
      </c>
    </row>
    <row r="12" spans="1:42" x14ac:dyDescent="0.25">
      <c r="A12" t="s">
        <v>430</v>
      </c>
      <c r="B12" t="s">
        <v>493</v>
      </c>
      <c r="C12" t="s">
        <v>429</v>
      </c>
      <c r="D12" t="s">
        <v>475</v>
      </c>
      <c r="E12" t="s">
        <v>479</v>
      </c>
      <c r="F12" t="s">
        <v>73</v>
      </c>
      <c r="G12" t="s">
        <v>491</v>
      </c>
      <c r="H12" t="s">
        <v>359</v>
      </c>
      <c r="I12" t="s">
        <v>524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467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s="9" t="str">
        <f t="shared" si="0"/>
        <v>HR-107_CC_1</v>
      </c>
      <c r="AD12" t="s">
        <v>78</v>
      </c>
      <c r="AE12" t="s">
        <v>448</v>
      </c>
      <c r="AF12">
        <f>IF(ISNUMBER(Spine!K11),Spine!K11,"")</f>
        <v>0.4</v>
      </c>
      <c r="AG12">
        <f>IF(ISNUMBER(Spine!L11),Spine!L11,"")</f>
        <v>0.6</v>
      </c>
      <c r="AH12">
        <f>IF(ISNUMBER(Spine!M11),Spine!M11,"")</f>
        <v>0.8</v>
      </c>
      <c r="AI12">
        <f>IF(ISNUMBER(Spine!N11),Spine!N11,"")</f>
        <v>1</v>
      </c>
      <c r="AJ12" t="str">
        <f>IF(ISNUMBER(Spine!O11),Spine!O11,"")</f>
        <v/>
      </c>
      <c r="AK12" t="s">
        <v>470</v>
      </c>
      <c r="AL12">
        <f>IF(ISNUMBER(Spine!Q11),-Spine!Q11,"")</f>
        <v>-13.125</v>
      </c>
      <c r="AM12">
        <f>IF(ISNUMBER(Spine!R11),-Spine!R11,"")</f>
        <v>-6.899</v>
      </c>
      <c r="AN12">
        <f>IF(ISNUMBER(Spine!S11),-Spine!S11,"")</f>
        <v>-7.6020000000000003</v>
      </c>
      <c r="AO12">
        <f>IF(ISNUMBER(Spine!T11),-Spine!T11,"")</f>
        <v>-7.7969999999999997</v>
      </c>
      <c r="AP12" t="str">
        <f>IF(ISNUMBER(Spine!U11),-Spine!U11,"")</f>
        <v/>
      </c>
    </row>
    <row r="13" spans="1:42" x14ac:dyDescent="0.25">
      <c r="A13" t="s">
        <v>430</v>
      </c>
      <c r="B13" t="s">
        <v>493</v>
      </c>
      <c r="C13" t="s">
        <v>429</v>
      </c>
      <c r="D13" t="s">
        <v>475</v>
      </c>
      <c r="E13" t="s">
        <v>479</v>
      </c>
      <c r="F13" t="s">
        <v>78</v>
      </c>
      <c r="G13" t="s">
        <v>491</v>
      </c>
      <c r="H13" t="s">
        <v>359</v>
      </c>
      <c r="I13" t="s">
        <v>525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467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s="9" t="str">
        <f t="shared" si="0"/>
        <v>HR-113_CT_1</v>
      </c>
      <c r="AD13" t="s">
        <v>81</v>
      </c>
      <c r="AE13" t="s">
        <v>448</v>
      </c>
      <c r="AF13">
        <f>IF(ISNUMBER(Spine!K12),Spine!K12,"")</f>
        <v>0.4</v>
      </c>
      <c r="AG13">
        <f>IF(ISNUMBER(Spine!L12),Spine!L12,"")</f>
        <v>0.6</v>
      </c>
      <c r="AH13">
        <f>IF(ISNUMBER(Spine!M12),Spine!M12,"")</f>
        <v>0.8</v>
      </c>
      <c r="AI13">
        <f>IF(ISNUMBER(Spine!N12),Spine!N12,"")</f>
        <v>1</v>
      </c>
      <c r="AJ13" t="str">
        <f>IF(ISNUMBER(Spine!O12),Spine!O12,"")</f>
        <v/>
      </c>
      <c r="AK13" t="s">
        <v>470</v>
      </c>
      <c r="AL13">
        <f>IF(ISNUMBER(Spine!Q12),-Spine!Q12,"")</f>
        <v>-13.125</v>
      </c>
      <c r="AM13">
        <f>IF(ISNUMBER(Spine!R12),-Spine!R12,"")</f>
        <v>-6.899</v>
      </c>
      <c r="AN13">
        <f>IF(ISNUMBER(Spine!S12),-Spine!S12,"")</f>
        <v>-7.6020000000000003</v>
      </c>
      <c r="AO13">
        <f>IF(ISNUMBER(Spine!T12),-Spine!T12,"")</f>
        <v>-7.7969999999999997</v>
      </c>
      <c r="AP13" t="str">
        <f>IF(ISNUMBER(Spine!U12),-Spine!U12,"")</f>
        <v/>
      </c>
    </row>
    <row r="14" spans="1:42" x14ac:dyDescent="0.25">
      <c r="A14" t="s">
        <v>430</v>
      </c>
      <c r="B14" t="s">
        <v>493</v>
      </c>
      <c r="C14" t="s">
        <v>429</v>
      </c>
      <c r="D14" t="s">
        <v>475</v>
      </c>
      <c r="E14" t="s">
        <v>479</v>
      </c>
      <c r="F14" t="s">
        <v>81</v>
      </c>
      <c r="G14" t="s">
        <v>491</v>
      </c>
      <c r="H14" t="s">
        <v>359</v>
      </c>
      <c r="I14" t="s">
        <v>526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467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s="9" t="str">
        <f t="shared" si="0"/>
        <v>HR-113_CT_2</v>
      </c>
      <c r="AD14" t="s">
        <v>82</v>
      </c>
      <c r="AE14" t="s">
        <v>448</v>
      </c>
      <c r="AF14">
        <f>IF(ISNUMBER(Spine!K13),Spine!K13,"")</f>
        <v>0.4</v>
      </c>
      <c r="AG14">
        <f>IF(ISNUMBER(Spine!L13),Spine!L13,"")</f>
        <v>0.6</v>
      </c>
      <c r="AH14">
        <f>IF(ISNUMBER(Spine!M13),Spine!M13,"")</f>
        <v>0.8</v>
      </c>
      <c r="AI14">
        <f>IF(ISNUMBER(Spine!N13),Spine!N13,"")</f>
        <v>1</v>
      </c>
      <c r="AJ14" t="str">
        <f>IF(ISNUMBER(Spine!O13),Spine!O13,"")</f>
        <v/>
      </c>
      <c r="AK14" t="s">
        <v>470</v>
      </c>
      <c r="AL14">
        <f>IF(ISNUMBER(Spine!Q13),-Spine!Q13,"")</f>
        <v>-13.125</v>
      </c>
      <c r="AM14">
        <f>IF(ISNUMBER(Spine!R13),-Spine!R13,"")</f>
        <v>-6.899</v>
      </c>
      <c r="AN14">
        <f>IF(ISNUMBER(Spine!S13),-Spine!S13,"")</f>
        <v>-7.6020000000000003</v>
      </c>
      <c r="AO14">
        <f>IF(ISNUMBER(Spine!T13),-Spine!T13,"")</f>
        <v>-7.7969999999999997</v>
      </c>
      <c r="AP14" t="str">
        <f>IF(ISNUMBER(Spine!U13),-Spine!U13,"")</f>
        <v/>
      </c>
    </row>
    <row r="15" spans="1:42" x14ac:dyDescent="0.25">
      <c r="A15" t="s">
        <v>430</v>
      </c>
      <c r="B15" t="s">
        <v>493</v>
      </c>
      <c r="C15" t="s">
        <v>429</v>
      </c>
      <c r="D15" t="s">
        <v>475</v>
      </c>
      <c r="E15" t="s">
        <v>479</v>
      </c>
      <c r="F15" t="s">
        <v>82</v>
      </c>
      <c r="G15" t="s">
        <v>491</v>
      </c>
      <c r="H15" t="s">
        <v>359</v>
      </c>
      <c r="I15" t="s">
        <v>527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467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s="9" t="str">
        <f t="shared" si="0"/>
        <v>HR-113_CT_3</v>
      </c>
      <c r="AD15" t="s">
        <v>83</v>
      </c>
      <c r="AE15" t="s">
        <v>448</v>
      </c>
      <c r="AF15">
        <f>IF(ISNUMBER(Spine!K14),Spine!K14,"")</f>
        <v>0.4</v>
      </c>
      <c r="AG15">
        <f>IF(ISNUMBER(Spine!L14),Spine!L14,"")</f>
        <v>0.6</v>
      </c>
      <c r="AH15">
        <f>IF(ISNUMBER(Spine!M14),Spine!M14,"")</f>
        <v>0.8</v>
      </c>
      <c r="AI15">
        <f>IF(ISNUMBER(Spine!N14),Spine!N14,"")</f>
        <v>1</v>
      </c>
      <c r="AJ15" t="str">
        <f>IF(ISNUMBER(Spine!O14),Spine!O14,"")</f>
        <v/>
      </c>
      <c r="AK15" t="s">
        <v>470</v>
      </c>
      <c r="AL15">
        <f>IF(ISNUMBER(Spine!Q14),-Spine!Q14,"")</f>
        <v>-13.125</v>
      </c>
      <c r="AM15">
        <f>IF(ISNUMBER(Spine!R14),-Spine!R14,"")</f>
        <v>-6.899</v>
      </c>
      <c r="AN15">
        <f>IF(ISNUMBER(Spine!S14),-Spine!S14,"")</f>
        <v>-7.6020000000000003</v>
      </c>
      <c r="AO15">
        <f>IF(ISNUMBER(Spine!T14),-Spine!T14,"")</f>
        <v>-7.7969999999999997</v>
      </c>
      <c r="AP15" t="str">
        <f>IF(ISNUMBER(Spine!U14),-Spine!U14,"")</f>
        <v/>
      </c>
    </row>
    <row r="16" spans="1:42" x14ac:dyDescent="0.25">
      <c r="A16" t="s">
        <v>430</v>
      </c>
      <c r="B16" t="s">
        <v>493</v>
      </c>
      <c r="C16" t="s">
        <v>429</v>
      </c>
      <c r="D16" t="s">
        <v>475</v>
      </c>
      <c r="E16" t="s">
        <v>479</v>
      </c>
      <c r="F16" t="s">
        <v>83</v>
      </c>
      <c r="G16" t="s">
        <v>491</v>
      </c>
      <c r="H16" t="s">
        <v>359</v>
      </c>
      <c r="I16" t="s">
        <v>528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467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s="9" t="str">
        <f t="shared" si="0"/>
        <v>HR-113_CT_4</v>
      </c>
      <c r="AD16" t="s">
        <v>84</v>
      </c>
      <c r="AE16" t="s">
        <v>448</v>
      </c>
      <c r="AF16">
        <f>IF(ISNUMBER(Spine!K15),Spine!K15,"")</f>
        <v>0.41666666699999999</v>
      </c>
      <c r="AG16">
        <f>IF(ISNUMBER(Spine!L15),Spine!L15,"")</f>
        <v>0.61111111100000004</v>
      </c>
      <c r="AH16">
        <f>IF(ISNUMBER(Spine!M15),Spine!M15,"")</f>
        <v>0.80555555599999995</v>
      </c>
      <c r="AI16">
        <f>IF(ISNUMBER(Spine!N15),Spine!N15,"")</f>
        <v>1</v>
      </c>
      <c r="AJ16" t="str">
        <f>IF(ISNUMBER(Spine!O15),Spine!O15,"")</f>
        <v/>
      </c>
      <c r="AK16" t="s">
        <v>470</v>
      </c>
      <c r="AL16">
        <f>IF(ISNUMBER(Spine!Q15),-Spine!Q15,"")</f>
        <v>-17.34</v>
      </c>
      <c r="AM16">
        <f>IF(ISNUMBER(Spine!R15),-Spine!R15,"")</f>
        <v>-12.03</v>
      </c>
      <c r="AN16">
        <f>IF(ISNUMBER(Spine!S15),-Spine!S15,"")</f>
        <v>-12.083</v>
      </c>
      <c r="AO16">
        <f>IF(ISNUMBER(Spine!T15),-Spine!T15,"")</f>
        <v>-12.913</v>
      </c>
      <c r="AP16" t="str">
        <f>IF(ISNUMBER(Spine!U15),-Spine!U15,"")</f>
        <v/>
      </c>
    </row>
    <row r="17" spans="1:42" x14ac:dyDescent="0.25">
      <c r="A17" t="s">
        <v>430</v>
      </c>
      <c r="B17" t="s">
        <v>493</v>
      </c>
      <c r="C17" t="s">
        <v>429</v>
      </c>
      <c r="D17" t="s">
        <v>475</v>
      </c>
      <c r="E17" t="s">
        <v>479</v>
      </c>
      <c r="F17" t="s">
        <v>84</v>
      </c>
      <c r="G17" t="s">
        <v>491</v>
      </c>
      <c r="H17" t="s">
        <v>359</v>
      </c>
      <c r="I17" t="s">
        <v>529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467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s="9" t="str">
        <f t="shared" si="0"/>
        <v>HR-115_STEAM_1</v>
      </c>
      <c r="AD17" t="s">
        <v>88</v>
      </c>
      <c r="AE17" t="s">
        <v>448</v>
      </c>
      <c r="AF17">
        <f>IF(ISNUMBER(Spine!K16),Spine!K16,"")</f>
        <v>0.41666666699999999</v>
      </c>
      <c r="AG17">
        <f>IF(ISNUMBER(Spine!L16),Spine!L16,"")</f>
        <v>0.61111111100000004</v>
      </c>
      <c r="AH17">
        <f>IF(ISNUMBER(Spine!M16),Spine!M16,"")</f>
        <v>0.80555555599999995</v>
      </c>
      <c r="AI17">
        <f>IF(ISNUMBER(Spine!N16),Spine!N16,"")</f>
        <v>1</v>
      </c>
      <c r="AJ17" t="str">
        <f>IF(ISNUMBER(Spine!O16),Spine!O16,"")</f>
        <v/>
      </c>
      <c r="AK17" t="s">
        <v>470</v>
      </c>
      <c r="AL17">
        <f>IF(ISNUMBER(Spine!Q16),-Spine!Q16,"")</f>
        <v>-17.34</v>
      </c>
      <c r="AM17">
        <f>IF(ISNUMBER(Spine!R16),-Spine!R16,"")</f>
        <v>-12.03</v>
      </c>
      <c r="AN17">
        <f>IF(ISNUMBER(Spine!S16),-Spine!S16,"")</f>
        <v>-12.083</v>
      </c>
      <c r="AO17">
        <f>IF(ISNUMBER(Spine!T16),-Spine!T16,"")</f>
        <v>-12.913</v>
      </c>
      <c r="AP17" t="str">
        <f>IF(ISNUMBER(Spine!U16),-Spine!U16,"")</f>
        <v/>
      </c>
    </row>
    <row r="18" spans="1:42" x14ac:dyDescent="0.25">
      <c r="A18" t="s">
        <v>430</v>
      </c>
      <c r="B18" t="s">
        <v>493</v>
      </c>
      <c r="C18" t="s">
        <v>429</v>
      </c>
      <c r="D18" t="s">
        <v>475</v>
      </c>
      <c r="E18" t="s">
        <v>479</v>
      </c>
      <c r="F18" t="s">
        <v>88</v>
      </c>
      <c r="G18" t="s">
        <v>491</v>
      </c>
      <c r="H18" t="s">
        <v>359</v>
      </c>
      <c r="I18" t="s">
        <v>530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467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s="9" t="str">
        <f t="shared" si="0"/>
        <v>HR-115_STEAM_2</v>
      </c>
      <c r="AD18" t="s">
        <v>89</v>
      </c>
      <c r="AE18" t="s">
        <v>448</v>
      </c>
      <c r="AF18">
        <f>IF(ISNUMBER(Spine!K17),Spine!K17,"")</f>
        <v>0.4</v>
      </c>
      <c r="AG18">
        <f>IF(ISNUMBER(Spine!L17),Spine!L17,"")</f>
        <v>0.6</v>
      </c>
      <c r="AH18">
        <f>IF(ISNUMBER(Spine!M17),Spine!M17,"")</f>
        <v>0.8</v>
      </c>
      <c r="AI18">
        <f>IF(ISNUMBER(Spine!N17),Spine!N17,"")</f>
        <v>1</v>
      </c>
      <c r="AJ18" t="str">
        <f>IF(ISNUMBER(Spine!O17),Spine!O17,"")</f>
        <v/>
      </c>
      <c r="AK18" t="s">
        <v>470</v>
      </c>
      <c r="AL18">
        <f>IF(ISNUMBER(Spine!Q17),-Spine!Q17,"")</f>
        <v>-11.446</v>
      </c>
      <c r="AM18">
        <f>IF(ISNUMBER(Spine!R17),-Spine!R17,"")</f>
        <v>-9.65</v>
      </c>
      <c r="AN18">
        <f>IF(ISNUMBER(Spine!S17),-Spine!S17,"")</f>
        <v>-10.64</v>
      </c>
      <c r="AO18">
        <f>IF(ISNUMBER(Spine!T17),-Spine!T17,"")</f>
        <v>-12.795999999999999</v>
      </c>
      <c r="AP18" t="str">
        <f>IF(ISNUMBER(Spine!U17),-Spine!U17,"")</f>
        <v/>
      </c>
    </row>
    <row r="19" spans="1:42" x14ac:dyDescent="0.25">
      <c r="A19" t="s">
        <v>430</v>
      </c>
      <c r="B19" t="s">
        <v>493</v>
      </c>
      <c r="C19" t="s">
        <v>429</v>
      </c>
      <c r="D19" t="s">
        <v>475</v>
      </c>
      <c r="E19" t="s">
        <v>479</v>
      </c>
      <c r="F19" t="s">
        <v>89</v>
      </c>
      <c r="G19" t="s">
        <v>491</v>
      </c>
      <c r="H19" t="s">
        <v>359</v>
      </c>
      <c r="I19" t="s">
        <v>531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467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s="9" t="str">
        <f t="shared" si="0"/>
        <v>HR-115_STEAM_3</v>
      </c>
      <c r="AD19" t="s">
        <v>91</v>
      </c>
      <c r="AE19" t="s">
        <v>448</v>
      </c>
      <c r="AF19">
        <f>IF(ISNUMBER(Spine!K18),Spine!K18,"")</f>
        <v>0.4</v>
      </c>
      <c r="AG19">
        <f>IF(ISNUMBER(Spine!L18),Spine!L18,"")</f>
        <v>0.6</v>
      </c>
      <c r="AH19">
        <f>IF(ISNUMBER(Spine!M18),Spine!M18,"")</f>
        <v>0.8</v>
      </c>
      <c r="AI19">
        <f>IF(ISNUMBER(Spine!N18),Spine!N18,"")</f>
        <v>1</v>
      </c>
      <c r="AJ19" t="str">
        <f>IF(ISNUMBER(Spine!O18),Spine!O18,"")</f>
        <v/>
      </c>
      <c r="AK19" t="s">
        <v>470</v>
      </c>
      <c r="AL19">
        <f>IF(ISNUMBER(Spine!Q18),-Spine!Q18,"")</f>
        <v>-13.238</v>
      </c>
      <c r="AM19">
        <f>IF(ISNUMBER(Spine!R18),-Spine!R18,"")</f>
        <v>-9.3119999999999994</v>
      </c>
      <c r="AN19">
        <f>IF(ISNUMBER(Spine!S18),-Spine!S18,"")</f>
        <v>-10.157999999999999</v>
      </c>
      <c r="AO19">
        <f>IF(ISNUMBER(Spine!T18),-Spine!T18,"")</f>
        <v>-11.294</v>
      </c>
      <c r="AP19" t="str">
        <f>IF(ISNUMBER(Spine!U18),-Spine!U18,"")</f>
        <v/>
      </c>
    </row>
    <row r="20" spans="1:42" x14ac:dyDescent="0.25">
      <c r="A20" t="s">
        <v>430</v>
      </c>
      <c r="B20" t="s">
        <v>493</v>
      </c>
      <c r="C20" t="s">
        <v>429</v>
      </c>
      <c r="D20" t="s">
        <v>475</v>
      </c>
      <c r="E20" t="s">
        <v>479</v>
      </c>
      <c r="F20" t="s">
        <v>91</v>
      </c>
      <c r="G20" t="s">
        <v>491</v>
      </c>
      <c r="H20" t="s">
        <v>359</v>
      </c>
      <c r="I20" t="s">
        <v>532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467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s="9" t="str">
        <f t="shared" si="0"/>
        <v>HR-116_STEAM_1</v>
      </c>
      <c r="AD20" t="s">
        <v>92</v>
      </c>
      <c r="AE20" t="s">
        <v>448</v>
      </c>
      <c r="AF20">
        <f>IF(ISNUMBER(Spine!K19),Spine!K19,"")</f>
        <v>0.47887323900000001</v>
      </c>
      <c r="AG20">
        <f>IF(ISNUMBER(Spine!L19),Spine!L19,"")</f>
        <v>0.65258216000000002</v>
      </c>
      <c r="AH20">
        <f>IF(ISNUMBER(Spine!M19),Spine!M19,"")</f>
        <v>0.82629107999999996</v>
      </c>
      <c r="AI20">
        <f>IF(ISNUMBER(Spine!N19),Spine!N19,"")</f>
        <v>1</v>
      </c>
      <c r="AJ20" t="str">
        <f>IF(ISNUMBER(Spine!O19),Spine!O19,"")</f>
        <v/>
      </c>
      <c r="AK20" t="s">
        <v>470</v>
      </c>
      <c r="AL20">
        <f>IF(ISNUMBER(Spine!Q19),-Spine!Q19,"")</f>
        <v>-7.2569999999999997</v>
      </c>
      <c r="AM20">
        <f>IF(ISNUMBER(Spine!R19),-Spine!R19,"")</f>
        <v>-5.8079999999999998</v>
      </c>
      <c r="AN20">
        <f>IF(ISNUMBER(Spine!S19),-Spine!S19,"")</f>
        <v>-7.14</v>
      </c>
      <c r="AO20">
        <f>IF(ISNUMBER(Spine!T19),-Spine!T19,"")</f>
        <v>-8.3510000000000009</v>
      </c>
      <c r="AP20" t="str">
        <f>IF(ISNUMBER(Spine!U19),-Spine!U19,"")</f>
        <v/>
      </c>
    </row>
    <row r="21" spans="1:42" x14ac:dyDescent="0.25">
      <c r="A21" t="s">
        <v>430</v>
      </c>
      <c r="B21" t="s">
        <v>493</v>
      </c>
      <c r="C21" t="s">
        <v>429</v>
      </c>
      <c r="D21" t="s">
        <v>475</v>
      </c>
      <c r="E21" t="s">
        <v>479</v>
      </c>
      <c r="F21" t="s">
        <v>92</v>
      </c>
      <c r="G21" t="s">
        <v>491</v>
      </c>
      <c r="H21" t="s">
        <v>359</v>
      </c>
      <c r="I21" t="s">
        <v>533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467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s="9" t="str">
        <f t="shared" si="0"/>
        <v>HR-118_CC_1</v>
      </c>
      <c r="AD21" t="s">
        <v>93</v>
      </c>
      <c r="AE21" t="s">
        <v>448</v>
      </c>
      <c r="AF21">
        <f>IF(ISNUMBER(Spine!K20),Spine!K20,"")</f>
        <v>0.4</v>
      </c>
      <c r="AG21">
        <f>IF(ISNUMBER(Spine!L20),Spine!L20,"")</f>
        <v>0.6</v>
      </c>
      <c r="AH21">
        <f>IF(ISNUMBER(Spine!M20),Spine!M20,"")</f>
        <v>0.8</v>
      </c>
      <c r="AI21">
        <f>IF(ISNUMBER(Spine!N20),Spine!N20,"")</f>
        <v>1</v>
      </c>
      <c r="AJ21" t="str">
        <f>IF(ISNUMBER(Spine!O20),Spine!O20,"")</f>
        <v/>
      </c>
      <c r="AK21" t="s">
        <v>470</v>
      </c>
      <c r="AL21">
        <f>IF(ISNUMBER(Spine!Q20),-Spine!Q20,"")</f>
        <v>-10.967000000000001</v>
      </c>
      <c r="AM21">
        <f>IF(ISNUMBER(Spine!R20),-Spine!R20,"")</f>
        <v>-9.1910000000000007</v>
      </c>
      <c r="AN21">
        <f>IF(ISNUMBER(Spine!S20),-Spine!S20,"")</f>
        <v>-10.865</v>
      </c>
      <c r="AO21">
        <f>IF(ISNUMBER(Spine!T20),-Spine!T20,"")</f>
        <v>-15.627000000000001</v>
      </c>
      <c r="AP21" t="str">
        <f>IF(ISNUMBER(Spine!U20),-Spine!U20,"")</f>
        <v/>
      </c>
    </row>
    <row r="22" spans="1:42" x14ac:dyDescent="0.25">
      <c r="A22" t="s">
        <v>430</v>
      </c>
      <c r="B22" t="s">
        <v>493</v>
      </c>
      <c r="C22" t="s">
        <v>429</v>
      </c>
      <c r="D22" t="s">
        <v>475</v>
      </c>
      <c r="E22" t="s">
        <v>479</v>
      </c>
      <c r="F22" t="s">
        <v>93</v>
      </c>
      <c r="G22" t="s">
        <v>491</v>
      </c>
      <c r="H22" t="s">
        <v>359</v>
      </c>
      <c r="I22" t="s">
        <v>534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467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s="9" t="str">
        <f t="shared" si="0"/>
        <v>HR-123_STEAM_2</v>
      </c>
      <c r="AD22" t="s">
        <v>94</v>
      </c>
      <c r="AE22" t="s">
        <v>448</v>
      </c>
      <c r="AF22">
        <f>IF(ISNUMBER(Spine!K21),Spine!K21,"")</f>
        <v>0.4</v>
      </c>
      <c r="AG22">
        <f>IF(ISNUMBER(Spine!L21),Spine!L21,"")</f>
        <v>0.6</v>
      </c>
      <c r="AH22">
        <f>IF(ISNUMBER(Spine!M21),Spine!M21,"")</f>
        <v>0.8</v>
      </c>
      <c r="AI22">
        <f>IF(ISNUMBER(Spine!N21),Spine!N21,"")</f>
        <v>1</v>
      </c>
      <c r="AJ22" t="str">
        <f>IF(ISNUMBER(Spine!O21),Spine!O21,"")</f>
        <v/>
      </c>
      <c r="AK22" t="s">
        <v>470</v>
      </c>
      <c r="AL22">
        <f>IF(ISNUMBER(Spine!Q21),-Spine!Q21,"")</f>
        <v>-12.106</v>
      </c>
      <c r="AM22">
        <f>IF(ISNUMBER(Spine!R21),-Spine!R21,"")</f>
        <v>-9.4529999999999994</v>
      </c>
      <c r="AN22">
        <f>IF(ISNUMBER(Spine!S21),-Spine!S21,"")</f>
        <v>-10.24</v>
      </c>
      <c r="AO22">
        <f>IF(ISNUMBER(Spine!T21),-Spine!T21,"")</f>
        <v>-11.087</v>
      </c>
      <c r="AP22" t="str">
        <f>IF(ISNUMBER(Spine!U21),-Spine!U21,"")</f>
        <v/>
      </c>
    </row>
    <row r="23" spans="1:42" x14ac:dyDescent="0.25">
      <c r="A23" t="s">
        <v>430</v>
      </c>
      <c r="B23" t="s">
        <v>493</v>
      </c>
      <c r="C23" t="s">
        <v>429</v>
      </c>
      <c r="D23" t="s">
        <v>475</v>
      </c>
      <c r="E23" t="s">
        <v>479</v>
      </c>
      <c r="F23" t="s">
        <v>94</v>
      </c>
      <c r="G23" t="s">
        <v>491</v>
      </c>
      <c r="H23" t="s">
        <v>359</v>
      </c>
      <c r="I23" t="s">
        <v>535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467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s="9" t="str">
        <f t="shared" si="0"/>
        <v>HR-123_STEAM_3</v>
      </c>
      <c r="AD23" t="s">
        <v>96</v>
      </c>
      <c r="AE23" t="s">
        <v>448</v>
      </c>
      <c r="AF23">
        <f>IF(ISNUMBER(Spine!K22),Spine!K22,"")</f>
        <v>0.4</v>
      </c>
      <c r="AG23">
        <f>IF(ISNUMBER(Spine!L22),Spine!L22,"")</f>
        <v>0.6</v>
      </c>
      <c r="AH23">
        <f>IF(ISNUMBER(Spine!M22),Spine!M22,"")</f>
        <v>0.8</v>
      </c>
      <c r="AI23">
        <f>IF(ISNUMBER(Spine!N22),Spine!N22,"")</f>
        <v>1</v>
      </c>
      <c r="AJ23" t="str">
        <f>IF(ISNUMBER(Spine!O22),Spine!O22,"")</f>
        <v/>
      </c>
      <c r="AK23" t="s">
        <v>470</v>
      </c>
      <c r="AL23">
        <f>IF(ISNUMBER(Spine!Q22),-Spine!Q22,"")</f>
        <v>-12.725</v>
      </c>
      <c r="AM23">
        <f>IF(ISNUMBER(Spine!R22),-Spine!R22,"")</f>
        <v>-6.7569999999999997</v>
      </c>
      <c r="AN23">
        <f>IF(ISNUMBER(Spine!S22),-Spine!S22,"")</f>
        <v>-7.6669999999999998</v>
      </c>
      <c r="AO23">
        <f>IF(ISNUMBER(Spine!T22),-Spine!T22,"")</f>
        <v>-7.9980000000000002</v>
      </c>
      <c r="AP23" t="str">
        <f>IF(ISNUMBER(Spine!U22),-Spine!U22,"")</f>
        <v/>
      </c>
    </row>
    <row r="24" spans="1:42" x14ac:dyDescent="0.25">
      <c r="A24" t="s">
        <v>430</v>
      </c>
      <c r="B24" t="s">
        <v>493</v>
      </c>
      <c r="C24" t="s">
        <v>429</v>
      </c>
      <c r="D24" t="s">
        <v>475</v>
      </c>
      <c r="E24" t="s">
        <v>479</v>
      </c>
      <c r="F24" t="s">
        <v>96</v>
      </c>
      <c r="G24" t="s">
        <v>491</v>
      </c>
      <c r="H24" t="s">
        <v>359</v>
      </c>
      <c r="I24" t="s">
        <v>536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467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s="9" t="str">
        <f t="shared" si="0"/>
        <v>HR-123_CT_1</v>
      </c>
      <c r="AD24" t="s">
        <v>97</v>
      </c>
      <c r="AE24" t="s">
        <v>448</v>
      </c>
      <c r="AF24">
        <f>IF(ISNUMBER(Spine!K23),Spine!K23,"")</f>
        <v>0.4</v>
      </c>
      <c r="AG24">
        <f>IF(ISNUMBER(Spine!L23),Spine!L23,"")</f>
        <v>0.6</v>
      </c>
      <c r="AH24">
        <f>IF(ISNUMBER(Spine!M23),Spine!M23,"")</f>
        <v>0.8</v>
      </c>
      <c r="AI24">
        <f>IF(ISNUMBER(Spine!N23),Spine!N23,"")</f>
        <v>1</v>
      </c>
      <c r="AJ24" t="str">
        <f>IF(ISNUMBER(Spine!O23),Spine!O23,"")</f>
        <v/>
      </c>
      <c r="AK24" t="s">
        <v>470</v>
      </c>
      <c r="AL24">
        <f>IF(ISNUMBER(Spine!Q23),-Spine!Q23,"")</f>
        <v>-12.725</v>
      </c>
      <c r="AM24">
        <f>IF(ISNUMBER(Spine!R23),-Spine!R23,"")</f>
        <v>-6.7569999999999997</v>
      </c>
      <c r="AN24">
        <f>IF(ISNUMBER(Spine!S23),-Spine!S23,"")</f>
        <v>-7.6669999999999998</v>
      </c>
      <c r="AO24">
        <f>IF(ISNUMBER(Spine!T23),-Spine!T23,"")</f>
        <v>-7.9980000000000002</v>
      </c>
      <c r="AP24" t="str">
        <f>IF(ISNUMBER(Spine!U23),-Spine!U23,"")</f>
        <v/>
      </c>
    </row>
    <row r="25" spans="1:42" x14ac:dyDescent="0.25">
      <c r="A25" t="s">
        <v>430</v>
      </c>
      <c r="B25" t="s">
        <v>493</v>
      </c>
      <c r="C25" t="s">
        <v>429</v>
      </c>
      <c r="D25" t="s">
        <v>475</v>
      </c>
      <c r="E25" t="s">
        <v>479</v>
      </c>
      <c r="F25" t="s">
        <v>97</v>
      </c>
      <c r="G25" t="s">
        <v>491</v>
      </c>
      <c r="H25" t="s">
        <v>359</v>
      </c>
      <c r="I25" t="s">
        <v>537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467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s="9" t="str">
        <f t="shared" si="0"/>
        <v>HR-123_CT_4</v>
      </c>
      <c r="AD25" t="s">
        <v>98</v>
      </c>
      <c r="AE25" t="s">
        <v>448</v>
      </c>
      <c r="AF25">
        <f>IF(ISNUMBER(Spine!K24),Spine!K24,"")</f>
        <v>0.4</v>
      </c>
      <c r="AG25">
        <f>IF(ISNUMBER(Spine!L24),Spine!L24,"")</f>
        <v>0.6</v>
      </c>
      <c r="AH25">
        <f>IF(ISNUMBER(Spine!M24),Spine!M24,"")</f>
        <v>0.8</v>
      </c>
      <c r="AI25">
        <f>IF(ISNUMBER(Spine!N24),Spine!N24,"")</f>
        <v>1</v>
      </c>
      <c r="AJ25" t="str">
        <f>IF(ISNUMBER(Spine!O24),Spine!O24,"")</f>
        <v/>
      </c>
      <c r="AK25" t="s">
        <v>470</v>
      </c>
      <c r="AL25">
        <f>IF(ISNUMBER(Spine!Q24),-Spine!Q24,"")</f>
        <v>-12.725</v>
      </c>
      <c r="AM25">
        <f>IF(ISNUMBER(Spine!R24),-Spine!R24,"")</f>
        <v>-6.7569999999999997</v>
      </c>
      <c r="AN25">
        <f>IF(ISNUMBER(Spine!S24),-Spine!S24,"")</f>
        <v>-7.6669999999999998</v>
      </c>
      <c r="AO25">
        <f>IF(ISNUMBER(Spine!T24),-Spine!T24,"")</f>
        <v>-7.9980000000000002</v>
      </c>
      <c r="AP25" t="str">
        <f>IF(ISNUMBER(Spine!U24),-Spine!U24,"")</f>
        <v/>
      </c>
    </row>
    <row r="26" spans="1:42" x14ac:dyDescent="0.25">
      <c r="A26" t="s">
        <v>430</v>
      </c>
      <c r="B26" t="s">
        <v>493</v>
      </c>
      <c r="C26" t="s">
        <v>429</v>
      </c>
      <c r="D26" t="s">
        <v>475</v>
      </c>
      <c r="E26" t="s">
        <v>479</v>
      </c>
      <c r="F26" t="s">
        <v>98</v>
      </c>
      <c r="G26" t="s">
        <v>491</v>
      </c>
      <c r="H26" t="s">
        <v>359</v>
      </c>
      <c r="I26" t="s">
        <v>538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467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s="9" t="str">
        <f t="shared" si="0"/>
        <v>HR-123_CT_5</v>
      </c>
      <c r="AD26" t="s">
        <v>99</v>
      </c>
      <c r="AE26" t="s">
        <v>448</v>
      </c>
      <c r="AF26">
        <f>IF(ISNUMBER(Spine!K25),Spine!K25,"")</f>
        <v>0.4</v>
      </c>
      <c r="AG26">
        <f>IF(ISNUMBER(Spine!L25),Spine!L25,"")</f>
        <v>0.6</v>
      </c>
      <c r="AH26">
        <f>IF(ISNUMBER(Spine!M25),Spine!M25,"")</f>
        <v>0.8</v>
      </c>
      <c r="AI26">
        <f>IF(ISNUMBER(Spine!N25),Spine!N25,"")</f>
        <v>1</v>
      </c>
      <c r="AJ26" t="str">
        <f>IF(ISNUMBER(Spine!O25),Spine!O25,"")</f>
        <v/>
      </c>
      <c r="AK26" t="s">
        <v>470</v>
      </c>
      <c r="AL26">
        <f>IF(ISNUMBER(Spine!Q25),-Spine!Q25,"")</f>
        <v>-13.977</v>
      </c>
      <c r="AM26">
        <f>IF(ISNUMBER(Spine!R25),-Spine!R25,"")</f>
        <v>-7.9690000000000003</v>
      </c>
      <c r="AN26">
        <f>IF(ISNUMBER(Spine!S25),-Spine!S25,"")</f>
        <v>-8.1069999999999993</v>
      </c>
      <c r="AO26">
        <f>IF(ISNUMBER(Spine!T25),-Spine!T25,"")</f>
        <v>-10.782</v>
      </c>
      <c r="AP26" t="str">
        <f>IF(ISNUMBER(Spine!U25),-Spine!U25,"")</f>
        <v/>
      </c>
    </row>
    <row r="27" spans="1:42" x14ac:dyDescent="0.25">
      <c r="A27" t="s">
        <v>430</v>
      </c>
      <c r="B27" t="s">
        <v>493</v>
      </c>
      <c r="C27" t="s">
        <v>429</v>
      </c>
      <c r="D27" t="s">
        <v>475</v>
      </c>
      <c r="E27" t="s">
        <v>479</v>
      </c>
      <c r="F27" t="s">
        <v>99</v>
      </c>
      <c r="G27" t="s">
        <v>491</v>
      </c>
      <c r="H27" t="s">
        <v>360</v>
      </c>
      <c r="I27" t="s">
        <v>539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467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s="9" t="str">
        <f t="shared" si="0"/>
        <v>HR-201_CT_1</v>
      </c>
      <c r="AD27" t="s">
        <v>100</v>
      </c>
      <c r="AE27" t="s">
        <v>448</v>
      </c>
      <c r="AF27">
        <f>IF(ISNUMBER(Spine!K26),Spine!K26,"")</f>
        <v>0.4</v>
      </c>
      <c r="AG27">
        <f>IF(ISNUMBER(Spine!L26),Spine!L26,"")</f>
        <v>0.6</v>
      </c>
      <c r="AH27">
        <f>IF(ISNUMBER(Spine!M26),Spine!M26,"")</f>
        <v>0.8</v>
      </c>
      <c r="AI27">
        <f>IF(ISNUMBER(Spine!N26),Spine!N26,"")</f>
        <v>1</v>
      </c>
      <c r="AJ27" t="str">
        <f>IF(ISNUMBER(Spine!O26),Spine!O26,"")</f>
        <v/>
      </c>
      <c r="AK27" t="s">
        <v>470</v>
      </c>
      <c r="AL27">
        <f>IF(ISNUMBER(Spine!Q26),-Spine!Q26,"")</f>
        <v>-13.977</v>
      </c>
      <c r="AM27">
        <f>IF(ISNUMBER(Spine!R26),-Spine!R26,"")</f>
        <v>-7.9690000000000003</v>
      </c>
      <c r="AN27">
        <f>IF(ISNUMBER(Spine!S26),-Spine!S26,"")</f>
        <v>-8.1069999999999993</v>
      </c>
      <c r="AO27">
        <f>IF(ISNUMBER(Spine!T26),-Spine!T26,"")</f>
        <v>-10.782</v>
      </c>
      <c r="AP27" t="str">
        <f>IF(ISNUMBER(Spine!U26),-Spine!U26,"")</f>
        <v/>
      </c>
    </row>
    <row r="28" spans="1:42" x14ac:dyDescent="0.25">
      <c r="A28" t="s">
        <v>430</v>
      </c>
      <c r="B28" t="s">
        <v>493</v>
      </c>
      <c r="C28" t="s">
        <v>429</v>
      </c>
      <c r="D28" t="s">
        <v>475</v>
      </c>
      <c r="E28" t="s">
        <v>479</v>
      </c>
      <c r="F28" t="s">
        <v>100</v>
      </c>
      <c r="G28" t="s">
        <v>491</v>
      </c>
      <c r="H28" t="s">
        <v>360</v>
      </c>
      <c r="I28" t="s">
        <v>540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467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s="9" t="str">
        <f t="shared" si="0"/>
        <v>HR-201_CT_2</v>
      </c>
      <c r="AD28" t="s">
        <v>101</v>
      </c>
      <c r="AE28" t="s">
        <v>448</v>
      </c>
      <c r="AF28">
        <f>IF(ISNUMBER(Spine!K27),Spine!K27,"")</f>
        <v>0.39473684199999998</v>
      </c>
      <c r="AG28">
        <f>IF(ISNUMBER(Spine!L27),Spine!L27,"")</f>
        <v>0.59649122799999998</v>
      </c>
      <c r="AH28">
        <f>IF(ISNUMBER(Spine!M27),Spine!M27,"")</f>
        <v>0.79824561400000005</v>
      </c>
      <c r="AI28">
        <f>IF(ISNUMBER(Spine!N27),Spine!N27,"")</f>
        <v>1</v>
      </c>
      <c r="AJ28" t="str">
        <f>IF(ISNUMBER(Spine!O27),Spine!O27,"")</f>
        <v/>
      </c>
      <c r="AK28" t="s">
        <v>470</v>
      </c>
      <c r="AL28">
        <f>IF(ISNUMBER(Spine!Q27),-Spine!Q27,"")</f>
        <v>-12.989000000000001</v>
      </c>
      <c r="AM28">
        <f>IF(ISNUMBER(Spine!R27),-Spine!R27,"")</f>
        <v>-10.494999999999999</v>
      </c>
      <c r="AN28">
        <f>IF(ISNUMBER(Spine!S27),-Spine!S27,"")</f>
        <v>-11.09</v>
      </c>
      <c r="AO28">
        <f>IF(ISNUMBER(Spine!T27),-Spine!T27,"")</f>
        <v>-12.185</v>
      </c>
      <c r="AP28" t="str">
        <f>IF(ISNUMBER(Spine!U27),-Spine!U27,"")</f>
        <v/>
      </c>
    </row>
    <row r="29" spans="1:42" x14ac:dyDescent="0.25">
      <c r="A29" t="s">
        <v>430</v>
      </c>
      <c r="B29" t="s">
        <v>493</v>
      </c>
      <c r="C29" t="s">
        <v>429</v>
      </c>
      <c r="D29" t="s">
        <v>475</v>
      </c>
      <c r="E29" t="s">
        <v>479</v>
      </c>
      <c r="F29" t="s">
        <v>101</v>
      </c>
      <c r="G29" t="s">
        <v>491</v>
      </c>
      <c r="H29" t="s">
        <v>360</v>
      </c>
      <c r="I29" t="s">
        <v>541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467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s="9" t="str">
        <f t="shared" si="0"/>
        <v>HR-201_STEAM_3</v>
      </c>
      <c r="AD29" t="s">
        <v>102</v>
      </c>
      <c r="AE29" t="s">
        <v>448</v>
      </c>
      <c r="AF29">
        <f>IF(ISNUMBER(Spine!K28),Spine!K28,"")</f>
        <v>0.4</v>
      </c>
      <c r="AG29">
        <f>IF(ISNUMBER(Spine!L28),Spine!L28,"")</f>
        <v>0.6</v>
      </c>
      <c r="AH29">
        <f>IF(ISNUMBER(Spine!M28),Spine!M28,"")</f>
        <v>0.8</v>
      </c>
      <c r="AI29">
        <f>IF(ISNUMBER(Spine!N28),Spine!N28,"")</f>
        <v>1</v>
      </c>
      <c r="AJ29" t="str">
        <f>IF(ISNUMBER(Spine!O28),Spine!O28,"")</f>
        <v/>
      </c>
      <c r="AK29" t="s">
        <v>470</v>
      </c>
      <c r="AL29">
        <f>IF(ISNUMBER(Spine!Q28),-Spine!Q28,"")</f>
        <v>-13.663</v>
      </c>
      <c r="AM29">
        <f>IF(ISNUMBER(Spine!R28),-Spine!R28,"")</f>
        <v>-7.8360000000000003</v>
      </c>
      <c r="AN29">
        <f>IF(ISNUMBER(Spine!S28),-Spine!S28,"")</f>
        <v>-8.4420000000000002</v>
      </c>
      <c r="AO29">
        <f>IF(ISNUMBER(Spine!T28),-Spine!T28,"")</f>
        <v>-9.4540000000000006</v>
      </c>
      <c r="AP29" t="str">
        <f>IF(ISNUMBER(Spine!U28),-Spine!U28,"")</f>
        <v/>
      </c>
    </row>
    <row r="30" spans="1:42" x14ac:dyDescent="0.25">
      <c r="A30" t="s">
        <v>430</v>
      </c>
      <c r="B30" t="s">
        <v>493</v>
      </c>
      <c r="C30" t="s">
        <v>429</v>
      </c>
      <c r="D30" t="s">
        <v>475</v>
      </c>
      <c r="E30" t="s">
        <v>479</v>
      </c>
      <c r="F30" t="s">
        <v>102</v>
      </c>
      <c r="G30" t="s">
        <v>491</v>
      </c>
      <c r="H30" t="s">
        <v>360</v>
      </c>
      <c r="I30" t="s">
        <v>542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467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s="9" t="str">
        <f t="shared" si="0"/>
        <v>HR-202_CT_1</v>
      </c>
      <c r="AD30" t="s">
        <v>103</v>
      </c>
      <c r="AE30" t="s">
        <v>448</v>
      </c>
      <c r="AF30">
        <f>IF(ISNUMBER(Spine!K29),Spine!K29,"")</f>
        <v>0.4</v>
      </c>
      <c r="AG30">
        <f>IF(ISNUMBER(Spine!L29),Spine!L29,"")</f>
        <v>0.6</v>
      </c>
      <c r="AH30">
        <f>IF(ISNUMBER(Spine!M29),Spine!M29,"")</f>
        <v>0.8</v>
      </c>
      <c r="AI30">
        <f>IF(ISNUMBER(Spine!N29),Spine!N29,"")</f>
        <v>1</v>
      </c>
      <c r="AJ30" t="str">
        <f>IF(ISNUMBER(Spine!O29),Spine!O29,"")</f>
        <v/>
      </c>
      <c r="AK30" t="s">
        <v>470</v>
      </c>
      <c r="AL30">
        <f>IF(ISNUMBER(Spine!Q29),-Spine!Q29,"")</f>
        <v>-13.663</v>
      </c>
      <c r="AM30">
        <f>IF(ISNUMBER(Spine!R29),-Spine!R29,"")</f>
        <v>-7.8360000000000003</v>
      </c>
      <c r="AN30">
        <f>IF(ISNUMBER(Spine!S29),-Spine!S29,"")</f>
        <v>-8.4420000000000002</v>
      </c>
      <c r="AO30">
        <f>IF(ISNUMBER(Spine!T29),-Spine!T29,"")</f>
        <v>-9.4540000000000006</v>
      </c>
      <c r="AP30" t="str">
        <f>IF(ISNUMBER(Spine!U29),-Spine!U29,"")</f>
        <v/>
      </c>
    </row>
    <row r="31" spans="1:42" x14ac:dyDescent="0.25">
      <c r="A31" t="s">
        <v>430</v>
      </c>
      <c r="B31" t="s">
        <v>493</v>
      </c>
      <c r="C31" t="s">
        <v>429</v>
      </c>
      <c r="D31" t="s">
        <v>475</v>
      </c>
      <c r="E31" t="s">
        <v>479</v>
      </c>
      <c r="F31" t="s">
        <v>103</v>
      </c>
      <c r="G31" t="s">
        <v>491</v>
      </c>
      <c r="H31" t="s">
        <v>360</v>
      </c>
      <c r="I31" t="s">
        <v>543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467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s="9" t="str">
        <f t="shared" si="0"/>
        <v>HR-202_CT_2</v>
      </c>
      <c r="AD31" t="s">
        <v>104</v>
      </c>
      <c r="AE31" t="s">
        <v>448</v>
      </c>
      <c r="AF31">
        <f>IF(ISNUMBER(Spine!K30),Spine!K30,"")</f>
        <v>0.39473684199999998</v>
      </c>
      <c r="AG31">
        <f>IF(ISNUMBER(Spine!L30),Spine!L30,"")</f>
        <v>0.59649122799999998</v>
      </c>
      <c r="AH31">
        <f>IF(ISNUMBER(Spine!M30),Spine!M30,"")</f>
        <v>0.79824561400000005</v>
      </c>
      <c r="AI31">
        <f>IF(ISNUMBER(Spine!N30),Spine!N30,"")</f>
        <v>1</v>
      </c>
      <c r="AJ31" t="str">
        <f>IF(ISNUMBER(Spine!O30),Spine!O30,"")</f>
        <v/>
      </c>
      <c r="AK31" t="s">
        <v>470</v>
      </c>
      <c r="AL31">
        <f>IF(ISNUMBER(Spine!Q30),-Spine!Q30,"")</f>
        <v>-11.846</v>
      </c>
      <c r="AM31">
        <f>IF(ISNUMBER(Spine!R30),-Spine!R30,"")</f>
        <v>-9.9890000000000008</v>
      </c>
      <c r="AN31">
        <f>IF(ISNUMBER(Spine!S30),-Spine!S30,"")</f>
        <v>-10.07</v>
      </c>
      <c r="AO31">
        <f>IF(ISNUMBER(Spine!T30),-Spine!T30,"")</f>
        <v>-12.901999999999999</v>
      </c>
      <c r="AP31" t="str">
        <f>IF(ISNUMBER(Spine!U30),-Spine!U30,"")</f>
        <v/>
      </c>
    </row>
    <row r="32" spans="1:42" x14ac:dyDescent="0.25">
      <c r="A32" t="s">
        <v>430</v>
      </c>
      <c r="B32" t="s">
        <v>493</v>
      </c>
      <c r="C32" t="s">
        <v>429</v>
      </c>
      <c r="D32" t="s">
        <v>475</v>
      </c>
      <c r="E32" t="s">
        <v>479</v>
      </c>
      <c r="F32" t="s">
        <v>104</v>
      </c>
      <c r="G32" t="s">
        <v>491</v>
      </c>
      <c r="H32" t="s">
        <v>360</v>
      </c>
      <c r="I32" t="s">
        <v>544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467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s="9" t="str">
        <f t="shared" si="0"/>
        <v>HR-202_STEAM_3</v>
      </c>
      <c r="AD32" t="s">
        <v>105</v>
      </c>
      <c r="AE32" t="s">
        <v>448</v>
      </c>
      <c r="AF32">
        <f>IF(ISNUMBER(Spine!K31),Spine!K31,"")</f>
        <v>0.39473684199999998</v>
      </c>
      <c r="AG32">
        <f>IF(ISNUMBER(Spine!L31),Spine!L31,"")</f>
        <v>0.59649122799999998</v>
      </c>
      <c r="AH32">
        <f>IF(ISNUMBER(Spine!M31),Spine!M31,"")</f>
        <v>0.79824561400000005</v>
      </c>
      <c r="AI32">
        <f>IF(ISNUMBER(Spine!N31),Spine!N31,"")</f>
        <v>1</v>
      </c>
      <c r="AJ32" t="str">
        <f>IF(ISNUMBER(Spine!O31),Spine!O31,"")</f>
        <v/>
      </c>
      <c r="AK32" t="s">
        <v>470</v>
      </c>
      <c r="AL32">
        <f>IF(ISNUMBER(Spine!Q31),-Spine!Q31,"")</f>
        <v>-11.846</v>
      </c>
      <c r="AM32">
        <f>IF(ISNUMBER(Spine!R31),-Spine!R31,"")</f>
        <v>-9.9890000000000008</v>
      </c>
      <c r="AN32">
        <f>IF(ISNUMBER(Spine!S31),-Spine!S31,"")</f>
        <v>-10.07</v>
      </c>
      <c r="AO32">
        <f>IF(ISNUMBER(Spine!T31),-Spine!T31,"")</f>
        <v>-12.901999999999999</v>
      </c>
      <c r="AP32" t="str">
        <f>IF(ISNUMBER(Spine!U31),-Spine!U31,"")</f>
        <v/>
      </c>
    </row>
    <row r="33" spans="1:42" x14ac:dyDescent="0.25">
      <c r="A33" t="s">
        <v>430</v>
      </c>
      <c r="B33" t="s">
        <v>493</v>
      </c>
      <c r="C33" t="s">
        <v>429</v>
      </c>
      <c r="D33" t="s">
        <v>475</v>
      </c>
      <c r="E33" t="s">
        <v>479</v>
      </c>
      <c r="F33" t="s">
        <v>105</v>
      </c>
      <c r="G33" t="s">
        <v>491</v>
      </c>
      <c r="H33" t="s">
        <v>360</v>
      </c>
      <c r="I33" t="s">
        <v>545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467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s="9" t="str">
        <f t="shared" si="0"/>
        <v>HR-202_STEAM_4</v>
      </c>
      <c r="AD33" t="s">
        <v>106</v>
      </c>
      <c r="AE33" t="s">
        <v>448</v>
      </c>
      <c r="AF33">
        <f>IF(ISNUMBER(Spine!K32),Spine!K32,"")</f>
        <v>0.4</v>
      </c>
      <c r="AG33">
        <f>IF(ISNUMBER(Spine!L32),Spine!L32,"")</f>
        <v>0.6</v>
      </c>
      <c r="AH33">
        <f>IF(ISNUMBER(Spine!M32),Spine!M32,"")</f>
        <v>0.8</v>
      </c>
      <c r="AI33">
        <f>IF(ISNUMBER(Spine!N32),Spine!N32,"")</f>
        <v>1</v>
      </c>
      <c r="AJ33" t="str">
        <f>IF(ISNUMBER(Spine!O32),Spine!O32,"")</f>
        <v/>
      </c>
      <c r="AK33" t="s">
        <v>470</v>
      </c>
      <c r="AL33">
        <f>IF(ISNUMBER(Spine!Q32),-Spine!Q32,"")</f>
        <v>-13.051</v>
      </c>
      <c r="AM33">
        <f>IF(ISNUMBER(Spine!R32),-Spine!R32,"")</f>
        <v>-8.8040000000000003</v>
      </c>
      <c r="AN33">
        <f>IF(ISNUMBER(Spine!S32),-Spine!S32,"")</f>
        <v>-9.4809999999999999</v>
      </c>
      <c r="AO33">
        <f>IF(ISNUMBER(Spine!T32),-Spine!T32,"")</f>
        <v>-10.955</v>
      </c>
      <c r="AP33" t="str">
        <f>IF(ISNUMBER(Spine!U32),-Spine!U32,"")</f>
        <v/>
      </c>
    </row>
    <row r="34" spans="1:42" x14ac:dyDescent="0.25">
      <c r="A34" t="s">
        <v>430</v>
      </c>
      <c r="B34" t="s">
        <v>493</v>
      </c>
      <c r="C34" t="s">
        <v>429</v>
      </c>
      <c r="D34" t="s">
        <v>475</v>
      </c>
      <c r="E34" t="s">
        <v>479</v>
      </c>
      <c r="F34" t="s">
        <v>106</v>
      </c>
      <c r="G34" t="s">
        <v>491</v>
      </c>
      <c r="H34" t="s">
        <v>360</v>
      </c>
      <c r="I34" t="s">
        <v>546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467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s="9" t="str">
        <f t="shared" si="0"/>
        <v>HR-207_CT_1</v>
      </c>
      <c r="AD34" t="s">
        <v>107</v>
      </c>
      <c r="AE34" t="s">
        <v>448</v>
      </c>
      <c r="AF34">
        <f>IF(ISNUMBER(Spine!K33),Spine!K33,"")</f>
        <v>0.4</v>
      </c>
      <c r="AG34">
        <f>IF(ISNUMBER(Spine!L33),Spine!L33,"")</f>
        <v>0.6</v>
      </c>
      <c r="AH34">
        <f>IF(ISNUMBER(Spine!M33),Spine!M33,"")</f>
        <v>0.8</v>
      </c>
      <c r="AI34">
        <f>IF(ISNUMBER(Spine!N33),Spine!N33,"")</f>
        <v>1</v>
      </c>
      <c r="AJ34" t="str">
        <f>IF(ISNUMBER(Spine!O33),Spine!O33,"")</f>
        <v/>
      </c>
      <c r="AK34" t="s">
        <v>470</v>
      </c>
      <c r="AL34">
        <f>IF(ISNUMBER(Spine!Q33),-Spine!Q33,"")</f>
        <v>-13.051</v>
      </c>
      <c r="AM34">
        <f>IF(ISNUMBER(Spine!R33),-Spine!R33,"")</f>
        <v>-8.8040000000000003</v>
      </c>
      <c r="AN34">
        <f>IF(ISNUMBER(Spine!S33),-Spine!S33,"")</f>
        <v>-9.4809999999999999</v>
      </c>
      <c r="AO34">
        <f>IF(ISNUMBER(Spine!T33),-Spine!T33,"")</f>
        <v>-10.955</v>
      </c>
      <c r="AP34" t="str">
        <f>IF(ISNUMBER(Spine!U33),-Spine!U33,"")</f>
        <v/>
      </c>
    </row>
    <row r="35" spans="1:42" x14ac:dyDescent="0.25">
      <c r="A35" t="s">
        <v>430</v>
      </c>
      <c r="B35" t="s">
        <v>493</v>
      </c>
      <c r="C35" t="s">
        <v>429</v>
      </c>
      <c r="D35" t="s">
        <v>475</v>
      </c>
      <c r="E35" t="s">
        <v>479</v>
      </c>
      <c r="F35" t="s">
        <v>107</v>
      </c>
      <c r="G35" t="s">
        <v>491</v>
      </c>
      <c r="H35" t="s">
        <v>360</v>
      </c>
      <c r="I35" t="s">
        <v>547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467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s="9" t="str">
        <f t="shared" si="0"/>
        <v>HR-207_CT_2</v>
      </c>
      <c r="AD35" t="s">
        <v>108</v>
      </c>
      <c r="AE35" t="s">
        <v>448</v>
      </c>
      <c r="AF35">
        <f>IF(ISNUMBER(Spine!K34),Spine!K34,"")</f>
        <v>0.47887323900000001</v>
      </c>
      <c r="AG35">
        <f>IF(ISNUMBER(Spine!L34),Spine!L34,"")</f>
        <v>0.65258216000000002</v>
      </c>
      <c r="AH35">
        <f>IF(ISNUMBER(Spine!M34),Spine!M34,"")</f>
        <v>0.82629107999999996</v>
      </c>
      <c r="AI35">
        <f>IF(ISNUMBER(Spine!N34),Spine!N34,"")</f>
        <v>1</v>
      </c>
      <c r="AJ35" t="str">
        <f>IF(ISNUMBER(Spine!O34),Spine!O34,"")</f>
        <v/>
      </c>
      <c r="AK35" t="s">
        <v>470</v>
      </c>
      <c r="AL35">
        <f>IF(ISNUMBER(Spine!Q34),-Spine!Q34,"")</f>
        <v>-7.8239999999999998</v>
      </c>
      <c r="AM35">
        <f>IF(ISNUMBER(Spine!R34),-Spine!R34,"")</f>
        <v>-6.3339999999999996</v>
      </c>
      <c r="AN35">
        <f>IF(ISNUMBER(Spine!S34),-Spine!S34,"")</f>
        <v>-6.9790000000000001</v>
      </c>
      <c r="AO35">
        <f>IF(ISNUMBER(Spine!T34),-Spine!T34,"")</f>
        <v>-8.7490000000000006</v>
      </c>
      <c r="AP35" t="str">
        <f>IF(ISNUMBER(Spine!U34),-Spine!U34,"")</f>
        <v/>
      </c>
    </row>
    <row r="36" spans="1:42" x14ac:dyDescent="0.25">
      <c r="A36" t="s">
        <v>430</v>
      </c>
      <c r="B36" t="s">
        <v>493</v>
      </c>
      <c r="C36" t="s">
        <v>429</v>
      </c>
      <c r="D36" t="s">
        <v>475</v>
      </c>
      <c r="E36" t="s">
        <v>479</v>
      </c>
      <c r="F36" t="s">
        <v>108</v>
      </c>
      <c r="G36" t="s">
        <v>491</v>
      </c>
      <c r="H36" t="s">
        <v>360</v>
      </c>
      <c r="I36" t="s">
        <v>548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467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s="9" t="str">
        <f t="shared" si="0"/>
        <v>HR-213_CC_3</v>
      </c>
      <c r="AD36" t="s">
        <v>109</v>
      </c>
      <c r="AE36" t="s">
        <v>448</v>
      </c>
      <c r="AF36">
        <f>IF(ISNUMBER(Spine!K35),Spine!K35,"")</f>
        <v>0.4</v>
      </c>
      <c r="AG36">
        <f>IF(ISNUMBER(Spine!L35),Spine!L35,"")</f>
        <v>0.6</v>
      </c>
      <c r="AH36">
        <f>IF(ISNUMBER(Spine!M35),Spine!M35,"")</f>
        <v>0.8</v>
      </c>
      <c r="AI36">
        <f>IF(ISNUMBER(Spine!N35),Spine!N35,"")</f>
        <v>1</v>
      </c>
      <c r="AJ36" t="str">
        <f>IF(ISNUMBER(Spine!O35),Spine!O35,"")</f>
        <v/>
      </c>
      <c r="AK36" t="s">
        <v>470</v>
      </c>
      <c r="AL36">
        <f>IF(ISNUMBER(Spine!Q35),-Spine!Q35,"")</f>
        <v>-13.125</v>
      </c>
      <c r="AM36">
        <f>IF(ISNUMBER(Spine!R35),-Spine!R35,"")</f>
        <v>-6.899</v>
      </c>
      <c r="AN36">
        <f>IF(ISNUMBER(Spine!S35),-Spine!S35,"")</f>
        <v>-7.6020000000000003</v>
      </c>
      <c r="AO36">
        <f>IF(ISNUMBER(Spine!T35),-Spine!T35,"")</f>
        <v>-7.7969999999999997</v>
      </c>
      <c r="AP36" t="str">
        <f>IF(ISNUMBER(Spine!U35),-Spine!U35,"")</f>
        <v/>
      </c>
    </row>
    <row r="37" spans="1:42" x14ac:dyDescent="0.25">
      <c r="A37" t="s">
        <v>430</v>
      </c>
      <c r="B37" t="s">
        <v>493</v>
      </c>
      <c r="C37" t="s">
        <v>429</v>
      </c>
      <c r="D37" t="s">
        <v>475</v>
      </c>
      <c r="E37" t="s">
        <v>479</v>
      </c>
      <c r="F37" t="s">
        <v>109</v>
      </c>
      <c r="G37" t="s">
        <v>491</v>
      </c>
      <c r="H37" t="s">
        <v>360</v>
      </c>
      <c r="I37" t="s">
        <v>549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467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s="9" t="str">
        <f t="shared" si="0"/>
        <v>HR-213_CT_1</v>
      </c>
      <c r="AD37" t="s">
        <v>110</v>
      </c>
      <c r="AE37" t="s">
        <v>448</v>
      </c>
      <c r="AF37">
        <f>IF(ISNUMBER(Spine!K36),Spine!K36,"")</f>
        <v>0.4</v>
      </c>
      <c r="AG37">
        <f>IF(ISNUMBER(Spine!L36),Spine!L36,"")</f>
        <v>0.6</v>
      </c>
      <c r="AH37">
        <f>IF(ISNUMBER(Spine!M36),Spine!M36,"")</f>
        <v>0.8</v>
      </c>
      <c r="AI37">
        <f>IF(ISNUMBER(Spine!N36),Spine!N36,"")</f>
        <v>1</v>
      </c>
      <c r="AJ37" t="str">
        <f>IF(ISNUMBER(Spine!O36),Spine!O36,"")</f>
        <v/>
      </c>
      <c r="AK37" t="s">
        <v>470</v>
      </c>
      <c r="AL37">
        <f>IF(ISNUMBER(Spine!Q36),-Spine!Q36,"")</f>
        <v>-13.125</v>
      </c>
      <c r="AM37">
        <f>IF(ISNUMBER(Spine!R36),-Spine!R36,"")</f>
        <v>-6.899</v>
      </c>
      <c r="AN37">
        <f>IF(ISNUMBER(Spine!S36),-Spine!S36,"")</f>
        <v>-7.6020000000000003</v>
      </c>
      <c r="AO37">
        <f>IF(ISNUMBER(Spine!T36),-Spine!T36,"")</f>
        <v>-7.7969999999999997</v>
      </c>
      <c r="AP37" t="str">
        <f>IF(ISNUMBER(Spine!U36),-Spine!U36,"")</f>
        <v/>
      </c>
    </row>
    <row r="38" spans="1:42" x14ac:dyDescent="0.25">
      <c r="A38" t="s">
        <v>430</v>
      </c>
      <c r="B38" t="s">
        <v>493</v>
      </c>
      <c r="C38" t="s">
        <v>429</v>
      </c>
      <c r="D38" t="s">
        <v>475</v>
      </c>
      <c r="E38" t="s">
        <v>479</v>
      </c>
      <c r="F38" t="s">
        <v>110</v>
      </c>
      <c r="G38" t="s">
        <v>491</v>
      </c>
      <c r="H38" t="s">
        <v>360</v>
      </c>
      <c r="I38" t="s">
        <v>550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467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s="9" t="str">
        <f t="shared" si="0"/>
        <v>HR-213_CT_2</v>
      </c>
      <c r="AD38" t="s">
        <v>111</v>
      </c>
      <c r="AE38" t="s">
        <v>448</v>
      </c>
      <c r="AF38">
        <f>IF(ISNUMBER(Spine!K37),Spine!K37,"")</f>
        <v>0.4</v>
      </c>
      <c r="AG38">
        <f>IF(ISNUMBER(Spine!L37),Spine!L37,"")</f>
        <v>0.6</v>
      </c>
      <c r="AH38">
        <f>IF(ISNUMBER(Spine!M37),Spine!M37,"")</f>
        <v>0.8</v>
      </c>
      <c r="AI38">
        <f>IF(ISNUMBER(Spine!N37),Spine!N37,"")</f>
        <v>1</v>
      </c>
      <c r="AJ38" t="str">
        <f>IF(ISNUMBER(Spine!O37),Spine!O37,"")</f>
        <v/>
      </c>
      <c r="AK38" t="s">
        <v>470</v>
      </c>
      <c r="AL38">
        <f>IF(ISNUMBER(Spine!Q37),-Spine!Q37,"")</f>
        <v>-14.228999999999999</v>
      </c>
      <c r="AM38">
        <f>IF(ISNUMBER(Spine!R37),-Spine!R37,"")</f>
        <v>-6.6680000000000001</v>
      </c>
      <c r="AN38">
        <f>IF(ISNUMBER(Spine!S37),-Spine!S37,"")</f>
        <v>-6.9870000000000001</v>
      </c>
      <c r="AO38">
        <f>IF(ISNUMBER(Spine!T37),-Spine!T37,"")</f>
        <v>-8.4209999999999994</v>
      </c>
      <c r="AP38" t="str">
        <f>IF(ISNUMBER(Spine!U37),-Spine!U37,"")</f>
        <v/>
      </c>
    </row>
    <row r="39" spans="1:42" x14ac:dyDescent="0.25">
      <c r="A39" t="s">
        <v>430</v>
      </c>
      <c r="B39" t="s">
        <v>493</v>
      </c>
      <c r="C39" t="s">
        <v>429</v>
      </c>
      <c r="D39" t="s">
        <v>475</v>
      </c>
      <c r="E39" t="s">
        <v>479</v>
      </c>
      <c r="F39" t="s">
        <v>111</v>
      </c>
      <c r="G39" t="s">
        <v>491</v>
      </c>
      <c r="H39" t="s">
        <v>360</v>
      </c>
      <c r="I39" t="s">
        <v>551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467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s="9" t="str">
        <f t="shared" si="0"/>
        <v>HR-215_CT_4</v>
      </c>
      <c r="AD39" t="s">
        <v>112</v>
      </c>
      <c r="AE39" t="s">
        <v>448</v>
      </c>
      <c r="AF39">
        <f>IF(ISNUMBER(Spine!K38),Spine!K38,"")</f>
        <v>0.4</v>
      </c>
      <c r="AG39">
        <f>IF(ISNUMBER(Spine!L38),Spine!L38,"")</f>
        <v>0.6</v>
      </c>
      <c r="AH39">
        <f>IF(ISNUMBER(Spine!M38),Spine!M38,"")</f>
        <v>0.8</v>
      </c>
      <c r="AI39">
        <f>IF(ISNUMBER(Spine!N38),Spine!N38,"")</f>
        <v>1</v>
      </c>
      <c r="AJ39" t="str">
        <f>IF(ISNUMBER(Spine!O38),Spine!O38,"")</f>
        <v/>
      </c>
      <c r="AK39" t="s">
        <v>470</v>
      </c>
      <c r="AL39">
        <f>IF(ISNUMBER(Spine!Q38),-Spine!Q38,"")</f>
        <v>-14.228999999999999</v>
      </c>
      <c r="AM39">
        <f>IF(ISNUMBER(Spine!R38),-Spine!R38,"")</f>
        <v>-6.6680000000000001</v>
      </c>
      <c r="AN39">
        <f>IF(ISNUMBER(Spine!S38),-Spine!S38,"")</f>
        <v>-6.9870000000000001</v>
      </c>
      <c r="AO39">
        <f>IF(ISNUMBER(Spine!T38),-Spine!T38,"")</f>
        <v>-8.4209999999999994</v>
      </c>
      <c r="AP39" t="str">
        <f>IF(ISNUMBER(Spine!U38),-Spine!U38,"")</f>
        <v/>
      </c>
    </row>
    <row r="40" spans="1:42" x14ac:dyDescent="0.25">
      <c r="A40" t="s">
        <v>430</v>
      </c>
      <c r="B40" t="s">
        <v>493</v>
      </c>
      <c r="C40" t="s">
        <v>429</v>
      </c>
      <c r="D40" t="s">
        <v>475</v>
      </c>
      <c r="E40" t="s">
        <v>479</v>
      </c>
      <c r="F40" t="s">
        <v>112</v>
      </c>
      <c r="G40" t="s">
        <v>491</v>
      </c>
      <c r="H40" t="s">
        <v>360</v>
      </c>
      <c r="I40" t="s">
        <v>552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467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s="9" t="str">
        <f t="shared" si="0"/>
        <v>HR-215_CT_5</v>
      </c>
      <c r="AD40" t="s">
        <v>113</v>
      </c>
      <c r="AE40" t="s">
        <v>448</v>
      </c>
      <c r="AF40">
        <f>IF(ISNUMBER(Spine!K39),Spine!K39,"")</f>
        <v>0.4</v>
      </c>
      <c r="AG40">
        <f>IF(ISNUMBER(Spine!L39),Spine!L39,"")</f>
        <v>0.6</v>
      </c>
      <c r="AH40">
        <f>IF(ISNUMBER(Spine!M39),Spine!M39,"")</f>
        <v>0.8</v>
      </c>
      <c r="AI40">
        <f>IF(ISNUMBER(Spine!N39),Spine!N39,"")</f>
        <v>1</v>
      </c>
      <c r="AJ40" t="str">
        <f>IF(ISNUMBER(Spine!O39),Spine!O39,"")</f>
        <v/>
      </c>
      <c r="AK40" t="s">
        <v>470</v>
      </c>
      <c r="AL40">
        <f>IF(ISNUMBER(Spine!Q39),-Spine!Q39,"")</f>
        <v>-10.881</v>
      </c>
      <c r="AM40">
        <f>IF(ISNUMBER(Spine!R39),-Spine!R39,"")</f>
        <v>-8.7859999999999996</v>
      </c>
      <c r="AN40">
        <f>IF(ISNUMBER(Spine!S39),-Spine!S39,"")</f>
        <v>-10.333</v>
      </c>
      <c r="AO40">
        <f>IF(ISNUMBER(Spine!T39),-Spine!T39,"")</f>
        <v>-11.191000000000001</v>
      </c>
      <c r="AP40" t="str">
        <f>IF(ISNUMBER(Spine!U39),-Spine!U39,"")</f>
        <v/>
      </c>
    </row>
    <row r="41" spans="1:42" x14ac:dyDescent="0.25">
      <c r="A41" t="s">
        <v>430</v>
      </c>
      <c r="B41" t="s">
        <v>493</v>
      </c>
      <c r="C41" t="s">
        <v>429</v>
      </c>
      <c r="D41" t="s">
        <v>475</v>
      </c>
      <c r="E41" t="s">
        <v>479</v>
      </c>
      <c r="F41" t="s">
        <v>113</v>
      </c>
      <c r="G41" t="s">
        <v>491</v>
      </c>
      <c r="H41" t="s">
        <v>360</v>
      </c>
      <c r="I41" t="s">
        <v>553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467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s="9" t="str">
        <f t="shared" si="0"/>
        <v>HR-216_STEAM_1</v>
      </c>
      <c r="AD41" t="s">
        <v>114</v>
      </c>
      <c r="AE41" t="s">
        <v>448</v>
      </c>
      <c r="AF41">
        <f>IF(ISNUMBER(Spine!K40),Spine!K40,"")</f>
        <v>0.47887323900000001</v>
      </c>
      <c r="AG41">
        <f>IF(ISNUMBER(Spine!L40),Spine!L40,"")</f>
        <v>0.65258216000000002</v>
      </c>
      <c r="AH41">
        <f>IF(ISNUMBER(Spine!M40),Spine!M40,"")</f>
        <v>0.82629107999999996</v>
      </c>
      <c r="AI41">
        <f>IF(ISNUMBER(Spine!N40),Spine!N40,"")</f>
        <v>1</v>
      </c>
      <c r="AJ41" t="str">
        <f>IF(ISNUMBER(Spine!O40),Spine!O40,"")</f>
        <v/>
      </c>
      <c r="AK41" t="s">
        <v>470</v>
      </c>
      <c r="AL41">
        <f>IF(ISNUMBER(Spine!Q40),-Spine!Q40,"")</f>
        <v>-11.385</v>
      </c>
      <c r="AM41">
        <f>IF(ISNUMBER(Spine!R40),-Spine!R40,"")</f>
        <v>-5.3879999999999999</v>
      </c>
      <c r="AN41">
        <f>IF(ISNUMBER(Spine!S40),-Spine!S40,"")</f>
        <v>-5.5750000000000002</v>
      </c>
      <c r="AO41">
        <f>IF(ISNUMBER(Spine!T40),-Spine!T40,"")</f>
        <v>-7.6580000000000004</v>
      </c>
      <c r="AP41" t="str">
        <f>IF(ISNUMBER(Spine!U40),-Spine!U40,"")</f>
        <v/>
      </c>
    </row>
    <row r="42" spans="1:42" x14ac:dyDescent="0.25">
      <c r="A42" t="s">
        <v>430</v>
      </c>
      <c r="B42" t="s">
        <v>493</v>
      </c>
      <c r="C42" t="s">
        <v>429</v>
      </c>
      <c r="D42" t="s">
        <v>475</v>
      </c>
      <c r="E42" t="s">
        <v>479</v>
      </c>
      <c r="F42" t="s">
        <v>114</v>
      </c>
      <c r="G42" t="s">
        <v>491</v>
      </c>
      <c r="H42" t="s">
        <v>360</v>
      </c>
      <c r="I42" t="s">
        <v>554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467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s="9" t="str">
        <f t="shared" si="0"/>
        <v>HR-218_CC_1</v>
      </c>
      <c r="AD42" t="s">
        <v>115</v>
      </c>
      <c r="AE42" t="s">
        <v>448</v>
      </c>
      <c r="AF42">
        <f>IF(ISNUMBER(Spine!K41),Spine!K41,"")</f>
        <v>0.47887323900000001</v>
      </c>
      <c r="AG42">
        <f>IF(ISNUMBER(Spine!L41),Spine!L41,"")</f>
        <v>0.65258216000000002</v>
      </c>
      <c r="AH42">
        <f>IF(ISNUMBER(Spine!M41),Spine!M41,"")</f>
        <v>0.82629107999999996</v>
      </c>
      <c r="AI42">
        <f>IF(ISNUMBER(Spine!N41),Spine!N41,"")</f>
        <v>1</v>
      </c>
      <c r="AJ42" t="str">
        <f>IF(ISNUMBER(Spine!O41),Spine!O41,"")</f>
        <v/>
      </c>
      <c r="AK42" t="s">
        <v>470</v>
      </c>
      <c r="AL42">
        <f>IF(ISNUMBER(Spine!Q41),-Spine!Q41,"")</f>
        <v>-6.8869999999999996</v>
      </c>
      <c r="AM42">
        <f>IF(ISNUMBER(Spine!R41),-Spine!R41,"")</f>
        <v>-5.95</v>
      </c>
      <c r="AN42">
        <f>IF(ISNUMBER(Spine!S41),-Spine!S41,"")</f>
        <v>-6.7720000000000002</v>
      </c>
      <c r="AO42">
        <f>IF(ISNUMBER(Spine!T41),-Spine!T41,"")</f>
        <v>-9.2929999999999993</v>
      </c>
      <c r="AP42" t="str">
        <f>IF(ISNUMBER(Spine!U41),-Spine!U41,"")</f>
        <v/>
      </c>
    </row>
    <row r="43" spans="1:42" x14ac:dyDescent="0.25">
      <c r="A43" t="s">
        <v>430</v>
      </c>
      <c r="B43" t="s">
        <v>493</v>
      </c>
      <c r="C43" t="s">
        <v>429</v>
      </c>
      <c r="D43" t="s">
        <v>475</v>
      </c>
      <c r="E43" t="s">
        <v>479</v>
      </c>
      <c r="F43" t="s">
        <v>115</v>
      </c>
      <c r="G43" t="s">
        <v>491</v>
      </c>
      <c r="H43" t="s">
        <v>360</v>
      </c>
      <c r="I43" t="s">
        <v>555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467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s="9" t="str">
        <f t="shared" si="0"/>
        <v>HR-221_CC_1</v>
      </c>
      <c r="AD43" t="s">
        <v>116</v>
      </c>
      <c r="AE43" t="s">
        <v>448</v>
      </c>
      <c r="AF43">
        <f>IF(ISNUMBER(Spine!K42),Spine!K42,"")</f>
        <v>0.4</v>
      </c>
      <c r="AG43">
        <f>IF(ISNUMBER(Spine!L42),Spine!L42,"")</f>
        <v>0.6</v>
      </c>
      <c r="AH43">
        <f>IF(ISNUMBER(Spine!M42),Spine!M42,"")</f>
        <v>0.8</v>
      </c>
      <c r="AI43">
        <f>IF(ISNUMBER(Spine!N42),Spine!N42,"")</f>
        <v>1</v>
      </c>
      <c r="AJ43" t="str">
        <f>IF(ISNUMBER(Spine!O42),Spine!O42,"")</f>
        <v/>
      </c>
      <c r="AK43" t="s">
        <v>470</v>
      </c>
      <c r="AL43">
        <f>IF(ISNUMBER(Spine!Q42),-Spine!Q42,"")</f>
        <v>-10.856999999999999</v>
      </c>
      <c r="AM43">
        <f>IF(ISNUMBER(Spine!R42),-Spine!R42,"")</f>
        <v>-9.0039999999999996</v>
      </c>
      <c r="AN43">
        <f>IF(ISNUMBER(Spine!S42),-Spine!S42,"")</f>
        <v>-9.3140000000000001</v>
      </c>
      <c r="AO43">
        <f>IF(ISNUMBER(Spine!T42),-Spine!T42,"")</f>
        <v>-9.6590000000000007</v>
      </c>
      <c r="AP43" t="str">
        <f>IF(ISNUMBER(Spine!U42),-Spine!U42,"")</f>
        <v/>
      </c>
    </row>
    <row r="44" spans="1:42" x14ac:dyDescent="0.25">
      <c r="A44" t="s">
        <v>430</v>
      </c>
      <c r="B44" t="s">
        <v>493</v>
      </c>
      <c r="C44" t="s">
        <v>429</v>
      </c>
      <c r="D44" t="s">
        <v>475</v>
      </c>
      <c r="E44" t="s">
        <v>479</v>
      </c>
      <c r="F44" t="s">
        <v>116</v>
      </c>
      <c r="G44" t="s">
        <v>491</v>
      </c>
      <c r="H44" t="s">
        <v>360</v>
      </c>
      <c r="I44" t="s">
        <v>556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467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s="9" t="str">
        <f t="shared" si="0"/>
        <v>HR-223_STEAM_1</v>
      </c>
      <c r="AD44" t="s">
        <v>117</v>
      </c>
      <c r="AE44" t="s">
        <v>448</v>
      </c>
      <c r="AF44">
        <f>IF(ISNUMBER(Spine!K43),Spine!K43,"")</f>
        <v>0.4</v>
      </c>
      <c r="AG44">
        <f>IF(ISNUMBER(Spine!L43),Spine!L43,"")</f>
        <v>0.6</v>
      </c>
      <c r="AH44">
        <f>IF(ISNUMBER(Spine!M43),Spine!M43,"")</f>
        <v>0.8</v>
      </c>
      <c r="AI44">
        <f>IF(ISNUMBER(Spine!N43),Spine!N43,"")</f>
        <v>1</v>
      </c>
      <c r="AJ44" t="str">
        <f>IF(ISNUMBER(Spine!O43),Spine!O43,"")</f>
        <v/>
      </c>
      <c r="AK44" t="s">
        <v>470</v>
      </c>
      <c r="AL44">
        <f>IF(ISNUMBER(Spine!Q43),-Spine!Q43,"")</f>
        <v>-10.856999999999999</v>
      </c>
      <c r="AM44">
        <f>IF(ISNUMBER(Spine!R43),-Spine!R43,"")</f>
        <v>-9.0039999999999996</v>
      </c>
      <c r="AN44">
        <f>IF(ISNUMBER(Spine!S43),-Spine!S43,"")</f>
        <v>-9.3140000000000001</v>
      </c>
      <c r="AO44">
        <f>IF(ISNUMBER(Spine!T43),-Spine!T43,"")</f>
        <v>-9.6590000000000007</v>
      </c>
      <c r="AP44" t="str">
        <f>IF(ISNUMBER(Spine!U43),-Spine!U43,"")</f>
        <v/>
      </c>
    </row>
    <row r="45" spans="1:42" x14ac:dyDescent="0.25">
      <c r="A45" t="s">
        <v>430</v>
      </c>
      <c r="B45" t="s">
        <v>493</v>
      </c>
      <c r="C45" t="s">
        <v>429</v>
      </c>
      <c r="D45" t="s">
        <v>475</v>
      </c>
      <c r="E45" t="s">
        <v>479</v>
      </c>
      <c r="F45" t="s">
        <v>117</v>
      </c>
      <c r="G45" t="s">
        <v>491</v>
      </c>
      <c r="H45" t="s">
        <v>360</v>
      </c>
      <c r="I45" t="s">
        <v>557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467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s="9" t="str">
        <f t="shared" si="0"/>
        <v>HR-223_STEAM_2</v>
      </c>
      <c r="AD45" t="s">
        <v>118</v>
      </c>
      <c r="AE45" t="s">
        <v>448</v>
      </c>
      <c r="AF45">
        <f>IF(ISNUMBER(Spine!K44),Spine!K44,"")</f>
        <v>0.4</v>
      </c>
      <c r="AG45">
        <f>IF(ISNUMBER(Spine!L44),Spine!L44,"")</f>
        <v>0.6</v>
      </c>
      <c r="AH45">
        <f>IF(ISNUMBER(Spine!M44),Spine!M44,"")</f>
        <v>0.8</v>
      </c>
      <c r="AI45">
        <f>IF(ISNUMBER(Spine!N44),Spine!N44,"")</f>
        <v>1</v>
      </c>
      <c r="AJ45" t="str">
        <f>IF(ISNUMBER(Spine!O44),Spine!O44,"")</f>
        <v/>
      </c>
      <c r="AK45" t="s">
        <v>470</v>
      </c>
      <c r="AL45">
        <f>IF(ISNUMBER(Spine!Q44),-Spine!Q44,"")</f>
        <v>-11.228999999999999</v>
      </c>
      <c r="AM45">
        <f>IF(ISNUMBER(Spine!R44),-Spine!R44,"")</f>
        <v>-8.9220000000000006</v>
      </c>
      <c r="AN45">
        <f>IF(ISNUMBER(Spine!S44),-Spine!S44,"")</f>
        <v>-10.913</v>
      </c>
      <c r="AO45">
        <f>IF(ISNUMBER(Spine!T44),-Spine!T44,"")</f>
        <v>-11.645</v>
      </c>
      <c r="AP45" t="str">
        <f>IF(ISNUMBER(Spine!U44),-Spine!U44,"")</f>
        <v/>
      </c>
    </row>
    <row r="46" spans="1:42" x14ac:dyDescent="0.25">
      <c r="A46" t="s">
        <v>430</v>
      </c>
      <c r="B46" t="s">
        <v>493</v>
      </c>
      <c r="C46" t="s">
        <v>429</v>
      </c>
      <c r="D46" t="s">
        <v>475</v>
      </c>
      <c r="E46" t="s">
        <v>479</v>
      </c>
      <c r="F46" t="s">
        <v>118</v>
      </c>
      <c r="G46" t="s">
        <v>491</v>
      </c>
      <c r="H46" t="s">
        <v>360</v>
      </c>
      <c r="I46" t="s">
        <v>558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467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s="9" t="str">
        <f t="shared" si="0"/>
        <v>HR-223_STEAM_3</v>
      </c>
      <c r="AD46" t="s">
        <v>119</v>
      </c>
      <c r="AE46" t="s">
        <v>448</v>
      </c>
      <c r="AF46">
        <f>IF(ISNUMBER(Spine!K45),Spine!K45,"")</f>
        <v>0.4</v>
      </c>
      <c r="AG46">
        <f>IF(ISNUMBER(Spine!L45),Spine!L45,"")</f>
        <v>0.6</v>
      </c>
      <c r="AH46">
        <f>IF(ISNUMBER(Spine!M45),Spine!M45,"")</f>
        <v>0.8</v>
      </c>
      <c r="AI46">
        <f>IF(ISNUMBER(Spine!N45),Spine!N45,"")</f>
        <v>1</v>
      </c>
      <c r="AJ46" t="str">
        <f>IF(ISNUMBER(Spine!O45),Spine!O45,"")</f>
        <v/>
      </c>
      <c r="AK46" t="s">
        <v>470</v>
      </c>
      <c r="AL46">
        <f>IF(ISNUMBER(Spine!Q45),-Spine!Q45,"")</f>
        <v>-19.794</v>
      </c>
      <c r="AM46">
        <f>IF(ISNUMBER(Spine!R45),-Spine!R45,"")</f>
        <v>-9.5950000000000006</v>
      </c>
      <c r="AN46">
        <f>IF(ISNUMBER(Spine!S45),-Spine!S45,"")</f>
        <v>-10.225</v>
      </c>
      <c r="AO46">
        <f>IF(ISNUMBER(Spine!T45),-Spine!T45,"")</f>
        <v>-10.676</v>
      </c>
      <c r="AP46" t="str">
        <f>IF(ISNUMBER(Spine!U45),-Spine!U45,"")</f>
        <v/>
      </c>
    </row>
    <row r="47" spans="1:42" x14ac:dyDescent="0.25">
      <c r="A47" t="s">
        <v>430</v>
      </c>
      <c r="B47" t="s">
        <v>493</v>
      </c>
      <c r="C47" t="s">
        <v>429</v>
      </c>
      <c r="D47" t="s">
        <v>475</v>
      </c>
      <c r="E47" t="s">
        <v>479</v>
      </c>
      <c r="F47" t="s">
        <v>119</v>
      </c>
      <c r="G47" t="s">
        <v>491</v>
      </c>
      <c r="H47" t="s">
        <v>360</v>
      </c>
      <c r="I47" t="s">
        <v>559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467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s="9" t="str">
        <f t="shared" si="0"/>
        <v>HR-223_CT_4</v>
      </c>
      <c r="AD47" t="s">
        <v>120</v>
      </c>
      <c r="AE47" t="s">
        <v>448</v>
      </c>
      <c r="AF47">
        <f>IF(ISNUMBER(Spine!K46),Spine!K46,"")</f>
        <v>0.4</v>
      </c>
      <c r="AG47">
        <f>IF(ISNUMBER(Spine!L46),Spine!L46,"")</f>
        <v>0.6</v>
      </c>
      <c r="AH47">
        <f>IF(ISNUMBER(Spine!M46),Spine!M46,"")</f>
        <v>0.8</v>
      </c>
      <c r="AI47">
        <f>IF(ISNUMBER(Spine!N46),Spine!N46,"")</f>
        <v>1</v>
      </c>
      <c r="AJ47" t="str">
        <f>IF(ISNUMBER(Spine!O46),Spine!O46,"")</f>
        <v/>
      </c>
      <c r="AK47" t="s">
        <v>470</v>
      </c>
      <c r="AL47">
        <f>IF(ISNUMBER(Spine!Q46),-Spine!Q46,"")</f>
        <v>-19.794</v>
      </c>
      <c r="AM47">
        <f>IF(ISNUMBER(Spine!R46),-Spine!R46,"")</f>
        <v>-9.5950000000000006</v>
      </c>
      <c r="AN47">
        <f>IF(ISNUMBER(Spine!S46),-Spine!S46,"")</f>
        <v>-10.225</v>
      </c>
      <c r="AO47">
        <f>IF(ISNUMBER(Spine!T46),-Spine!T46,"")</f>
        <v>-10.676</v>
      </c>
      <c r="AP47" t="str">
        <f>IF(ISNUMBER(Spine!U46),-Spine!U46,"")</f>
        <v/>
      </c>
    </row>
    <row r="48" spans="1:42" x14ac:dyDescent="0.25">
      <c r="A48" t="s">
        <v>430</v>
      </c>
      <c r="B48" t="s">
        <v>493</v>
      </c>
      <c r="C48" t="s">
        <v>429</v>
      </c>
      <c r="D48" t="s">
        <v>475</v>
      </c>
      <c r="E48" t="s">
        <v>479</v>
      </c>
      <c r="F48" t="s">
        <v>120</v>
      </c>
      <c r="G48" t="s">
        <v>491</v>
      </c>
      <c r="H48" t="s">
        <v>360</v>
      </c>
      <c r="I48" t="s">
        <v>560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467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s="9" t="str">
        <f t="shared" si="0"/>
        <v>HR-223_CT_5</v>
      </c>
      <c r="AD48" t="s">
        <v>121</v>
      </c>
      <c r="AE48" t="s">
        <v>448</v>
      </c>
      <c r="AF48">
        <f>IF(ISNUMBER(Spine!K47),Spine!K47,"")</f>
        <v>0.4</v>
      </c>
      <c r="AG48">
        <f>IF(ISNUMBER(Spine!L47),Spine!L47,"")</f>
        <v>0.6</v>
      </c>
      <c r="AH48">
        <f>IF(ISNUMBER(Spine!M47),Spine!M47,"")</f>
        <v>0.8</v>
      </c>
      <c r="AI48">
        <f>IF(ISNUMBER(Spine!N47),Spine!N47,"")</f>
        <v>1</v>
      </c>
      <c r="AJ48" t="str">
        <f>IF(ISNUMBER(Spine!O47),Spine!O47,"")</f>
        <v/>
      </c>
      <c r="AK48" t="s">
        <v>470</v>
      </c>
      <c r="AL48">
        <f>IF(ISNUMBER(Spine!Q47),-Spine!Q47,"")</f>
        <v>-19.794</v>
      </c>
      <c r="AM48">
        <f>IF(ISNUMBER(Spine!R47),-Spine!R47,"")</f>
        <v>-9.5950000000000006</v>
      </c>
      <c r="AN48">
        <f>IF(ISNUMBER(Spine!S47),-Spine!S47,"")</f>
        <v>-10.225</v>
      </c>
      <c r="AO48">
        <f>IF(ISNUMBER(Spine!T47),-Spine!T47,"")</f>
        <v>-10.676</v>
      </c>
      <c r="AP48" t="str">
        <f>IF(ISNUMBER(Spine!U47),-Spine!U47,"")</f>
        <v/>
      </c>
    </row>
    <row r="49" spans="1:42" x14ac:dyDescent="0.25">
      <c r="A49" t="s">
        <v>430</v>
      </c>
      <c r="B49" t="s">
        <v>493</v>
      </c>
      <c r="C49" t="s">
        <v>429</v>
      </c>
      <c r="D49" t="s">
        <v>475</v>
      </c>
      <c r="E49" t="s">
        <v>479</v>
      </c>
      <c r="F49" t="s">
        <v>121</v>
      </c>
      <c r="G49" t="s">
        <v>491</v>
      </c>
      <c r="H49" t="s">
        <v>360</v>
      </c>
      <c r="I49" t="s">
        <v>561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467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s="9" t="str">
        <f t="shared" si="0"/>
        <v>HR-223_CT_6</v>
      </c>
      <c r="AD49" t="s">
        <v>122</v>
      </c>
      <c r="AE49" t="s">
        <v>448</v>
      </c>
      <c r="AF49">
        <f>IF(ISNUMBER(Spine!K48),Spine!K48,"")</f>
        <v>0.4</v>
      </c>
      <c r="AG49">
        <f>IF(ISNUMBER(Spine!L48),Spine!L48,"")</f>
        <v>0.6</v>
      </c>
      <c r="AH49">
        <f>IF(ISNUMBER(Spine!M48),Spine!M48,"")</f>
        <v>0.8</v>
      </c>
      <c r="AI49">
        <f>IF(ISNUMBER(Spine!N48),Spine!N48,"")</f>
        <v>1</v>
      </c>
      <c r="AJ49" t="str">
        <f>IF(ISNUMBER(Spine!O48),Spine!O48,"")</f>
        <v/>
      </c>
      <c r="AK49" t="s">
        <v>470</v>
      </c>
      <c r="AL49">
        <f>IF(ISNUMBER(Spine!Q48),-Spine!Q48,"")</f>
        <v>-14.593</v>
      </c>
      <c r="AM49">
        <f>IF(ISNUMBER(Spine!R48),-Spine!R48,"")</f>
        <v>-8.4309999999999992</v>
      </c>
      <c r="AN49">
        <f>IF(ISNUMBER(Spine!S48),-Spine!S48,"")</f>
        <v>-9.6329999999999991</v>
      </c>
      <c r="AO49">
        <f>IF(ISNUMBER(Spine!T48),-Spine!T48,"")</f>
        <v>-10.180999999999999</v>
      </c>
      <c r="AP49" t="str">
        <f>IF(ISNUMBER(Spine!U48),-Spine!U48,"")</f>
        <v/>
      </c>
    </row>
    <row r="50" spans="1:42" x14ac:dyDescent="0.25">
      <c r="A50" t="s">
        <v>430</v>
      </c>
      <c r="B50" t="s">
        <v>493</v>
      </c>
      <c r="C50" t="s">
        <v>429</v>
      </c>
      <c r="D50" t="s">
        <v>475</v>
      </c>
      <c r="E50" t="s">
        <v>479</v>
      </c>
      <c r="F50" t="s">
        <v>122</v>
      </c>
      <c r="G50" t="s">
        <v>491</v>
      </c>
      <c r="H50" t="s">
        <v>361</v>
      </c>
      <c r="I50" t="s">
        <v>562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467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s="9" t="str">
        <f t="shared" si="0"/>
        <v>HR-301_CT_1</v>
      </c>
      <c r="AD50" t="s">
        <v>123</v>
      </c>
      <c r="AE50" t="s">
        <v>448</v>
      </c>
      <c r="AF50">
        <f>IF(ISNUMBER(Spine!K49),Spine!K49,"")</f>
        <v>0.4</v>
      </c>
      <c r="AG50">
        <f>IF(ISNUMBER(Spine!L49),Spine!L49,"")</f>
        <v>0.6</v>
      </c>
      <c r="AH50">
        <f>IF(ISNUMBER(Spine!M49),Spine!M49,"")</f>
        <v>0.8</v>
      </c>
      <c r="AI50">
        <f>IF(ISNUMBER(Spine!N49),Spine!N49,"")</f>
        <v>1</v>
      </c>
      <c r="AJ50" t="str">
        <f>IF(ISNUMBER(Spine!O49),Spine!O49,"")</f>
        <v/>
      </c>
      <c r="AK50" t="s">
        <v>470</v>
      </c>
      <c r="AL50">
        <f>IF(ISNUMBER(Spine!Q49),-Spine!Q49,"")</f>
        <v>-14.593</v>
      </c>
      <c r="AM50">
        <f>IF(ISNUMBER(Spine!R49),-Spine!R49,"")</f>
        <v>-8.4309999999999992</v>
      </c>
      <c r="AN50">
        <f>IF(ISNUMBER(Spine!S49),-Spine!S49,"")</f>
        <v>-9.6329999999999991</v>
      </c>
      <c r="AO50">
        <f>IF(ISNUMBER(Spine!T49),-Spine!T49,"")</f>
        <v>-10.180999999999999</v>
      </c>
      <c r="AP50" t="str">
        <f>IF(ISNUMBER(Spine!U49),-Spine!U49,"")</f>
        <v/>
      </c>
    </row>
    <row r="51" spans="1:42" x14ac:dyDescent="0.25">
      <c r="A51" t="s">
        <v>430</v>
      </c>
      <c r="B51" t="s">
        <v>493</v>
      </c>
      <c r="C51" t="s">
        <v>429</v>
      </c>
      <c r="D51" t="s">
        <v>475</v>
      </c>
      <c r="E51" t="s">
        <v>479</v>
      </c>
      <c r="F51" t="s">
        <v>123</v>
      </c>
      <c r="G51" t="s">
        <v>491</v>
      </c>
      <c r="H51" t="s">
        <v>361</v>
      </c>
      <c r="I51" t="s">
        <v>563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467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s="9" t="str">
        <f t="shared" si="0"/>
        <v>HR-301_CT_2</v>
      </c>
      <c r="AD51" t="s">
        <v>124</v>
      </c>
      <c r="AE51" t="s">
        <v>448</v>
      </c>
      <c r="AF51">
        <f>IF(ISNUMBER(Spine!K50),Spine!K50,"")</f>
        <v>0.4</v>
      </c>
      <c r="AG51">
        <f>IF(ISNUMBER(Spine!L50),Spine!L50,"")</f>
        <v>0.6</v>
      </c>
      <c r="AH51">
        <f>IF(ISNUMBER(Spine!M50),Spine!M50,"")</f>
        <v>0.8</v>
      </c>
      <c r="AI51">
        <f>IF(ISNUMBER(Spine!N50),Spine!N50,"")</f>
        <v>1</v>
      </c>
      <c r="AJ51" t="str">
        <f>IF(ISNUMBER(Spine!O50),Spine!O50,"")</f>
        <v/>
      </c>
      <c r="AK51" t="s">
        <v>470</v>
      </c>
      <c r="AL51">
        <f>IF(ISNUMBER(Spine!Q50),-Spine!Q50,"")</f>
        <v>-13.09</v>
      </c>
      <c r="AM51">
        <f>IF(ISNUMBER(Spine!R50),-Spine!R50,"")</f>
        <v>-7.3239999999999998</v>
      </c>
      <c r="AN51">
        <f>IF(ISNUMBER(Spine!S50),-Spine!S50,"")</f>
        <v>-7.5339999999999998</v>
      </c>
      <c r="AO51">
        <f>IF(ISNUMBER(Spine!T50),-Spine!T50,"")</f>
        <v>-11.253</v>
      </c>
      <c r="AP51" t="str">
        <f>IF(ISNUMBER(Spine!U50),-Spine!U50,"")</f>
        <v/>
      </c>
    </row>
    <row r="52" spans="1:42" x14ac:dyDescent="0.25">
      <c r="A52" t="s">
        <v>430</v>
      </c>
      <c r="B52" t="s">
        <v>493</v>
      </c>
      <c r="C52" t="s">
        <v>429</v>
      </c>
      <c r="D52" t="s">
        <v>475</v>
      </c>
      <c r="E52" t="s">
        <v>479</v>
      </c>
      <c r="F52" t="s">
        <v>124</v>
      </c>
      <c r="G52" t="s">
        <v>491</v>
      </c>
      <c r="H52" t="s">
        <v>361</v>
      </c>
      <c r="I52" t="s">
        <v>564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467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s="9" t="str">
        <f t="shared" si="0"/>
        <v>HR-301_CT_3</v>
      </c>
      <c r="AD52" t="s">
        <v>125</v>
      </c>
      <c r="AE52" t="s">
        <v>448</v>
      </c>
      <c r="AF52">
        <f>IF(ISNUMBER(Spine!K51),Spine!K51,"")</f>
        <v>0.4</v>
      </c>
      <c r="AG52">
        <f>IF(ISNUMBER(Spine!L51),Spine!L51,"")</f>
        <v>0.6</v>
      </c>
      <c r="AH52">
        <f>IF(ISNUMBER(Spine!M51),Spine!M51,"")</f>
        <v>0.8</v>
      </c>
      <c r="AI52">
        <f>IF(ISNUMBER(Spine!N51),Spine!N51,"")</f>
        <v>1</v>
      </c>
      <c r="AJ52" t="str">
        <f>IF(ISNUMBER(Spine!O51),Spine!O51,"")</f>
        <v/>
      </c>
      <c r="AK52" t="s">
        <v>470</v>
      </c>
      <c r="AL52">
        <f>IF(ISNUMBER(Spine!Q51),-Spine!Q51,"")</f>
        <v>-13.09</v>
      </c>
      <c r="AM52">
        <f>IF(ISNUMBER(Spine!R51),-Spine!R51,"")</f>
        <v>-7.3239999999999998</v>
      </c>
      <c r="AN52">
        <f>IF(ISNUMBER(Spine!S51),-Spine!S51,"")</f>
        <v>-7.5339999999999998</v>
      </c>
      <c r="AO52">
        <f>IF(ISNUMBER(Spine!T51),-Spine!T51,"")</f>
        <v>-11.253</v>
      </c>
      <c r="AP52" t="str">
        <f>IF(ISNUMBER(Spine!U51),-Spine!U51,"")</f>
        <v/>
      </c>
    </row>
    <row r="53" spans="1:42" x14ac:dyDescent="0.25">
      <c r="A53" t="s">
        <v>430</v>
      </c>
      <c r="B53" t="s">
        <v>493</v>
      </c>
      <c r="C53" t="s">
        <v>429</v>
      </c>
      <c r="D53" t="s">
        <v>475</v>
      </c>
      <c r="E53" t="s">
        <v>479</v>
      </c>
      <c r="F53" t="s">
        <v>125</v>
      </c>
      <c r="G53" t="s">
        <v>491</v>
      </c>
      <c r="H53" t="s">
        <v>361</v>
      </c>
      <c r="I53" t="s">
        <v>565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467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s="9" t="str">
        <f t="shared" si="0"/>
        <v>HR-301_CT_4</v>
      </c>
      <c r="AD53" t="s">
        <v>126</v>
      </c>
      <c r="AE53" t="s">
        <v>448</v>
      </c>
      <c r="AF53">
        <f>IF(ISNUMBER(Spine!K52),Spine!K52,"")</f>
        <v>0.4</v>
      </c>
      <c r="AG53">
        <f>IF(ISNUMBER(Spine!L52),Spine!L52,"")</f>
        <v>0.6</v>
      </c>
      <c r="AH53">
        <f>IF(ISNUMBER(Spine!M52),Spine!M52,"")</f>
        <v>0.8</v>
      </c>
      <c r="AI53">
        <f>IF(ISNUMBER(Spine!N52),Spine!N52,"")</f>
        <v>1</v>
      </c>
      <c r="AJ53" t="str">
        <f>IF(ISNUMBER(Spine!O52),Spine!O52,"")</f>
        <v/>
      </c>
      <c r="AK53" t="s">
        <v>470</v>
      </c>
      <c r="AL53">
        <f>IF(ISNUMBER(Spine!Q52),-Spine!Q52,"")</f>
        <v>-14.593</v>
      </c>
      <c r="AM53">
        <f>IF(ISNUMBER(Spine!R52),-Spine!R52,"")</f>
        <v>-8.4309999999999992</v>
      </c>
      <c r="AN53">
        <f>IF(ISNUMBER(Spine!S52),-Spine!S52,"")</f>
        <v>-9.6329999999999991</v>
      </c>
      <c r="AO53">
        <f>IF(ISNUMBER(Spine!T52),-Spine!T52,"")</f>
        <v>-10.180999999999999</v>
      </c>
      <c r="AP53" t="str">
        <f>IF(ISNUMBER(Spine!U52),-Spine!U52,"")</f>
        <v/>
      </c>
    </row>
    <row r="54" spans="1:42" x14ac:dyDescent="0.25">
      <c r="A54" t="s">
        <v>430</v>
      </c>
      <c r="B54" t="s">
        <v>493</v>
      </c>
      <c r="C54" t="s">
        <v>429</v>
      </c>
      <c r="D54" t="s">
        <v>475</v>
      </c>
      <c r="E54" t="s">
        <v>479</v>
      </c>
      <c r="F54" t="s">
        <v>126</v>
      </c>
      <c r="G54" t="s">
        <v>491</v>
      </c>
      <c r="H54" t="s">
        <v>361</v>
      </c>
      <c r="I54" t="s">
        <v>566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467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s="9" t="str">
        <f t="shared" si="0"/>
        <v>HR-302_CT_1</v>
      </c>
      <c r="AD54" t="s">
        <v>127</v>
      </c>
      <c r="AE54" t="s">
        <v>448</v>
      </c>
      <c r="AF54">
        <f>IF(ISNUMBER(Spine!K53),Spine!K53,"")</f>
        <v>0.4</v>
      </c>
      <c r="AG54">
        <f>IF(ISNUMBER(Spine!L53),Spine!L53,"")</f>
        <v>0.6</v>
      </c>
      <c r="AH54">
        <f>IF(ISNUMBER(Spine!M53),Spine!M53,"")</f>
        <v>0.8</v>
      </c>
      <c r="AI54">
        <f>IF(ISNUMBER(Spine!N53),Spine!N53,"")</f>
        <v>1</v>
      </c>
      <c r="AJ54" t="str">
        <f>IF(ISNUMBER(Spine!O53),Spine!O53,"")</f>
        <v/>
      </c>
      <c r="AK54" t="s">
        <v>470</v>
      </c>
      <c r="AL54">
        <f>IF(ISNUMBER(Spine!Q53),-Spine!Q53,"")</f>
        <v>-14.593</v>
      </c>
      <c r="AM54">
        <f>IF(ISNUMBER(Spine!R53),-Spine!R53,"")</f>
        <v>-8.4309999999999992</v>
      </c>
      <c r="AN54">
        <f>IF(ISNUMBER(Spine!S53),-Spine!S53,"")</f>
        <v>-9.6329999999999991</v>
      </c>
      <c r="AO54">
        <f>IF(ISNUMBER(Spine!T53),-Spine!T53,"")</f>
        <v>-10.180999999999999</v>
      </c>
      <c r="AP54" t="str">
        <f>IF(ISNUMBER(Spine!U53),-Spine!U53,"")</f>
        <v/>
      </c>
    </row>
    <row r="55" spans="1:42" x14ac:dyDescent="0.25">
      <c r="A55" t="s">
        <v>430</v>
      </c>
      <c r="B55" t="s">
        <v>493</v>
      </c>
      <c r="C55" t="s">
        <v>429</v>
      </c>
      <c r="D55" t="s">
        <v>475</v>
      </c>
      <c r="E55" t="s">
        <v>479</v>
      </c>
      <c r="F55" t="s">
        <v>127</v>
      </c>
      <c r="G55" t="s">
        <v>491</v>
      </c>
      <c r="H55" t="s">
        <v>361</v>
      </c>
      <c r="I55" t="s">
        <v>567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467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s="9" t="str">
        <f t="shared" si="0"/>
        <v>HR-302_CT_2</v>
      </c>
      <c r="AD55" t="s">
        <v>128</v>
      </c>
      <c r="AE55" t="s">
        <v>448</v>
      </c>
      <c r="AF55">
        <f>IF(ISNUMBER(Spine!K54),Spine!K54,"")</f>
        <v>0.4</v>
      </c>
      <c r="AG55">
        <f>IF(ISNUMBER(Spine!L54),Spine!L54,"")</f>
        <v>0.6</v>
      </c>
      <c r="AH55">
        <f>IF(ISNUMBER(Spine!M54),Spine!M54,"")</f>
        <v>0.8</v>
      </c>
      <c r="AI55">
        <f>IF(ISNUMBER(Spine!N54),Spine!N54,"")</f>
        <v>1</v>
      </c>
      <c r="AJ55" t="str">
        <f>IF(ISNUMBER(Spine!O54),Spine!O54,"")</f>
        <v/>
      </c>
      <c r="AK55" t="s">
        <v>470</v>
      </c>
      <c r="AL55">
        <f>IF(ISNUMBER(Spine!Q54),-Spine!Q54,"")</f>
        <v>-15.395</v>
      </c>
      <c r="AM55">
        <f>IF(ISNUMBER(Spine!R54),-Spine!R54,"")</f>
        <v>-8.6929999999999996</v>
      </c>
      <c r="AN55">
        <f>IF(ISNUMBER(Spine!S54),-Spine!S54,"")</f>
        <v>-9.8740000000000006</v>
      </c>
      <c r="AO55">
        <f>IF(ISNUMBER(Spine!T54),-Spine!T54,"")</f>
        <v>-9.9390000000000001</v>
      </c>
      <c r="AP55" t="str">
        <f>IF(ISNUMBER(Spine!U54),-Spine!U54,"")</f>
        <v/>
      </c>
    </row>
    <row r="56" spans="1:42" x14ac:dyDescent="0.25">
      <c r="A56" t="s">
        <v>430</v>
      </c>
      <c r="B56" t="s">
        <v>493</v>
      </c>
      <c r="C56" t="s">
        <v>429</v>
      </c>
      <c r="D56" t="s">
        <v>475</v>
      </c>
      <c r="E56" t="s">
        <v>479</v>
      </c>
      <c r="F56" t="s">
        <v>128</v>
      </c>
      <c r="G56" t="s">
        <v>491</v>
      </c>
      <c r="H56" t="s">
        <v>361</v>
      </c>
      <c r="I56" t="s">
        <v>568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467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s="9" t="str">
        <f t="shared" si="0"/>
        <v>HR-302_CT_3</v>
      </c>
      <c r="AD56" t="s">
        <v>129</v>
      </c>
      <c r="AE56" t="s">
        <v>448</v>
      </c>
      <c r="AF56">
        <f>IF(ISNUMBER(Spine!K55),Spine!K55,"")</f>
        <v>0.4</v>
      </c>
      <c r="AG56">
        <f>IF(ISNUMBER(Spine!L55),Spine!L55,"")</f>
        <v>0.6</v>
      </c>
      <c r="AH56">
        <f>IF(ISNUMBER(Spine!M55),Spine!M55,"")</f>
        <v>0.8</v>
      </c>
      <c r="AI56">
        <f>IF(ISNUMBER(Spine!N55),Spine!N55,"")</f>
        <v>1</v>
      </c>
      <c r="AJ56" t="str">
        <f>IF(ISNUMBER(Spine!O55),Spine!O55,"")</f>
        <v/>
      </c>
      <c r="AK56" t="s">
        <v>470</v>
      </c>
      <c r="AL56">
        <f>IF(ISNUMBER(Spine!Q55),-Spine!Q55,"")</f>
        <v>-15.395</v>
      </c>
      <c r="AM56">
        <f>IF(ISNUMBER(Spine!R55),-Spine!R55,"")</f>
        <v>-8.6929999999999996</v>
      </c>
      <c r="AN56">
        <f>IF(ISNUMBER(Spine!S55),-Spine!S55,"")</f>
        <v>-9.8740000000000006</v>
      </c>
      <c r="AO56">
        <f>IF(ISNUMBER(Spine!T55),-Spine!T55,"")</f>
        <v>-9.9390000000000001</v>
      </c>
      <c r="AP56" t="str">
        <f>IF(ISNUMBER(Spine!U55),-Spine!U55,"")</f>
        <v/>
      </c>
    </row>
    <row r="57" spans="1:42" x14ac:dyDescent="0.25">
      <c r="A57" t="s">
        <v>430</v>
      </c>
      <c r="B57" t="s">
        <v>493</v>
      </c>
      <c r="C57" t="s">
        <v>429</v>
      </c>
      <c r="D57" t="s">
        <v>475</v>
      </c>
      <c r="E57" t="s">
        <v>479</v>
      </c>
      <c r="F57" t="s">
        <v>129</v>
      </c>
      <c r="G57" t="s">
        <v>491</v>
      </c>
      <c r="H57" t="s">
        <v>361</v>
      </c>
      <c r="I57" t="s">
        <v>569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467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s="9" t="str">
        <f t="shared" si="0"/>
        <v>HR-302_CT_4</v>
      </c>
      <c r="AD57" t="s">
        <v>130</v>
      </c>
      <c r="AE57" t="s">
        <v>448</v>
      </c>
      <c r="AF57">
        <f>IF(ISNUMBER(Spine!K56),Spine!K56,"")</f>
        <v>0.4</v>
      </c>
      <c r="AG57">
        <f>IF(ISNUMBER(Spine!L56),Spine!L56,"")</f>
        <v>0.6</v>
      </c>
      <c r="AH57">
        <f>IF(ISNUMBER(Spine!M56),Spine!M56,"")</f>
        <v>0.8</v>
      </c>
      <c r="AI57">
        <f>IF(ISNUMBER(Spine!N56),Spine!N56,"")</f>
        <v>1</v>
      </c>
      <c r="AJ57" t="str">
        <f>IF(ISNUMBER(Spine!O56),Spine!O56,"")</f>
        <v/>
      </c>
      <c r="AK57" t="s">
        <v>470</v>
      </c>
      <c r="AL57">
        <f>IF(ISNUMBER(Spine!Q56),-Spine!Q56,"")</f>
        <v>-13.353</v>
      </c>
      <c r="AM57">
        <f>IF(ISNUMBER(Spine!R56),-Spine!R56,"")</f>
        <v>-7.1760000000000002</v>
      </c>
      <c r="AN57">
        <f>IF(ISNUMBER(Spine!S56),-Spine!S56,"")</f>
        <v>-7.5170000000000003</v>
      </c>
      <c r="AO57">
        <f>IF(ISNUMBER(Spine!T56),-Spine!T56,"")</f>
        <v>-9.1259999999999994</v>
      </c>
      <c r="AP57" t="str">
        <f>IF(ISNUMBER(Spine!U56),-Spine!U56,"")</f>
        <v/>
      </c>
    </row>
    <row r="58" spans="1:42" x14ac:dyDescent="0.25">
      <c r="A58" t="s">
        <v>430</v>
      </c>
      <c r="B58" t="s">
        <v>493</v>
      </c>
      <c r="C58" t="s">
        <v>429</v>
      </c>
      <c r="D58" t="s">
        <v>475</v>
      </c>
      <c r="E58" t="s">
        <v>479</v>
      </c>
      <c r="F58" t="s">
        <v>130</v>
      </c>
      <c r="G58" t="s">
        <v>491</v>
      </c>
      <c r="H58" t="s">
        <v>361</v>
      </c>
      <c r="I58" t="s">
        <v>570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467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s="9" t="str">
        <f t="shared" si="0"/>
        <v>HR-307_CT_1</v>
      </c>
      <c r="AD58" t="s">
        <v>131</v>
      </c>
      <c r="AE58" t="s">
        <v>448</v>
      </c>
      <c r="AF58">
        <f>IF(ISNUMBER(Spine!K57),Spine!K57,"")</f>
        <v>0.4</v>
      </c>
      <c r="AG58">
        <f>IF(ISNUMBER(Spine!L57),Spine!L57,"")</f>
        <v>0.6</v>
      </c>
      <c r="AH58">
        <f>IF(ISNUMBER(Spine!M57),Spine!M57,"")</f>
        <v>0.8</v>
      </c>
      <c r="AI58">
        <f>IF(ISNUMBER(Spine!N57),Spine!N57,"")</f>
        <v>1</v>
      </c>
      <c r="AJ58" t="str">
        <f>IF(ISNUMBER(Spine!O57),Spine!O57,"")</f>
        <v/>
      </c>
      <c r="AK58" t="s">
        <v>470</v>
      </c>
      <c r="AL58">
        <f>IF(ISNUMBER(Spine!Q57),-Spine!Q57,"")</f>
        <v>-13.353</v>
      </c>
      <c r="AM58">
        <f>IF(ISNUMBER(Spine!R57),-Spine!R57,"")</f>
        <v>-7.1760000000000002</v>
      </c>
      <c r="AN58">
        <f>IF(ISNUMBER(Spine!S57),-Spine!S57,"")</f>
        <v>-7.5170000000000003</v>
      </c>
      <c r="AO58">
        <f>IF(ISNUMBER(Spine!T57),-Spine!T57,"")</f>
        <v>-9.1259999999999994</v>
      </c>
      <c r="AP58" t="str">
        <f>IF(ISNUMBER(Spine!U57),-Spine!U57,"")</f>
        <v/>
      </c>
    </row>
    <row r="59" spans="1:42" x14ac:dyDescent="0.25">
      <c r="A59" t="s">
        <v>430</v>
      </c>
      <c r="B59" t="s">
        <v>493</v>
      </c>
      <c r="C59" t="s">
        <v>429</v>
      </c>
      <c r="D59" t="s">
        <v>475</v>
      </c>
      <c r="E59" t="s">
        <v>479</v>
      </c>
      <c r="F59" t="s">
        <v>131</v>
      </c>
      <c r="G59" t="s">
        <v>491</v>
      </c>
      <c r="H59" t="s">
        <v>361</v>
      </c>
      <c r="I59" t="s">
        <v>571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467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s="9" t="str">
        <f t="shared" si="0"/>
        <v>HR-307_CT_2</v>
      </c>
      <c r="AD59" t="s">
        <v>132</v>
      </c>
      <c r="AE59" t="s">
        <v>448</v>
      </c>
      <c r="AF59">
        <f>IF(ISNUMBER(Spine!K58),Spine!K58,"")</f>
        <v>0.47887323900000001</v>
      </c>
      <c r="AG59">
        <f>IF(ISNUMBER(Spine!L58),Spine!L58,"")</f>
        <v>0.65258216000000002</v>
      </c>
      <c r="AH59">
        <f>IF(ISNUMBER(Spine!M58),Spine!M58,"")</f>
        <v>0.82629107999999996</v>
      </c>
      <c r="AI59">
        <f>IF(ISNUMBER(Spine!N58),Spine!N58,"")</f>
        <v>1</v>
      </c>
      <c r="AJ59" t="str">
        <f>IF(ISNUMBER(Spine!O58),Spine!O58,"")</f>
        <v/>
      </c>
      <c r="AK59" t="s">
        <v>470</v>
      </c>
      <c r="AL59">
        <f>IF(ISNUMBER(Spine!Q58),-Spine!Q58,"")</f>
        <v>-7.9340000000000002</v>
      </c>
      <c r="AM59">
        <f>IF(ISNUMBER(Spine!R58),-Spine!R58,"")</f>
        <v>-4.0469999999999997</v>
      </c>
      <c r="AN59">
        <f>IF(ISNUMBER(Spine!S58),-Spine!S58,"")</f>
        <v>-6.883</v>
      </c>
      <c r="AO59">
        <f>IF(ISNUMBER(Spine!T58),-Spine!T58,"")</f>
        <v>-8.6829999999999998</v>
      </c>
      <c r="AP59" t="str">
        <f>IF(ISNUMBER(Spine!U58),-Spine!U58,"")</f>
        <v/>
      </c>
    </row>
    <row r="60" spans="1:42" x14ac:dyDescent="0.25">
      <c r="A60" t="s">
        <v>430</v>
      </c>
      <c r="B60" t="s">
        <v>493</v>
      </c>
      <c r="C60" t="s">
        <v>429</v>
      </c>
      <c r="D60" t="s">
        <v>475</v>
      </c>
      <c r="E60" t="s">
        <v>479</v>
      </c>
      <c r="F60" t="s">
        <v>132</v>
      </c>
      <c r="G60" t="s">
        <v>491</v>
      </c>
      <c r="H60" t="s">
        <v>361</v>
      </c>
      <c r="I60" t="s">
        <v>572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467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s="9" t="str">
        <f t="shared" si="0"/>
        <v>HR-313_CC_1</v>
      </c>
      <c r="AD60" t="s">
        <v>133</v>
      </c>
      <c r="AE60" t="s">
        <v>448</v>
      </c>
      <c r="AF60">
        <f>IF(ISNUMBER(Spine!K59),Spine!K59,"")</f>
        <v>0.41666666699999999</v>
      </c>
      <c r="AG60">
        <f>IF(ISNUMBER(Spine!L59),Spine!L59,"")</f>
        <v>0.61111111100000004</v>
      </c>
      <c r="AH60">
        <f>IF(ISNUMBER(Spine!M59),Spine!M59,"")</f>
        <v>0.80555555599999995</v>
      </c>
      <c r="AI60">
        <f>IF(ISNUMBER(Spine!N59),Spine!N59,"")</f>
        <v>1</v>
      </c>
      <c r="AJ60" t="str">
        <f>IF(ISNUMBER(Spine!O59),Spine!O59,"")</f>
        <v/>
      </c>
      <c r="AK60" t="s">
        <v>470</v>
      </c>
      <c r="AL60">
        <f>IF(ISNUMBER(Spine!Q59),-Spine!Q59,"")</f>
        <v>-14.41</v>
      </c>
      <c r="AM60">
        <f>IF(ISNUMBER(Spine!R59),-Spine!R59,"")</f>
        <v>-7.2889999999999997</v>
      </c>
      <c r="AN60">
        <f>IF(ISNUMBER(Spine!S59),-Spine!S59,"")</f>
        <v>-9.7010000000000005</v>
      </c>
      <c r="AO60">
        <f>IF(ISNUMBER(Spine!T59),-Spine!T59,"")</f>
        <v>-11.991</v>
      </c>
      <c r="AP60" t="str">
        <f>IF(ISNUMBER(Spine!U59),-Spine!U59,"")</f>
        <v/>
      </c>
    </row>
    <row r="61" spans="1:42" x14ac:dyDescent="0.25">
      <c r="A61" t="s">
        <v>430</v>
      </c>
      <c r="B61" t="s">
        <v>493</v>
      </c>
      <c r="C61" t="s">
        <v>429</v>
      </c>
      <c r="D61" t="s">
        <v>475</v>
      </c>
      <c r="E61" t="s">
        <v>479</v>
      </c>
      <c r="F61" t="s">
        <v>133</v>
      </c>
      <c r="G61" t="s">
        <v>491</v>
      </c>
      <c r="H61" t="s">
        <v>361</v>
      </c>
      <c r="I61" t="s">
        <v>573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467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s="9" t="str">
        <f t="shared" si="0"/>
        <v>HR-315_STEAM_1</v>
      </c>
      <c r="AD61" t="s">
        <v>134</v>
      </c>
      <c r="AE61" t="s">
        <v>448</v>
      </c>
      <c r="AF61">
        <f>IF(ISNUMBER(Spine!K60),Spine!K60,"")</f>
        <v>0.41666666699999999</v>
      </c>
      <c r="AG61">
        <f>IF(ISNUMBER(Spine!L60),Spine!L60,"")</f>
        <v>0.61111111100000004</v>
      </c>
      <c r="AH61">
        <f>IF(ISNUMBER(Spine!M60),Spine!M60,"")</f>
        <v>0.80555555599999995</v>
      </c>
      <c r="AI61">
        <f>IF(ISNUMBER(Spine!N60),Spine!N60,"")</f>
        <v>1</v>
      </c>
      <c r="AJ61" t="str">
        <f>IF(ISNUMBER(Spine!O60),Spine!O60,"")</f>
        <v/>
      </c>
      <c r="AK61" t="s">
        <v>470</v>
      </c>
      <c r="AL61">
        <f>IF(ISNUMBER(Spine!Q60),-Spine!Q60,"")</f>
        <v>-14.41</v>
      </c>
      <c r="AM61">
        <f>IF(ISNUMBER(Spine!R60),-Spine!R60,"")</f>
        <v>-7.2889999999999997</v>
      </c>
      <c r="AN61">
        <f>IF(ISNUMBER(Spine!S60),-Spine!S60,"")</f>
        <v>-9.7010000000000005</v>
      </c>
      <c r="AO61">
        <f>IF(ISNUMBER(Spine!T60),-Spine!T60,"")</f>
        <v>-11.991</v>
      </c>
      <c r="AP61" t="str">
        <f>IF(ISNUMBER(Spine!U60),-Spine!U60,"")</f>
        <v/>
      </c>
    </row>
    <row r="62" spans="1:42" x14ac:dyDescent="0.25">
      <c r="A62" t="s">
        <v>430</v>
      </c>
      <c r="B62" t="s">
        <v>493</v>
      </c>
      <c r="C62" t="s">
        <v>429</v>
      </c>
      <c r="D62" t="s">
        <v>475</v>
      </c>
      <c r="E62" t="s">
        <v>479</v>
      </c>
      <c r="F62" t="s">
        <v>134</v>
      </c>
      <c r="G62" t="s">
        <v>491</v>
      </c>
      <c r="H62" t="s">
        <v>361</v>
      </c>
      <c r="I62" t="s">
        <v>574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467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s="9" t="str">
        <f t="shared" si="0"/>
        <v>HR-315_STEAM_2</v>
      </c>
      <c r="AD62" t="s">
        <v>135</v>
      </c>
      <c r="AE62" t="s">
        <v>448</v>
      </c>
      <c r="AF62">
        <f>IF(ISNUMBER(Spine!K61),Spine!K61,"")</f>
        <v>0.41666666699999999</v>
      </c>
      <c r="AG62">
        <f>IF(ISNUMBER(Spine!L61),Spine!L61,"")</f>
        <v>0.61111111100000004</v>
      </c>
      <c r="AH62">
        <f>IF(ISNUMBER(Spine!M61),Spine!M61,"")</f>
        <v>0.80555555599999995</v>
      </c>
      <c r="AI62">
        <f>IF(ISNUMBER(Spine!N61),Spine!N61,"")</f>
        <v>1</v>
      </c>
      <c r="AJ62" t="str">
        <f>IF(ISNUMBER(Spine!O61),Spine!O61,"")</f>
        <v/>
      </c>
      <c r="AK62" t="s">
        <v>470</v>
      </c>
      <c r="AL62">
        <f>IF(ISNUMBER(Spine!Q61),-Spine!Q61,"")</f>
        <v>-14.41</v>
      </c>
      <c r="AM62">
        <f>IF(ISNUMBER(Spine!R61),-Spine!R61,"")</f>
        <v>-7.2889999999999997</v>
      </c>
      <c r="AN62">
        <f>IF(ISNUMBER(Spine!S61),-Spine!S61,"")</f>
        <v>-9.7010000000000005</v>
      </c>
      <c r="AO62">
        <f>IF(ISNUMBER(Spine!T61),-Spine!T61,"")</f>
        <v>-11.991</v>
      </c>
      <c r="AP62" t="str">
        <f>IF(ISNUMBER(Spine!U61),-Spine!U61,"")</f>
        <v/>
      </c>
    </row>
    <row r="63" spans="1:42" x14ac:dyDescent="0.25">
      <c r="A63" t="s">
        <v>430</v>
      </c>
      <c r="B63" t="s">
        <v>493</v>
      </c>
      <c r="C63" t="s">
        <v>429</v>
      </c>
      <c r="D63" t="s">
        <v>475</v>
      </c>
      <c r="E63" t="s">
        <v>479</v>
      </c>
      <c r="F63" t="s">
        <v>135</v>
      </c>
      <c r="G63" t="s">
        <v>491</v>
      </c>
      <c r="H63" t="s">
        <v>361</v>
      </c>
      <c r="I63" t="s">
        <v>575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467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s="9" t="str">
        <f t="shared" si="0"/>
        <v>HR-315_STEAM_3</v>
      </c>
      <c r="AD63" t="s">
        <v>136</v>
      </c>
      <c r="AE63" t="s">
        <v>448</v>
      </c>
      <c r="AF63">
        <f>IF(ISNUMBER(Spine!K62),Spine!K62,"")</f>
        <v>0.41666666699999999</v>
      </c>
      <c r="AG63">
        <f>IF(ISNUMBER(Spine!L62),Spine!L62,"")</f>
        <v>0.61111111100000004</v>
      </c>
      <c r="AH63">
        <f>IF(ISNUMBER(Spine!M62),Spine!M62,"")</f>
        <v>0.80555555599999995</v>
      </c>
      <c r="AI63">
        <f>IF(ISNUMBER(Spine!N62),Spine!N62,"")</f>
        <v>1</v>
      </c>
      <c r="AJ63" t="str">
        <f>IF(ISNUMBER(Spine!O62),Spine!O62,"")</f>
        <v/>
      </c>
      <c r="AK63" t="s">
        <v>470</v>
      </c>
      <c r="AL63">
        <f>IF(ISNUMBER(Spine!Q62),-Spine!Q62,"")</f>
        <v>-14.41</v>
      </c>
      <c r="AM63">
        <f>IF(ISNUMBER(Spine!R62),-Spine!R62,"")</f>
        <v>-7.2889999999999997</v>
      </c>
      <c r="AN63">
        <f>IF(ISNUMBER(Spine!S62),-Spine!S62,"")</f>
        <v>-9.7010000000000005</v>
      </c>
      <c r="AO63">
        <f>IF(ISNUMBER(Spine!T62),-Spine!T62,"")</f>
        <v>-11.991</v>
      </c>
      <c r="AP63" t="str">
        <f>IF(ISNUMBER(Spine!U62),-Spine!U62,"")</f>
        <v/>
      </c>
    </row>
    <row r="64" spans="1:42" x14ac:dyDescent="0.25">
      <c r="A64" t="s">
        <v>430</v>
      </c>
      <c r="B64" t="s">
        <v>493</v>
      </c>
      <c r="C64" t="s">
        <v>429</v>
      </c>
      <c r="D64" t="s">
        <v>475</v>
      </c>
      <c r="E64" t="s">
        <v>479</v>
      </c>
      <c r="F64" t="s">
        <v>136</v>
      </c>
      <c r="G64" t="s">
        <v>491</v>
      </c>
      <c r="H64" t="s">
        <v>361</v>
      </c>
      <c r="I64" t="s">
        <v>576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467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s="9" t="str">
        <f t="shared" si="0"/>
        <v>HR-315_STEAM_4</v>
      </c>
      <c r="AD64" t="s">
        <v>137</v>
      </c>
      <c r="AE64" t="s">
        <v>448</v>
      </c>
      <c r="AF64">
        <f>IF(ISNUMBER(Spine!K63),Spine!K63,"")</f>
        <v>0.41666666699999999</v>
      </c>
      <c r="AG64">
        <f>IF(ISNUMBER(Spine!L63),Spine!L63,"")</f>
        <v>0.61111111100000004</v>
      </c>
      <c r="AH64">
        <f>IF(ISNUMBER(Spine!M63),Spine!M63,"")</f>
        <v>0.80555555599999995</v>
      </c>
      <c r="AI64">
        <f>IF(ISNUMBER(Spine!N63),Spine!N63,"")</f>
        <v>1</v>
      </c>
      <c r="AJ64" t="str">
        <f>IF(ISNUMBER(Spine!O63),Spine!O63,"")</f>
        <v/>
      </c>
      <c r="AK64" t="s">
        <v>470</v>
      </c>
      <c r="AL64">
        <f>IF(ISNUMBER(Spine!Q63),-Spine!Q63,"")</f>
        <v>-14.41</v>
      </c>
      <c r="AM64">
        <f>IF(ISNUMBER(Spine!R63),-Spine!R63,"")</f>
        <v>-7.2889999999999997</v>
      </c>
      <c r="AN64">
        <f>IF(ISNUMBER(Spine!S63),-Spine!S63,"")</f>
        <v>-9.7010000000000005</v>
      </c>
      <c r="AO64">
        <f>IF(ISNUMBER(Spine!T63),-Spine!T63,"")</f>
        <v>-11.991</v>
      </c>
      <c r="AP64" t="str">
        <f>IF(ISNUMBER(Spine!U63),-Spine!U63,"")</f>
        <v/>
      </c>
    </row>
    <row r="65" spans="1:42" x14ac:dyDescent="0.25">
      <c r="A65" t="s">
        <v>430</v>
      </c>
      <c r="B65" t="s">
        <v>493</v>
      </c>
      <c r="C65" t="s">
        <v>429</v>
      </c>
      <c r="D65" t="s">
        <v>475</v>
      </c>
      <c r="E65" t="s">
        <v>479</v>
      </c>
      <c r="F65" t="s">
        <v>137</v>
      </c>
      <c r="G65" t="s">
        <v>491</v>
      </c>
      <c r="H65" t="s">
        <v>361</v>
      </c>
      <c r="I65" t="s">
        <v>577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467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s="9" t="str">
        <f t="shared" si="0"/>
        <v>HR-315_STEAM_5</v>
      </c>
      <c r="AD65" t="s">
        <v>138</v>
      </c>
      <c r="AE65" t="s">
        <v>448</v>
      </c>
      <c r="AF65">
        <f>IF(ISNUMBER(Spine!K64),Spine!K64,"")</f>
        <v>0.4</v>
      </c>
      <c r="AG65">
        <f>IF(ISNUMBER(Spine!L64),Spine!L64,"")</f>
        <v>0.6</v>
      </c>
      <c r="AH65">
        <f>IF(ISNUMBER(Spine!M64),Spine!M64,"")</f>
        <v>0.8</v>
      </c>
      <c r="AI65">
        <f>IF(ISNUMBER(Spine!N64),Spine!N64,"")</f>
        <v>1</v>
      </c>
      <c r="AJ65" t="str">
        <f>IF(ISNUMBER(Spine!O64),Spine!O64,"")</f>
        <v/>
      </c>
      <c r="AK65" t="s">
        <v>470</v>
      </c>
      <c r="AL65">
        <f>IF(ISNUMBER(Spine!Q64),-Spine!Q64,"")</f>
        <v>-10.342000000000001</v>
      </c>
      <c r="AM65">
        <f>IF(ISNUMBER(Spine!R64),-Spine!R64,"")</f>
        <v>-6.7919999999999998</v>
      </c>
      <c r="AN65">
        <f>IF(ISNUMBER(Spine!S64),-Spine!S64,"")</f>
        <v>-6.9189999999999996</v>
      </c>
      <c r="AO65">
        <f>IF(ISNUMBER(Spine!T64),-Spine!T64,"")</f>
        <v>-8.1950000000000003</v>
      </c>
      <c r="AP65" t="str">
        <f>IF(ISNUMBER(Spine!U64),-Spine!U64,"")</f>
        <v/>
      </c>
    </row>
    <row r="66" spans="1:42" x14ac:dyDescent="0.25">
      <c r="A66" t="s">
        <v>430</v>
      </c>
      <c r="B66" t="s">
        <v>493</v>
      </c>
      <c r="C66" t="s">
        <v>429</v>
      </c>
      <c r="D66" t="s">
        <v>475</v>
      </c>
      <c r="E66" t="s">
        <v>479</v>
      </c>
      <c r="F66" t="s">
        <v>138</v>
      </c>
      <c r="G66" t="s">
        <v>491</v>
      </c>
      <c r="H66" t="s">
        <v>361</v>
      </c>
      <c r="I66" t="s">
        <v>578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467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s="9" t="str">
        <f t="shared" si="0"/>
        <v>HR-315_CT_6</v>
      </c>
      <c r="AD66" t="s">
        <v>139</v>
      </c>
      <c r="AE66" t="s">
        <v>448</v>
      </c>
      <c r="AF66">
        <f>IF(ISNUMBER(Spine!K65),Spine!K65,"")</f>
        <v>0.4</v>
      </c>
      <c r="AG66">
        <f>IF(ISNUMBER(Spine!L65),Spine!L65,"")</f>
        <v>0.6</v>
      </c>
      <c r="AH66">
        <f>IF(ISNUMBER(Spine!M65),Spine!M65,"")</f>
        <v>0.8</v>
      </c>
      <c r="AI66">
        <f>IF(ISNUMBER(Spine!N65),Spine!N65,"")</f>
        <v>1</v>
      </c>
      <c r="AJ66" t="str">
        <f>IF(ISNUMBER(Spine!O65),Spine!O65,"")</f>
        <v/>
      </c>
      <c r="AK66" t="s">
        <v>470</v>
      </c>
      <c r="AL66">
        <f>IF(ISNUMBER(Spine!Q65),-Spine!Q65,"")</f>
        <v>-10.342000000000001</v>
      </c>
      <c r="AM66">
        <f>IF(ISNUMBER(Spine!R65),-Spine!R65,"")</f>
        <v>-6.7919999999999998</v>
      </c>
      <c r="AN66">
        <f>IF(ISNUMBER(Spine!S65),-Spine!S65,"")</f>
        <v>-6.9189999999999996</v>
      </c>
      <c r="AO66">
        <f>IF(ISNUMBER(Spine!T65),-Spine!T65,"")</f>
        <v>-8.1950000000000003</v>
      </c>
      <c r="AP66" t="str">
        <f>IF(ISNUMBER(Spine!U65),-Spine!U65,"")</f>
        <v/>
      </c>
    </row>
    <row r="67" spans="1:42" x14ac:dyDescent="0.25">
      <c r="A67" t="s">
        <v>430</v>
      </c>
      <c r="B67" t="s">
        <v>493</v>
      </c>
      <c r="C67" t="s">
        <v>429</v>
      </c>
      <c r="D67" t="s">
        <v>475</v>
      </c>
      <c r="E67" t="s">
        <v>479</v>
      </c>
      <c r="F67" t="s">
        <v>139</v>
      </c>
      <c r="G67" t="s">
        <v>491</v>
      </c>
      <c r="H67" t="s">
        <v>361</v>
      </c>
      <c r="I67" t="s">
        <v>579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467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s="9" t="str">
        <f t="shared" si="0"/>
        <v>HR-315_CT_7</v>
      </c>
      <c r="AD67" t="s">
        <v>140</v>
      </c>
      <c r="AE67" t="s">
        <v>448</v>
      </c>
      <c r="AF67">
        <f>IF(ISNUMBER(Spine!K66),Spine!K66,"")</f>
        <v>0.4</v>
      </c>
      <c r="AG67">
        <f>IF(ISNUMBER(Spine!L66),Spine!L66,"")</f>
        <v>0.6</v>
      </c>
      <c r="AH67">
        <f>IF(ISNUMBER(Spine!M66),Spine!M66,"")</f>
        <v>0.8</v>
      </c>
      <c r="AI67">
        <f>IF(ISNUMBER(Spine!N66),Spine!N66,"")</f>
        <v>1</v>
      </c>
      <c r="AJ67" t="str">
        <f>IF(ISNUMBER(Spine!O66),Spine!O66,"")</f>
        <v/>
      </c>
      <c r="AK67" t="s">
        <v>470</v>
      </c>
      <c r="AL67">
        <f>IF(ISNUMBER(Spine!Q66),-Spine!Q66,"")</f>
        <v>-10.342000000000001</v>
      </c>
      <c r="AM67">
        <f>IF(ISNUMBER(Spine!R66),-Spine!R66,"")</f>
        <v>-6.7919999999999998</v>
      </c>
      <c r="AN67">
        <f>IF(ISNUMBER(Spine!S66),-Spine!S66,"")</f>
        <v>-6.9189999999999996</v>
      </c>
      <c r="AO67">
        <f>IF(ISNUMBER(Spine!T66),-Spine!T66,"")</f>
        <v>-8.1950000000000003</v>
      </c>
      <c r="AP67" t="str">
        <f>IF(ISNUMBER(Spine!U66),-Spine!U66,"")</f>
        <v/>
      </c>
    </row>
    <row r="68" spans="1:42" x14ac:dyDescent="0.25">
      <c r="A68" t="s">
        <v>430</v>
      </c>
      <c r="B68" t="s">
        <v>493</v>
      </c>
      <c r="C68" t="s">
        <v>429</v>
      </c>
      <c r="D68" t="s">
        <v>475</v>
      </c>
      <c r="E68" t="s">
        <v>479</v>
      </c>
      <c r="F68" t="s">
        <v>140</v>
      </c>
      <c r="G68" t="s">
        <v>491</v>
      </c>
      <c r="H68" t="s">
        <v>361</v>
      </c>
      <c r="I68" t="s">
        <v>580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467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s="9" t="str">
        <f t="shared" si="0"/>
        <v>HR-315_CT_8</v>
      </c>
      <c r="AD68" t="s">
        <v>141</v>
      </c>
      <c r="AE68" t="s">
        <v>448</v>
      </c>
      <c r="AF68">
        <f>IF(ISNUMBER(Spine!K67),Spine!K67,"")</f>
        <v>0.4</v>
      </c>
      <c r="AG68">
        <f>IF(ISNUMBER(Spine!L67),Spine!L67,"")</f>
        <v>0.6</v>
      </c>
      <c r="AH68">
        <f>IF(ISNUMBER(Spine!M67),Spine!M67,"")</f>
        <v>0.8</v>
      </c>
      <c r="AI68">
        <f>IF(ISNUMBER(Spine!N67),Spine!N67,"")</f>
        <v>1</v>
      </c>
      <c r="AJ68" t="str">
        <f>IF(ISNUMBER(Spine!O67),Spine!O67,"")</f>
        <v/>
      </c>
      <c r="AK68" t="s">
        <v>470</v>
      </c>
      <c r="AL68">
        <f>IF(ISNUMBER(Spine!Q67),-Spine!Q67,"")</f>
        <v>-11.846</v>
      </c>
      <c r="AM68">
        <f>IF(ISNUMBER(Spine!R67),-Spine!R67,"")</f>
        <v>-9.9890000000000008</v>
      </c>
      <c r="AN68">
        <f>IF(ISNUMBER(Spine!S67),-Spine!S67,"")</f>
        <v>-10.07</v>
      </c>
      <c r="AO68">
        <f>IF(ISNUMBER(Spine!T67),-Spine!T67,"")</f>
        <v>-12.901999999999999</v>
      </c>
      <c r="AP68" t="str">
        <f>IF(ISNUMBER(Spine!U67),-Spine!U67,"")</f>
        <v/>
      </c>
    </row>
    <row r="69" spans="1:42" x14ac:dyDescent="0.25">
      <c r="A69" t="s">
        <v>430</v>
      </c>
      <c r="B69" t="s">
        <v>493</v>
      </c>
      <c r="C69" t="s">
        <v>429</v>
      </c>
      <c r="D69" t="s">
        <v>475</v>
      </c>
      <c r="E69" t="s">
        <v>479</v>
      </c>
      <c r="F69" t="s">
        <v>141</v>
      </c>
      <c r="G69" t="s">
        <v>491</v>
      </c>
      <c r="H69" t="s">
        <v>361</v>
      </c>
      <c r="I69" t="s">
        <v>581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467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s="9" t="str">
        <f t="shared" ref="AA69:AA76" si="1">CONCATENATE("HR-",F69)</f>
        <v>HR-316_STEAM_1</v>
      </c>
      <c r="AD69" t="s">
        <v>142</v>
      </c>
      <c r="AE69" t="s">
        <v>448</v>
      </c>
      <c r="AF69">
        <f>IF(ISNUMBER(Spine!K68),Spine!K68,"")</f>
        <v>0.47887323900000001</v>
      </c>
      <c r="AG69">
        <f>IF(ISNUMBER(Spine!L68),Spine!L68,"")</f>
        <v>0.65258216000000002</v>
      </c>
      <c r="AH69">
        <f>IF(ISNUMBER(Spine!M68),Spine!M68,"")</f>
        <v>0.82629107999999996</v>
      </c>
      <c r="AI69">
        <f>IF(ISNUMBER(Spine!N68),Spine!N68,"")</f>
        <v>1</v>
      </c>
      <c r="AJ69" t="str">
        <f>IF(ISNUMBER(Spine!O68),Spine!O68,"")</f>
        <v/>
      </c>
      <c r="AK69" t="s">
        <v>470</v>
      </c>
      <c r="AL69">
        <f>IF(ISNUMBER(Spine!Q68),-Spine!Q68,"")</f>
        <v>-7.952</v>
      </c>
      <c r="AM69">
        <f>IF(ISNUMBER(Spine!R68),-Spine!R68,"")</f>
        <v>-6.9059999999999997</v>
      </c>
      <c r="AN69">
        <f>IF(ISNUMBER(Spine!S68),-Spine!S68,"")</f>
        <v>-7.0170000000000003</v>
      </c>
      <c r="AO69">
        <f>IF(ISNUMBER(Spine!T68),-Spine!T68,"")</f>
        <v>-8.1110000000000007</v>
      </c>
      <c r="AP69" t="str">
        <f>IF(ISNUMBER(Spine!U68),-Spine!U68,"")</f>
        <v/>
      </c>
    </row>
    <row r="70" spans="1:42" x14ac:dyDescent="0.25">
      <c r="A70" t="s">
        <v>430</v>
      </c>
      <c r="B70" t="s">
        <v>493</v>
      </c>
      <c r="C70" t="s">
        <v>429</v>
      </c>
      <c r="D70" t="s">
        <v>475</v>
      </c>
      <c r="E70" t="s">
        <v>479</v>
      </c>
      <c r="F70" t="s">
        <v>142</v>
      </c>
      <c r="G70" t="s">
        <v>491</v>
      </c>
      <c r="H70" t="s">
        <v>361</v>
      </c>
      <c r="I70" t="s">
        <v>582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467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s="9" t="str">
        <f t="shared" si="1"/>
        <v>HR-318_CC_1</v>
      </c>
      <c r="AD70" t="s">
        <v>143</v>
      </c>
      <c r="AE70" t="s">
        <v>448</v>
      </c>
      <c r="AF70">
        <f>IF(ISNUMBER(Spine!K69),Spine!K69,"")</f>
        <v>0.47887323900000001</v>
      </c>
      <c r="AG70">
        <f>IF(ISNUMBER(Spine!L69),Spine!L69,"")</f>
        <v>0.65258216000000002</v>
      </c>
      <c r="AH70">
        <f>IF(ISNUMBER(Spine!M69),Spine!M69,"")</f>
        <v>0.82629107999999996</v>
      </c>
      <c r="AI70">
        <f>IF(ISNUMBER(Spine!N69),Spine!N69,"")</f>
        <v>1</v>
      </c>
      <c r="AJ70" t="str">
        <f>IF(ISNUMBER(Spine!O69),Spine!O69,"")</f>
        <v/>
      </c>
      <c r="AK70" t="s">
        <v>470</v>
      </c>
      <c r="AL70">
        <f>IF(ISNUMBER(Spine!Q69),-Spine!Q69,"")</f>
        <v>-7.2270000000000003</v>
      </c>
      <c r="AM70">
        <f>IF(ISNUMBER(Spine!R69),-Spine!R69,"")</f>
        <v>-5.8479999999999999</v>
      </c>
      <c r="AN70">
        <f>IF(ISNUMBER(Spine!S69),-Spine!S69,"")</f>
        <v>-6.665</v>
      </c>
      <c r="AO70">
        <f>IF(ISNUMBER(Spine!T69),-Spine!T69,"")</f>
        <v>-8.7330000000000005</v>
      </c>
      <c r="AP70" t="str">
        <f>IF(ISNUMBER(Spine!U69),-Spine!U69,"")</f>
        <v/>
      </c>
    </row>
    <row r="71" spans="1:42" x14ac:dyDescent="0.25">
      <c r="A71" t="s">
        <v>430</v>
      </c>
      <c r="B71" t="s">
        <v>493</v>
      </c>
      <c r="C71" t="s">
        <v>429</v>
      </c>
      <c r="D71" t="s">
        <v>475</v>
      </c>
      <c r="E71" t="s">
        <v>479</v>
      </c>
      <c r="F71" t="s">
        <v>143</v>
      </c>
      <c r="G71" t="s">
        <v>491</v>
      </c>
      <c r="H71" t="s">
        <v>361</v>
      </c>
      <c r="I71" t="s">
        <v>583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467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s="9" t="str">
        <f t="shared" si="1"/>
        <v>HR-321_CC_1</v>
      </c>
      <c r="AD71" t="s">
        <v>144</v>
      </c>
      <c r="AE71" t="s">
        <v>448</v>
      </c>
      <c r="AF71">
        <f>IF(ISNUMBER(Spine!K70),Spine!K70,"")</f>
        <v>0.4</v>
      </c>
      <c r="AG71">
        <f>IF(ISNUMBER(Spine!L70),Spine!L70,"")</f>
        <v>0.6</v>
      </c>
      <c r="AH71">
        <f>IF(ISNUMBER(Spine!M70),Spine!M70,"")</f>
        <v>0.8</v>
      </c>
      <c r="AI71">
        <f>IF(ISNUMBER(Spine!N70),Spine!N70,"")</f>
        <v>1</v>
      </c>
      <c r="AJ71" t="str">
        <f>IF(ISNUMBER(Spine!O70),Spine!O70,"")</f>
        <v/>
      </c>
      <c r="AK71" t="s">
        <v>470</v>
      </c>
      <c r="AL71">
        <f>IF(ISNUMBER(Spine!Q70),-Spine!Q70,"")</f>
        <v>-12.064</v>
      </c>
      <c r="AM71">
        <f>IF(ISNUMBER(Spine!R70),-Spine!R70,"")</f>
        <v>-6.0030000000000001</v>
      </c>
      <c r="AN71">
        <f>IF(ISNUMBER(Spine!S70),-Spine!S70,"")</f>
        <v>-6.8170000000000002</v>
      </c>
      <c r="AO71">
        <f>IF(ISNUMBER(Spine!T70),-Spine!T70,"")</f>
        <v>-7.1760000000000002</v>
      </c>
      <c r="AP71" t="str">
        <f>IF(ISNUMBER(Spine!U70),-Spine!U70,"")</f>
        <v/>
      </c>
    </row>
    <row r="72" spans="1:42" x14ac:dyDescent="0.25">
      <c r="A72" t="s">
        <v>430</v>
      </c>
      <c r="B72" t="s">
        <v>493</v>
      </c>
      <c r="C72" t="s">
        <v>429</v>
      </c>
      <c r="D72" t="s">
        <v>475</v>
      </c>
      <c r="E72" t="s">
        <v>479</v>
      </c>
      <c r="F72" t="s">
        <v>144</v>
      </c>
      <c r="G72" t="s">
        <v>491</v>
      </c>
      <c r="H72" t="s">
        <v>361</v>
      </c>
      <c r="I72" t="s">
        <v>584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467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s="9" t="str">
        <f t="shared" si="1"/>
        <v>HR-322_CT_5</v>
      </c>
      <c r="AD72" t="s">
        <v>145</v>
      </c>
      <c r="AE72" t="s">
        <v>448</v>
      </c>
      <c r="AF72">
        <f>IF(ISNUMBER(Spine!K71),Spine!K71,"")</f>
        <v>0.4</v>
      </c>
      <c r="AG72">
        <f>IF(ISNUMBER(Spine!L71),Spine!L71,"")</f>
        <v>0.6</v>
      </c>
      <c r="AH72">
        <f>IF(ISNUMBER(Spine!M71),Spine!M71,"")</f>
        <v>0.8</v>
      </c>
      <c r="AI72">
        <f>IF(ISNUMBER(Spine!N71),Spine!N71,"")</f>
        <v>1</v>
      </c>
      <c r="AJ72" t="str">
        <f>IF(ISNUMBER(Spine!O71),Spine!O71,"")</f>
        <v/>
      </c>
      <c r="AK72" t="s">
        <v>470</v>
      </c>
      <c r="AL72">
        <f>IF(ISNUMBER(Spine!Q71),-Spine!Q71,"")</f>
        <v>-12.064</v>
      </c>
      <c r="AM72">
        <f>IF(ISNUMBER(Spine!R71),-Spine!R71,"")</f>
        <v>-6.0030000000000001</v>
      </c>
      <c r="AN72">
        <f>IF(ISNUMBER(Spine!S71),-Spine!S71,"")</f>
        <v>-6.8170000000000002</v>
      </c>
      <c r="AO72">
        <f>IF(ISNUMBER(Spine!T71),-Spine!T71,"")</f>
        <v>-7.1760000000000002</v>
      </c>
      <c r="AP72" t="str">
        <f>IF(ISNUMBER(Spine!U71),-Spine!U71,"")</f>
        <v/>
      </c>
    </row>
    <row r="73" spans="1:42" x14ac:dyDescent="0.25">
      <c r="A73" t="s">
        <v>430</v>
      </c>
      <c r="B73" t="s">
        <v>493</v>
      </c>
      <c r="C73" t="s">
        <v>429</v>
      </c>
      <c r="D73" t="s">
        <v>475</v>
      </c>
      <c r="E73" t="s">
        <v>479</v>
      </c>
      <c r="F73" t="s">
        <v>145</v>
      </c>
      <c r="G73" t="s">
        <v>491</v>
      </c>
      <c r="H73" t="s">
        <v>361</v>
      </c>
      <c r="I73" t="s">
        <v>585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467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s="9" t="str">
        <f t="shared" si="1"/>
        <v>HR-322_CT_6</v>
      </c>
      <c r="AD73" t="s">
        <v>146</v>
      </c>
      <c r="AE73" t="s">
        <v>448</v>
      </c>
      <c r="AF73">
        <f>IF(ISNUMBER(Spine!K72),Spine!K72,"")</f>
        <v>0.47887323900000001</v>
      </c>
      <c r="AG73">
        <f>IF(ISNUMBER(Spine!L72),Spine!L72,"")</f>
        <v>0.65258216000000002</v>
      </c>
      <c r="AH73">
        <f>IF(ISNUMBER(Spine!M72),Spine!M72,"")</f>
        <v>0.82629107999999996</v>
      </c>
      <c r="AI73">
        <f>IF(ISNUMBER(Spine!N72),Spine!N72,"")</f>
        <v>1</v>
      </c>
      <c r="AJ73" t="str">
        <f>IF(ISNUMBER(Spine!O72),Spine!O72,"")</f>
        <v/>
      </c>
      <c r="AK73" t="s">
        <v>470</v>
      </c>
      <c r="AL73">
        <f>IF(ISNUMBER(Spine!Q72),-Spine!Q72,"")</f>
        <v>-7.3810000000000002</v>
      </c>
      <c r="AM73">
        <f>IF(ISNUMBER(Spine!R72),-Spine!R72,"")</f>
        <v>-6.7990000000000004</v>
      </c>
      <c r="AN73">
        <f>IF(ISNUMBER(Spine!S72),-Spine!S72,"")</f>
        <v>-7.7889999999999997</v>
      </c>
      <c r="AO73">
        <f>IF(ISNUMBER(Spine!T72),-Spine!T72,"")</f>
        <v>-8.1620000000000008</v>
      </c>
      <c r="AP73" t="str">
        <f>IF(ISNUMBER(Spine!U72),-Spine!U72,"")</f>
        <v/>
      </c>
    </row>
    <row r="74" spans="1:42" x14ac:dyDescent="0.25">
      <c r="A74" t="s">
        <v>430</v>
      </c>
      <c r="B74" t="s">
        <v>493</v>
      </c>
      <c r="C74" t="s">
        <v>429</v>
      </c>
      <c r="D74" t="s">
        <v>475</v>
      </c>
      <c r="E74" t="s">
        <v>479</v>
      </c>
      <c r="F74" t="s">
        <v>146</v>
      </c>
      <c r="G74" t="s">
        <v>491</v>
      </c>
      <c r="H74" t="s">
        <v>361</v>
      </c>
      <c r="I74" t="s">
        <v>586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467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s="9" t="str">
        <f t="shared" si="1"/>
        <v>HR-323_CC_1</v>
      </c>
      <c r="AD74" t="s">
        <v>147</v>
      </c>
      <c r="AE74" t="s">
        <v>448</v>
      </c>
      <c r="AF74">
        <f>IF(ISNUMBER(Spine!K73),Spine!K73,"")</f>
        <v>0.47887323900000001</v>
      </c>
      <c r="AG74">
        <f>IF(ISNUMBER(Spine!L73),Spine!L73,"")</f>
        <v>0.65258216000000002</v>
      </c>
      <c r="AH74">
        <f>IF(ISNUMBER(Spine!M73),Spine!M73,"")</f>
        <v>0.82629107999999996</v>
      </c>
      <c r="AI74">
        <f>IF(ISNUMBER(Spine!N73),Spine!N73,"")</f>
        <v>1</v>
      </c>
      <c r="AJ74" t="str">
        <f>IF(ISNUMBER(Spine!O73),Spine!O73,"")</f>
        <v/>
      </c>
      <c r="AK74" t="s">
        <v>470</v>
      </c>
      <c r="AL74">
        <f>IF(ISNUMBER(Spine!Q73),-Spine!Q73,"")</f>
        <v>-7.3810000000000002</v>
      </c>
      <c r="AM74">
        <f>IF(ISNUMBER(Spine!R73),-Spine!R73,"")</f>
        <v>-6.7990000000000004</v>
      </c>
      <c r="AN74">
        <f>IF(ISNUMBER(Spine!S73),-Spine!S73,"")</f>
        <v>-7.7889999999999997</v>
      </c>
      <c r="AO74">
        <f>IF(ISNUMBER(Spine!T73),-Spine!T73,"")</f>
        <v>-8.1620000000000008</v>
      </c>
      <c r="AP74" t="str">
        <f>IF(ISNUMBER(Spine!U73),-Spine!U73,"")</f>
        <v/>
      </c>
    </row>
    <row r="75" spans="1:42" x14ac:dyDescent="0.25">
      <c r="A75" t="s">
        <v>430</v>
      </c>
      <c r="B75" t="s">
        <v>493</v>
      </c>
      <c r="C75" t="s">
        <v>429</v>
      </c>
      <c r="D75" t="s">
        <v>475</v>
      </c>
      <c r="E75" t="s">
        <v>479</v>
      </c>
      <c r="F75" t="s">
        <v>147</v>
      </c>
      <c r="G75" t="s">
        <v>491</v>
      </c>
      <c r="H75" t="s">
        <v>361</v>
      </c>
      <c r="I75" t="s">
        <v>587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467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s="9" t="str">
        <f t="shared" si="1"/>
        <v>HR-323_CC_2</v>
      </c>
      <c r="AD75" t="s">
        <v>148</v>
      </c>
      <c r="AE75" t="s">
        <v>448</v>
      </c>
      <c r="AF75" t="str">
        <f>IF(ISNUMBER(Spine!K74),Spine!K74,"")</f>
        <v/>
      </c>
      <c r="AG75" t="str">
        <f>IF(ISNUMBER(Spine!L74),Spine!L74,"")</f>
        <v/>
      </c>
      <c r="AH75" t="str">
        <f>IF(ISNUMBER(Spine!M74),Spine!M74,"")</f>
        <v/>
      </c>
      <c r="AI75" t="str">
        <f>IF(ISNUMBER(Spine!N74),Spine!N74,"")</f>
        <v/>
      </c>
      <c r="AJ75" t="str">
        <f>IF(ISNUMBER(Spine!O74),Spine!O74,"")</f>
        <v/>
      </c>
      <c r="AK75" t="s">
        <v>470</v>
      </c>
      <c r="AL75" t="str">
        <f>IF(ISNUMBER(Spine!Q74),-Spine!Q74,"")</f>
        <v/>
      </c>
      <c r="AM75" t="str">
        <f>IF(ISNUMBER(Spine!R74),-Spine!R74,"")</f>
        <v/>
      </c>
      <c r="AN75" t="str">
        <f>IF(ISNUMBER(Spine!S74),-Spine!S74,"")</f>
        <v/>
      </c>
      <c r="AO75" t="str">
        <f>IF(ISNUMBER(Spine!T74),-Spine!T74,"")</f>
        <v/>
      </c>
      <c r="AP75" t="str">
        <f>IF(ISNUMBER(Spine!U74),-Spine!U74,"")</f>
        <v/>
      </c>
    </row>
    <row r="76" spans="1:42" x14ac:dyDescent="0.25">
      <c r="A76" t="s">
        <v>430</v>
      </c>
      <c r="B76" t="s">
        <v>493</v>
      </c>
      <c r="C76" s="9" t="s">
        <v>429</v>
      </c>
      <c r="D76" s="9" t="s">
        <v>475</v>
      </c>
      <c r="E76" s="9" t="s">
        <v>479</v>
      </c>
      <c r="F76" s="9" t="s">
        <v>151</v>
      </c>
      <c r="G76" t="s">
        <v>491</v>
      </c>
      <c r="H76" s="9" t="s">
        <v>359</v>
      </c>
      <c r="I76" s="9" t="s">
        <v>588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467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s="9" t="str">
        <f t="shared" si="1"/>
        <v>HR-121_NUCLEAR_1</v>
      </c>
      <c r="AD76" s="4" t="s">
        <v>151</v>
      </c>
      <c r="AE76" s="4" t="s">
        <v>448</v>
      </c>
      <c r="AF76" s="4">
        <f>IF(ISNUMBER(Spine!K75),Spine!K75,"")</f>
        <v>0.99</v>
      </c>
      <c r="AG76" s="4">
        <f>IF(ISNUMBER(Spine!L75),Spine!L75,"")</f>
        <v>0.99333333300000004</v>
      </c>
      <c r="AH76" s="4">
        <f>IF(ISNUMBER(Spine!M75),Spine!M75,"")</f>
        <v>0.99666666699999995</v>
      </c>
      <c r="AI76" s="4">
        <f>IF(ISNUMBER(Spine!N75),Spine!N75,"")</f>
        <v>1</v>
      </c>
      <c r="AJ76" s="4" t="str">
        <f>IF(ISNUMBER(Spine!O75),Spine!O75,"")</f>
        <v/>
      </c>
      <c r="AK76" s="4" t="s">
        <v>470</v>
      </c>
      <c r="AL76" s="4">
        <f>IF(ISNUMBER(Spine!Q75),-Spine!Q75,"")</f>
        <v>-10</v>
      </c>
      <c r="AM76" s="4">
        <f>IF(ISNUMBER(Spine!R75),-Spine!R75,"")</f>
        <v>-10</v>
      </c>
      <c r="AN76" s="4">
        <f>IF(ISNUMBER(Spine!S75),-Spine!S75,"")</f>
        <v>-10</v>
      </c>
      <c r="AO76" s="4">
        <f>IF(ISNUMBER(Spine!T75),-Spine!T75,"")</f>
        <v>-10</v>
      </c>
      <c r="AP76" s="4" t="str">
        <f>IF(ISNUMBER(Spine!U75),-Spine!U75,"")</f>
        <v/>
      </c>
    </row>
    <row r="77" spans="1:42" x14ac:dyDescent="0.25">
      <c r="AD77" t="s">
        <v>155</v>
      </c>
      <c r="AE77" t="s">
        <v>448</v>
      </c>
      <c r="AF77" t="str">
        <f>IF(ISNUMBER(Spine!K76),Spine!K76,"")</f>
        <v/>
      </c>
      <c r="AG77" t="str">
        <f>IF(ISNUMBER(Spine!L76),Spine!L76,"")</f>
        <v/>
      </c>
      <c r="AH77" t="str">
        <f>IF(ISNUMBER(Spine!M76),Spine!M76,"")</f>
        <v/>
      </c>
      <c r="AI77" t="str">
        <f>IF(ISNUMBER(Spine!N76),Spine!N76,"")</f>
        <v/>
      </c>
      <c r="AJ77" t="str">
        <f>IF(ISNUMBER(Spine!O76),Spine!O76,"")</f>
        <v/>
      </c>
      <c r="AK77" t="s">
        <v>470</v>
      </c>
      <c r="AL77" t="str">
        <f>IF(ISNUMBER(Spine!Q76),-Spine!Q76,"")</f>
        <v/>
      </c>
      <c r="AM77" t="str">
        <f>IF(ISNUMBER(Spine!R76),-Spine!R76,"")</f>
        <v/>
      </c>
      <c r="AN77" t="str">
        <f>IF(ISNUMBER(Spine!S76),-Spine!S76,"")</f>
        <v/>
      </c>
      <c r="AO77" t="str">
        <f>IF(ISNUMBER(Spine!T76),-Spine!T76,"")</f>
        <v/>
      </c>
      <c r="AP77" t="str">
        <f>IF(ISNUMBER(Spine!U76),-Spine!U76,"")</f>
        <v/>
      </c>
    </row>
    <row r="78" spans="1:42" x14ac:dyDescent="0.25">
      <c r="AD78" t="s">
        <v>159</v>
      </c>
      <c r="AE78" t="s">
        <v>448</v>
      </c>
      <c r="AF78" t="str">
        <f>IF(ISNUMBER(Spine!K77),Spine!K77,"")</f>
        <v/>
      </c>
      <c r="AG78" t="str">
        <f>IF(ISNUMBER(Spine!L77),Spine!L77,"")</f>
        <v/>
      </c>
      <c r="AH78" t="str">
        <f>IF(ISNUMBER(Spine!M77),Spine!M77,"")</f>
        <v/>
      </c>
      <c r="AI78" t="str">
        <f>IF(ISNUMBER(Spine!N77),Spine!N77,"")</f>
        <v/>
      </c>
      <c r="AJ78" t="str">
        <f>IF(ISNUMBER(Spine!O77),Spine!O77,"")</f>
        <v/>
      </c>
      <c r="AK78" t="s">
        <v>470</v>
      </c>
      <c r="AL78" t="str">
        <f>IF(ISNUMBER(Spine!Q77),-Spine!Q77,"")</f>
        <v/>
      </c>
      <c r="AM78" t="str">
        <f>IF(ISNUMBER(Spine!R77),-Spine!R77,"")</f>
        <v/>
      </c>
      <c r="AN78" t="str">
        <f>IF(ISNUMBER(Spine!S77),-Spine!S77,"")</f>
        <v/>
      </c>
      <c r="AO78" t="str">
        <f>IF(ISNUMBER(Spine!T77),-Spine!T77,"")</f>
        <v/>
      </c>
      <c r="AP78" t="str">
        <f>IF(ISNUMBER(Spine!U77),-Spine!U77,"")</f>
        <v/>
      </c>
    </row>
    <row r="79" spans="1:42" x14ac:dyDescent="0.25">
      <c r="AD79" t="s">
        <v>160</v>
      </c>
      <c r="AE79" t="s">
        <v>448</v>
      </c>
      <c r="AF79" t="str">
        <f>IF(ISNUMBER(Spine!K78),Spine!K78,"")</f>
        <v/>
      </c>
      <c r="AG79" t="str">
        <f>IF(ISNUMBER(Spine!L78),Spine!L78,"")</f>
        <v/>
      </c>
      <c r="AH79" t="str">
        <f>IF(ISNUMBER(Spine!M78),Spine!M78,"")</f>
        <v/>
      </c>
      <c r="AI79" t="str">
        <f>IF(ISNUMBER(Spine!N78),Spine!N78,"")</f>
        <v/>
      </c>
      <c r="AJ79" t="str">
        <f>IF(ISNUMBER(Spine!O78),Spine!O78,"")</f>
        <v/>
      </c>
      <c r="AK79" t="s">
        <v>470</v>
      </c>
      <c r="AL79" t="str">
        <f>IF(ISNUMBER(Spine!Q78),-Spine!Q78,"")</f>
        <v/>
      </c>
      <c r="AM79" t="str">
        <f>IF(ISNUMBER(Spine!R78),-Spine!R78,"")</f>
        <v/>
      </c>
      <c r="AN79" t="str">
        <f>IF(ISNUMBER(Spine!S78),-Spine!S78,"")</f>
        <v/>
      </c>
      <c r="AO79" t="str">
        <f>IF(ISNUMBER(Spine!T78),-Spine!T78,"")</f>
        <v/>
      </c>
      <c r="AP79" t="str">
        <f>IF(ISNUMBER(Spine!U78),-Spine!U78,"")</f>
        <v/>
      </c>
    </row>
    <row r="80" spans="1:42" x14ac:dyDescent="0.25">
      <c r="AD80" t="s">
        <v>161</v>
      </c>
      <c r="AE80" t="s">
        <v>448</v>
      </c>
      <c r="AF80" t="str">
        <f>IF(ISNUMBER(Spine!K79),Spine!K79,"")</f>
        <v/>
      </c>
      <c r="AG80" t="str">
        <f>IF(ISNUMBER(Spine!L79),Spine!L79,"")</f>
        <v/>
      </c>
      <c r="AH80" t="str">
        <f>IF(ISNUMBER(Spine!M79),Spine!M79,"")</f>
        <v/>
      </c>
      <c r="AI80" t="str">
        <f>IF(ISNUMBER(Spine!N79),Spine!N79,"")</f>
        <v/>
      </c>
      <c r="AJ80" t="str">
        <f>IF(ISNUMBER(Spine!O79),Spine!O79,"")</f>
        <v/>
      </c>
      <c r="AK80" t="s">
        <v>470</v>
      </c>
      <c r="AL80" t="str">
        <f>IF(ISNUMBER(Spine!Q79),-Spine!Q79,"")</f>
        <v/>
      </c>
      <c r="AM80" t="str">
        <f>IF(ISNUMBER(Spine!R79),-Spine!R79,"")</f>
        <v/>
      </c>
      <c r="AN80" t="str">
        <f>IF(ISNUMBER(Spine!S79),-Spine!S79,"")</f>
        <v/>
      </c>
      <c r="AO80" t="str">
        <f>IF(ISNUMBER(Spine!T79),-Spine!T79,"")</f>
        <v/>
      </c>
      <c r="AP80" t="str">
        <f>IF(ISNUMBER(Spine!U79),-Spine!U79,"")</f>
        <v/>
      </c>
    </row>
    <row r="81" spans="1:42" s="4" customFormat="1" x14ac:dyDescent="0.25">
      <c r="AD81" t="s">
        <v>162</v>
      </c>
      <c r="AE81" t="s">
        <v>448</v>
      </c>
      <c r="AF81" t="str">
        <f>IF(ISNUMBER(Spine!K80),Spine!K80,"")</f>
        <v/>
      </c>
      <c r="AG81" t="str">
        <f>IF(ISNUMBER(Spine!L80),Spine!L80,"")</f>
        <v/>
      </c>
      <c r="AH81" t="str">
        <f>IF(ISNUMBER(Spine!M80),Spine!M80,"")</f>
        <v/>
      </c>
      <c r="AI81" t="str">
        <f>IF(ISNUMBER(Spine!N80),Spine!N80,"")</f>
        <v/>
      </c>
      <c r="AJ81" t="str">
        <f>IF(ISNUMBER(Spine!O80),Spine!O80,"")</f>
        <v/>
      </c>
      <c r="AK81" t="s">
        <v>470</v>
      </c>
      <c r="AL81" t="str">
        <f>IF(ISNUMBER(Spine!Q80),-Spine!Q80,"")</f>
        <v/>
      </c>
      <c r="AM81" t="str">
        <f>IF(ISNUMBER(Spine!R80),-Spine!R80,"")</f>
        <v/>
      </c>
      <c r="AN81" t="str">
        <f>IF(ISNUMBER(Spine!S80),-Spine!S80,"")</f>
        <v/>
      </c>
      <c r="AO81" t="str">
        <f>IF(ISNUMBER(Spine!T80),-Spine!T80,"")</f>
        <v/>
      </c>
      <c r="AP81" t="str">
        <f>IF(ISNUMBER(Spine!U80),-Spine!U80,"")</f>
        <v/>
      </c>
    </row>
    <row r="82" spans="1:42" x14ac:dyDescent="0.25">
      <c r="A82" s="9"/>
      <c r="B82" s="9"/>
      <c r="C82" s="9"/>
      <c r="D82" s="9"/>
      <c r="E82" s="9"/>
      <c r="I82" s="9"/>
      <c r="J82" s="9"/>
      <c r="K82" s="9"/>
      <c r="V82" s="9"/>
      <c r="AD82" s="9" t="s">
        <v>163</v>
      </c>
      <c r="AE82" s="9" t="s">
        <v>448</v>
      </c>
      <c r="AF82" s="9" t="str">
        <f>IF(ISNUMBER(Spine!K81),Spine!K81,"")</f>
        <v/>
      </c>
      <c r="AG82" s="9" t="str">
        <f>IF(ISNUMBER(Spine!L81),Spine!L81,"")</f>
        <v/>
      </c>
      <c r="AH82" s="9" t="str">
        <f>IF(ISNUMBER(Spine!M81),Spine!M81,"")</f>
        <v/>
      </c>
      <c r="AI82" s="9" t="str">
        <f>IF(ISNUMBER(Spine!N81),Spine!N81,"")</f>
        <v/>
      </c>
      <c r="AJ82" s="9" t="str">
        <f>IF(ISNUMBER(Spine!O81),Spine!O81,"")</f>
        <v/>
      </c>
      <c r="AK82" s="9" t="s">
        <v>470</v>
      </c>
      <c r="AL82" s="9" t="str">
        <f>IF(ISNUMBER(Spine!Q81),-Spine!Q81,"")</f>
        <v/>
      </c>
      <c r="AM82" s="9" t="str">
        <f>IF(ISNUMBER(Spine!R81),-Spine!R81,"")</f>
        <v/>
      </c>
      <c r="AN82" s="9" t="str">
        <f>IF(ISNUMBER(Spine!S81),-Spine!S81,"")</f>
        <v/>
      </c>
      <c r="AO82" s="9" t="str">
        <f>IF(ISNUMBER(Spine!T81),-Spine!T81,"")</f>
        <v/>
      </c>
      <c r="AP82" s="9" t="str">
        <f>IF(ISNUMBER(Spine!U81),-Spine!U81,"")</f>
        <v/>
      </c>
    </row>
    <row r="83" spans="1:42" x14ac:dyDescent="0.25">
      <c r="A83" s="9"/>
      <c r="B83" s="9"/>
      <c r="C83" s="9"/>
      <c r="D83" s="9"/>
      <c r="E83" s="9"/>
      <c r="I83" s="9"/>
      <c r="J83" s="9"/>
      <c r="K83" s="9"/>
      <c r="V83" s="9"/>
      <c r="AD83" t="s">
        <v>164</v>
      </c>
      <c r="AE83" t="s">
        <v>448</v>
      </c>
      <c r="AF83" t="str">
        <f>IF(ISNUMBER(Spine!K82),Spine!K82,"")</f>
        <v/>
      </c>
      <c r="AG83" t="str">
        <f>IF(ISNUMBER(Spine!L82),Spine!L82,"")</f>
        <v/>
      </c>
      <c r="AH83" t="str">
        <f>IF(ISNUMBER(Spine!M82),Spine!M82,"")</f>
        <v/>
      </c>
      <c r="AI83" t="str">
        <f>IF(ISNUMBER(Spine!N82),Spine!N82,"")</f>
        <v/>
      </c>
      <c r="AJ83" t="str">
        <f>IF(ISNUMBER(Spine!O82),Spine!O82,"")</f>
        <v/>
      </c>
      <c r="AK83" t="s">
        <v>470</v>
      </c>
      <c r="AL83" t="str">
        <f>IF(ISNUMBER(Spine!Q82),-Spine!Q82,"")</f>
        <v/>
      </c>
      <c r="AM83" t="str">
        <f>IF(ISNUMBER(Spine!R82),-Spine!R82,"")</f>
        <v/>
      </c>
      <c r="AN83" t="str">
        <f>IF(ISNUMBER(Spine!S82),-Spine!S82,"")</f>
        <v/>
      </c>
      <c r="AO83" t="str">
        <f>IF(ISNUMBER(Spine!T82),-Spine!T82,"")</f>
        <v/>
      </c>
      <c r="AP83" t="str">
        <f>IF(ISNUMBER(Spine!U82),-Spine!U82,"")</f>
        <v/>
      </c>
    </row>
    <row r="84" spans="1:42" x14ac:dyDescent="0.25">
      <c r="A84" s="9"/>
      <c r="B84" s="9"/>
      <c r="C84" s="9"/>
      <c r="D84" s="9"/>
      <c r="E84" s="9"/>
      <c r="I84" s="9"/>
      <c r="J84" s="9"/>
      <c r="K84" s="9"/>
      <c r="V84" s="9"/>
      <c r="AD84" t="s">
        <v>165</v>
      </c>
      <c r="AE84" t="s">
        <v>448</v>
      </c>
      <c r="AF84" t="str">
        <f>IF(ISNUMBER(Spine!K83),Spine!K83,"")</f>
        <v/>
      </c>
      <c r="AG84" t="str">
        <f>IF(ISNUMBER(Spine!L83),Spine!L83,"")</f>
        <v/>
      </c>
      <c r="AH84" t="str">
        <f>IF(ISNUMBER(Spine!M83),Spine!M83,"")</f>
        <v/>
      </c>
      <c r="AI84" t="str">
        <f>IF(ISNUMBER(Spine!N83),Spine!N83,"")</f>
        <v/>
      </c>
      <c r="AJ84" t="str">
        <f>IF(ISNUMBER(Spine!O83),Spine!O83,"")</f>
        <v/>
      </c>
      <c r="AK84" t="s">
        <v>470</v>
      </c>
      <c r="AL84" t="str">
        <f>IF(ISNUMBER(Spine!Q83),-Spine!Q83,"")</f>
        <v/>
      </c>
      <c r="AM84" t="str">
        <f>IF(ISNUMBER(Spine!R83),-Spine!R83,"")</f>
        <v/>
      </c>
      <c r="AN84" t="str">
        <f>IF(ISNUMBER(Spine!S83),-Spine!S83,"")</f>
        <v/>
      </c>
      <c r="AO84" t="str">
        <f>IF(ISNUMBER(Spine!T83),-Spine!T83,"")</f>
        <v/>
      </c>
      <c r="AP84" t="str">
        <f>IF(ISNUMBER(Spine!U83),-Spine!U83,"")</f>
        <v/>
      </c>
    </row>
    <row r="85" spans="1:42" x14ac:dyDescent="0.25">
      <c r="A85" s="9"/>
      <c r="B85" s="9"/>
      <c r="C85" s="9"/>
      <c r="D85" s="9"/>
      <c r="E85" s="9"/>
      <c r="I85" s="9"/>
      <c r="J85" s="9"/>
      <c r="K85" s="9"/>
      <c r="V85" s="9"/>
      <c r="AD85" t="s">
        <v>166</v>
      </c>
      <c r="AE85" t="s">
        <v>448</v>
      </c>
      <c r="AF85" t="str">
        <f>IF(ISNUMBER(Spine!K84),Spine!K84,"")</f>
        <v/>
      </c>
      <c r="AG85" t="str">
        <f>IF(ISNUMBER(Spine!L84),Spine!L84,"")</f>
        <v/>
      </c>
      <c r="AH85" t="str">
        <f>IF(ISNUMBER(Spine!M84),Spine!M84,"")</f>
        <v/>
      </c>
      <c r="AI85" t="str">
        <f>IF(ISNUMBER(Spine!N84),Spine!N84,"")</f>
        <v/>
      </c>
      <c r="AJ85" t="str">
        <f>IF(ISNUMBER(Spine!O84),Spine!O84,"")</f>
        <v/>
      </c>
      <c r="AK85" t="s">
        <v>470</v>
      </c>
      <c r="AL85" t="str">
        <f>IF(ISNUMBER(Spine!Q84),-Spine!Q84,"")</f>
        <v/>
      </c>
      <c r="AM85" t="str">
        <f>IF(ISNUMBER(Spine!R84),-Spine!R84,"")</f>
        <v/>
      </c>
      <c r="AN85" t="str">
        <f>IF(ISNUMBER(Spine!S84),-Spine!S84,"")</f>
        <v/>
      </c>
      <c r="AO85" t="str">
        <f>IF(ISNUMBER(Spine!T84),-Spine!T84,"")</f>
        <v/>
      </c>
      <c r="AP85" t="str">
        <f>IF(ISNUMBER(Spine!U84),-Spine!U84,"")</f>
        <v/>
      </c>
    </row>
    <row r="86" spans="1:42" x14ac:dyDescent="0.25">
      <c r="A86" s="9"/>
      <c r="B86" s="9"/>
      <c r="C86" s="9"/>
      <c r="D86" s="9"/>
      <c r="E86" s="9"/>
      <c r="I86" s="9"/>
      <c r="J86" s="9"/>
      <c r="K86" s="9"/>
      <c r="V86" s="9"/>
      <c r="AD86" t="s">
        <v>167</v>
      </c>
      <c r="AE86" t="s">
        <v>448</v>
      </c>
      <c r="AF86" t="str">
        <f>IF(ISNUMBER(Spine!K85),Spine!K85,"")</f>
        <v/>
      </c>
      <c r="AG86" t="str">
        <f>IF(ISNUMBER(Spine!L85),Spine!L85,"")</f>
        <v/>
      </c>
      <c r="AH86" t="str">
        <f>IF(ISNUMBER(Spine!M85),Spine!M85,"")</f>
        <v/>
      </c>
      <c r="AI86" t="str">
        <f>IF(ISNUMBER(Spine!N85),Spine!N85,"")</f>
        <v/>
      </c>
      <c r="AJ86" t="str">
        <f>IF(ISNUMBER(Spine!O85),Spine!O85,"")</f>
        <v/>
      </c>
      <c r="AK86" t="s">
        <v>470</v>
      </c>
      <c r="AL86" t="str">
        <f>IF(ISNUMBER(Spine!Q85),-Spine!Q85,"")</f>
        <v/>
      </c>
      <c r="AM86" t="str">
        <f>IF(ISNUMBER(Spine!R85),-Spine!R85,"")</f>
        <v/>
      </c>
      <c r="AN86" t="str">
        <f>IF(ISNUMBER(Spine!S85),-Spine!S85,"")</f>
        <v/>
      </c>
      <c r="AO86" t="str">
        <f>IF(ISNUMBER(Spine!T85),-Spine!T85,"")</f>
        <v/>
      </c>
      <c r="AP86" t="str">
        <f>IF(ISNUMBER(Spine!U85),-Spine!U85,"")</f>
        <v/>
      </c>
    </row>
    <row r="87" spans="1:42" s="9" customFormat="1" x14ac:dyDescent="0.25">
      <c r="L87" s="10"/>
      <c r="M87" s="10"/>
      <c r="N87" s="10"/>
      <c r="O87" s="10"/>
      <c r="P87" s="10"/>
      <c r="AD87" t="s">
        <v>168</v>
      </c>
      <c r="AE87" t="s">
        <v>448</v>
      </c>
      <c r="AF87" t="str">
        <f>IF(ISNUMBER(Spine!K86),Spine!K86,"")</f>
        <v/>
      </c>
      <c r="AG87" t="str">
        <f>IF(ISNUMBER(Spine!L86),Spine!L86,"")</f>
        <v/>
      </c>
      <c r="AH87" t="str">
        <f>IF(ISNUMBER(Spine!M86),Spine!M86,"")</f>
        <v/>
      </c>
      <c r="AI87" t="str">
        <f>IF(ISNUMBER(Spine!N86),Spine!N86,"")</f>
        <v/>
      </c>
      <c r="AJ87" t="str">
        <f>IF(ISNUMBER(Spine!O86),Spine!O86,"")</f>
        <v/>
      </c>
      <c r="AK87" t="s">
        <v>470</v>
      </c>
      <c r="AL87" t="str">
        <f>IF(ISNUMBER(Spine!Q86),-Spine!Q86,"")</f>
        <v/>
      </c>
      <c r="AM87" t="str">
        <f>IF(ISNUMBER(Spine!R86),-Spine!R86,"")</f>
        <v/>
      </c>
      <c r="AN87" t="str">
        <f>IF(ISNUMBER(Spine!S86),-Spine!S86,"")</f>
        <v/>
      </c>
      <c r="AO87" t="str">
        <f>IF(ISNUMBER(Spine!T86),-Spine!T86,"")</f>
        <v/>
      </c>
      <c r="AP87" t="str">
        <f>IF(ISNUMBER(Spine!U86),-Spine!U86,"")</f>
        <v/>
      </c>
    </row>
    <row r="88" spans="1:42" x14ac:dyDescent="0.25">
      <c r="AD88" t="s">
        <v>169</v>
      </c>
      <c r="AE88" t="s">
        <v>448</v>
      </c>
      <c r="AF88" t="str">
        <f>IF(ISNUMBER(Spine!K87),Spine!K87,"")</f>
        <v/>
      </c>
      <c r="AG88" t="str">
        <f>IF(ISNUMBER(Spine!L87),Spine!L87,"")</f>
        <v/>
      </c>
      <c r="AH88" t="str">
        <f>IF(ISNUMBER(Spine!M87),Spine!M87,"")</f>
        <v/>
      </c>
      <c r="AI88" t="str">
        <f>IF(ISNUMBER(Spine!N87),Spine!N87,"")</f>
        <v/>
      </c>
      <c r="AJ88" t="str">
        <f>IF(ISNUMBER(Spine!O87),Spine!O87,"")</f>
        <v/>
      </c>
      <c r="AK88" t="s">
        <v>470</v>
      </c>
      <c r="AL88" t="str">
        <f>IF(ISNUMBER(Spine!Q87),-Spine!Q87,"")</f>
        <v/>
      </c>
      <c r="AM88" t="str">
        <f>IF(ISNUMBER(Spine!R87),-Spine!R87,"")</f>
        <v/>
      </c>
      <c r="AN88" t="str">
        <f>IF(ISNUMBER(Spine!S87),-Spine!S87,"")</f>
        <v/>
      </c>
      <c r="AO88" t="str">
        <f>IF(ISNUMBER(Spine!T87),-Spine!T87,"")</f>
        <v/>
      </c>
      <c r="AP88" t="str">
        <f>IF(ISNUMBER(Spine!U87),-Spine!U87,"")</f>
        <v/>
      </c>
    </row>
    <row r="89" spans="1:42" x14ac:dyDescent="0.25">
      <c r="AD89" t="s">
        <v>170</v>
      </c>
      <c r="AE89" t="s">
        <v>448</v>
      </c>
      <c r="AF89" t="str">
        <f>IF(ISNUMBER(Spine!K88),Spine!K88,"")</f>
        <v/>
      </c>
      <c r="AG89" t="str">
        <f>IF(ISNUMBER(Spine!L88),Spine!L88,"")</f>
        <v/>
      </c>
      <c r="AH89" t="str">
        <f>IF(ISNUMBER(Spine!M88),Spine!M88,"")</f>
        <v/>
      </c>
      <c r="AI89" t="str">
        <f>IF(ISNUMBER(Spine!N88),Spine!N88,"")</f>
        <v/>
      </c>
      <c r="AJ89" t="str">
        <f>IF(ISNUMBER(Spine!O88),Spine!O88,"")</f>
        <v/>
      </c>
      <c r="AK89" t="s">
        <v>470</v>
      </c>
      <c r="AL89" t="str">
        <f>IF(ISNUMBER(Spine!Q88),-Spine!Q88,"")</f>
        <v/>
      </c>
      <c r="AM89" t="str">
        <f>IF(ISNUMBER(Spine!R88),-Spine!R88,"")</f>
        <v/>
      </c>
      <c r="AN89" t="str">
        <f>IF(ISNUMBER(Spine!S88),-Spine!S88,"")</f>
        <v/>
      </c>
      <c r="AO89" t="str">
        <f>IF(ISNUMBER(Spine!T88),-Spine!T88,"")</f>
        <v/>
      </c>
      <c r="AP89" t="str">
        <f>IF(ISNUMBER(Spine!U88),-Spine!U88,"")</f>
        <v/>
      </c>
    </row>
    <row r="90" spans="1:42" x14ac:dyDescent="0.25">
      <c r="AD90" t="s">
        <v>171</v>
      </c>
      <c r="AE90" t="s">
        <v>448</v>
      </c>
      <c r="AF90" t="str">
        <f>IF(ISNUMBER(Spine!K89),Spine!K89,"")</f>
        <v/>
      </c>
      <c r="AG90" t="str">
        <f>IF(ISNUMBER(Spine!L89),Spine!L89,"")</f>
        <v/>
      </c>
      <c r="AH90" t="str">
        <f>IF(ISNUMBER(Spine!M89),Spine!M89,"")</f>
        <v/>
      </c>
      <c r="AI90" t="str">
        <f>IF(ISNUMBER(Spine!N89),Spine!N89,"")</f>
        <v/>
      </c>
      <c r="AJ90" t="str">
        <f>IF(ISNUMBER(Spine!O89),Spine!O89,"")</f>
        <v/>
      </c>
      <c r="AK90" t="s">
        <v>470</v>
      </c>
      <c r="AL90" t="str">
        <f>IF(ISNUMBER(Spine!Q89),-Spine!Q89,"")</f>
        <v/>
      </c>
      <c r="AM90" t="str">
        <f>IF(ISNUMBER(Spine!R89),-Spine!R89,"")</f>
        <v/>
      </c>
      <c r="AN90" t="str">
        <f>IF(ISNUMBER(Spine!S89),-Spine!S89,"")</f>
        <v/>
      </c>
      <c r="AO90" t="str">
        <f>IF(ISNUMBER(Spine!T89),-Spine!T89,"")</f>
        <v/>
      </c>
      <c r="AP90" t="str">
        <f>IF(ISNUMBER(Spine!U89),-Spine!U89,"")</f>
        <v/>
      </c>
    </row>
    <row r="91" spans="1:42" x14ac:dyDescent="0.25">
      <c r="AD91" t="s">
        <v>172</v>
      </c>
      <c r="AE91" t="s">
        <v>448</v>
      </c>
      <c r="AF91" t="str">
        <f>IF(ISNUMBER(Spine!K90),Spine!K90,"")</f>
        <v/>
      </c>
      <c r="AG91" t="str">
        <f>IF(ISNUMBER(Spine!L90),Spine!L90,"")</f>
        <v/>
      </c>
      <c r="AH91" t="str">
        <f>IF(ISNUMBER(Spine!M90),Spine!M90,"")</f>
        <v/>
      </c>
      <c r="AI91" t="str">
        <f>IF(ISNUMBER(Spine!N90),Spine!N90,"")</f>
        <v/>
      </c>
      <c r="AJ91" t="str">
        <f>IF(ISNUMBER(Spine!O90),Spine!O90,"")</f>
        <v/>
      </c>
      <c r="AK91" t="s">
        <v>470</v>
      </c>
      <c r="AL91" t="str">
        <f>IF(ISNUMBER(Spine!Q90),-Spine!Q90,"")</f>
        <v/>
      </c>
      <c r="AM91" t="str">
        <f>IF(ISNUMBER(Spine!R90),-Spine!R90,"")</f>
        <v/>
      </c>
      <c r="AN91" t="str">
        <f>IF(ISNUMBER(Spine!S90),-Spine!S90,"")</f>
        <v/>
      </c>
      <c r="AO91" t="str">
        <f>IF(ISNUMBER(Spine!T90),-Spine!T90,"")</f>
        <v/>
      </c>
      <c r="AP91" t="str">
        <f>IF(ISNUMBER(Spine!U90),-Spine!U90,"")</f>
        <v/>
      </c>
    </row>
    <row r="92" spans="1:42" x14ac:dyDescent="0.25">
      <c r="AD92" t="s">
        <v>173</v>
      </c>
      <c r="AE92" t="s">
        <v>448</v>
      </c>
      <c r="AF92" t="str">
        <f>IF(ISNUMBER(Spine!K91),Spine!K91,"")</f>
        <v/>
      </c>
      <c r="AG92" t="str">
        <f>IF(ISNUMBER(Spine!L91),Spine!L91,"")</f>
        <v/>
      </c>
      <c r="AH92" t="str">
        <f>IF(ISNUMBER(Spine!M91),Spine!M91,"")</f>
        <v/>
      </c>
      <c r="AI92" t="str">
        <f>IF(ISNUMBER(Spine!N91),Spine!N91,"")</f>
        <v/>
      </c>
      <c r="AJ92" t="str">
        <f>IF(ISNUMBER(Spine!O91),Spine!O91,"")</f>
        <v/>
      </c>
      <c r="AK92" t="s">
        <v>470</v>
      </c>
      <c r="AL92" t="str">
        <f>IF(ISNUMBER(Spine!Q91),-Spine!Q91,"")</f>
        <v/>
      </c>
      <c r="AM92" t="str">
        <f>IF(ISNUMBER(Spine!R91),-Spine!R91,"")</f>
        <v/>
      </c>
      <c r="AN92" t="str">
        <f>IF(ISNUMBER(Spine!S91),-Spine!S91,"")</f>
        <v/>
      </c>
      <c r="AO92" t="str">
        <f>IF(ISNUMBER(Spine!T91),-Spine!T91,"")</f>
        <v/>
      </c>
      <c r="AP92" t="str">
        <f>IF(ISNUMBER(Spine!U91),-Spine!U91,"")</f>
        <v/>
      </c>
    </row>
    <row r="93" spans="1:42" x14ac:dyDescent="0.25">
      <c r="AD93" t="s">
        <v>174</v>
      </c>
      <c r="AE93" t="s">
        <v>448</v>
      </c>
      <c r="AF93" t="str">
        <f>IF(ISNUMBER(Spine!K92),Spine!K92,"")</f>
        <v/>
      </c>
      <c r="AG93" t="str">
        <f>IF(ISNUMBER(Spine!L92),Spine!L92,"")</f>
        <v/>
      </c>
      <c r="AH93" t="str">
        <f>IF(ISNUMBER(Spine!M92),Spine!M92,"")</f>
        <v/>
      </c>
      <c r="AI93" t="str">
        <f>IF(ISNUMBER(Spine!N92),Spine!N92,"")</f>
        <v/>
      </c>
      <c r="AJ93" t="str">
        <f>IF(ISNUMBER(Spine!O92),Spine!O92,"")</f>
        <v/>
      </c>
      <c r="AK93" t="s">
        <v>470</v>
      </c>
      <c r="AL93" t="str">
        <f>IF(ISNUMBER(Spine!Q92),-Spine!Q92,"")</f>
        <v/>
      </c>
      <c r="AM93" t="str">
        <f>IF(ISNUMBER(Spine!R92),-Spine!R92,"")</f>
        <v/>
      </c>
      <c r="AN93" t="str">
        <f>IF(ISNUMBER(Spine!S92),-Spine!S92,"")</f>
        <v/>
      </c>
      <c r="AO93" t="str">
        <f>IF(ISNUMBER(Spine!T92),-Spine!T92,"")</f>
        <v/>
      </c>
      <c r="AP93" t="str">
        <f>IF(ISNUMBER(Spine!U92),-Spine!U92,"")</f>
        <v/>
      </c>
    </row>
    <row r="94" spans="1:42" x14ac:dyDescent="0.25">
      <c r="AD94" t="s">
        <v>175</v>
      </c>
      <c r="AE94" t="s">
        <v>448</v>
      </c>
      <c r="AF94" t="str">
        <f>IF(ISNUMBER(Spine!K93),Spine!K93,"")</f>
        <v/>
      </c>
      <c r="AG94" t="str">
        <f>IF(ISNUMBER(Spine!L93),Spine!L93,"")</f>
        <v/>
      </c>
      <c r="AH94" t="str">
        <f>IF(ISNUMBER(Spine!M93),Spine!M93,"")</f>
        <v/>
      </c>
      <c r="AI94" t="str">
        <f>IF(ISNUMBER(Spine!N93),Spine!N93,"")</f>
        <v/>
      </c>
      <c r="AJ94" t="str">
        <f>IF(ISNUMBER(Spine!O93),Spine!O93,"")</f>
        <v/>
      </c>
      <c r="AK94" t="s">
        <v>470</v>
      </c>
      <c r="AL94" t="str">
        <f>IF(ISNUMBER(Spine!Q93),-Spine!Q93,"")</f>
        <v/>
      </c>
      <c r="AM94" t="str">
        <f>IF(ISNUMBER(Spine!R93),-Spine!R93,"")</f>
        <v/>
      </c>
      <c r="AN94" t="str">
        <f>IF(ISNUMBER(Spine!S93),-Spine!S93,"")</f>
        <v/>
      </c>
      <c r="AO94" t="str">
        <f>IF(ISNUMBER(Spine!T93),-Spine!T93,"")</f>
        <v/>
      </c>
      <c r="AP94" t="str">
        <f>IF(ISNUMBER(Spine!U93),-Spine!U93,"")</f>
        <v/>
      </c>
    </row>
    <row r="95" spans="1:42" x14ac:dyDescent="0.25">
      <c r="AD95" t="s">
        <v>176</v>
      </c>
      <c r="AE95" t="s">
        <v>448</v>
      </c>
      <c r="AF95" t="str">
        <f>IF(ISNUMBER(Spine!K94),Spine!K94,"")</f>
        <v/>
      </c>
      <c r="AG95" t="str">
        <f>IF(ISNUMBER(Spine!L94),Spine!L94,"")</f>
        <v/>
      </c>
      <c r="AH95" t="str">
        <f>IF(ISNUMBER(Spine!M94),Spine!M94,"")</f>
        <v/>
      </c>
      <c r="AI95" t="str">
        <f>IF(ISNUMBER(Spine!N94),Spine!N94,"")</f>
        <v/>
      </c>
      <c r="AJ95" t="str">
        <f>IF(ISNUMBER(Spine!O94),Spine!O94,"")</f>
        <v/>
      </c>
      <c r="AK95" t="s">
        <v>470</v>
      </c>
      <c r="AL95" t="str">
        <f>IF(ISNUMBER(Spine!Q94),-Spine!Q94,"")</f>
        <v/>
      </c>
      <c r="AM95" t="str">
        <f>IF(ISNUMBER(Spine!R94),-Spine!R94,"")</f>
        <v/>
      </c>
      <c r="AN95" t="str">
        <f>IF(ISNUMBER(Spine!S94),-Spine!S94,"")</f>
        <v/>
      </c>
      <c r="AO95" t="str">
        <f>IF(ISNUMBER(Spine!T94),-Spine!T94,"")</f>
        <v/>
      </c>
      <c r="AP95" t="str">
        <f>IF(ISNUMBER(Spine!U94),-Spine!U94,"")</f>
        <v/>
      </c>
    </row>
    <row r="96" spans="1:42" x14ac:dyDescent="0.25">
      <c r="AD96" t="s">
        <v>177</v>
      </c>
      <c r="AE96" t="s">
        <v>448</v>
      </c>
      <c r="AF96" t="str">
        <f>IF(ISNUMBER(Spine!K95),Spine!K95,"")</f>
        <v/>
      </c>
      <c r="AG96" t="str">
        <f>IF(ISNUMBER(Spine!L95),Spine!L95,"")</f>
        <v/>
      </c>
      <c r="AH96" t="str">
        <f>IF(ISNUMBER(Spine!M95),Spine!M95,"")</f>
        <v/>
      </c>
      <c r="AI96" t="str">
        <f>IF(ISNUMBER(Spine!N95),Spine!N95,"")</f>
        <v/>
      </c>
      <c r="AJ96" t="str">
        <f>IF(ISNUMBER(Spine!O95),Spine!O95,"")</f>
        <v/>
      </c>
      <c r="AK96" t="s">
        <v>470</v>
      </c>
      <c r="AL96" t="str">
        <f>IF(ISNUMBER(Spine!Q95),-Spine!Q95,"")</f>
        <v/>
      </c>
      <c r="AM96" t="str">
        <f>IF(ISNUMBER(Spine!R95),-Spine!R95,"")</f>
        <v/>
      </c>
      <c r="AN96" t="str">
        <f>IF(ISNUMBER(Spine!S95),-Spine!S95,"")</f>
        <v/>
      </c>
      <c r="AO96" t="str">
        <f>IF(ISNUMBER(Spine!T95),-Spine!T95,"")</f>
        <v/>
      </c>
      <c r="AP96" t="str">
        <f>IF(ISNUMBER(Spine!U95),-Spine!U95,"")</f>
        <v/>
      </c>
    </row>
    <row r="97" spans="30:42" x14ac:dyDescent="0.25">
      <c r="AD97" t="s">
        <v>178</v>
      </c>
      <c r="AE97" t="s">
        <v>448</v>
      </c>
      <c r="AF97" t="str">
        <f>IF(ISNUMBER(Spine!K96),Spine!K96,"")</f>
        <v/>
      </c>
      <c r="AG97" t="str">
        <f>IF(ISNUMBER(Spine!L96),Spine!L96,"")</f>
        <v/>
      </c>
      <c r="AH97" t="str">
        <f>IF(ISNUMBER(Spine!M96),Spine!M96,"")</f>
        <v/>
      </c>
      <c r="AI97" t="str">
        <f>IF(ISNUMBER(Spine!N96),Spine!N96,"")</f>
        <v/>
      </c>
      <c r="AJ97" t="str">
        <f>IF(ISNUMBER(Spine!O96),Spine!O96,"")</f>
        <v/>
      </c>
      <c r="AK97" t="s">
        <v>470</v>
      </c>
      <c r="AL97" t="str">
        <f>IF(ISNUMBER(Spine!Q96),-Spine!Q96,"")</f>
        <v/>
      </c>
      <c r="AM97" t="str">
        <f>IF(ISNUMBER(Spine!R96),-Spine!R96,"")</f>
        <v/>
      </c>
      <c r="AN97" t="str">
        <f>IF(ISNUMBER(Spine!S96),-Spine!S96,"")</f>
        <v/>
      </c>
      <c r="AO97" t="str">
        <f>IF(ISNUMBER(Spine!T96),-Spine!T96,"")</f>
        <v/>
      </c>
      <c r="AP97" t="str">
        <f>IF(ISNUMBER(Spine!U96),-Spine!U96,"")</f>
        <v/>
      </c>
    </row>
    <row r="98" spans="30:42" x14ac:dyDescent="0.25">
      <c r="AD98" t="s">
        <v>179</v>
      </c>
      <c r="AE98" t="s">
        <v>448</v>
      </c>
      <c r="AF98" t="str">
        <f>IF(ISNUMBER(Spine!K97),Spine!K97,"")</f>
        <v/>
      </c>
      <c r="AG98" t="str">
        <f>IF(ISNUMBER(Spine!L97),Spine!L97,"")</f>
        <v/>
      </c>
      <c r="AH98" t="str">
        <f>IF(ISNUMBER(Spine!M97),Spine!M97,"")</f>
        <v/>
      </c>
      <c r="AI98" t="str">
        <f>IF(ISNUMBER(Spine!N97),Spine!N97,"")</f>
        <v/>
      </c>
      <c r="AJ98" t="str">
        <f>IF(ISNUMBER(Spine!O97),Spine!O97,"")</f>
        <v/>
      </c>
      <c r="AK98" t="s">
        <v>470</v>
      </c>
      <c r="AL98" t="str">
        <f>IF(ISNUMBER(Spine!Q97),-Spine!Q97,"")</f>
        <v/>
      </c>
      <c r="AM98" t="str">
        <f>IF(ISNUMBER(Spine!R97),-Spine!R97,"")</f>
        <v/>
      </c>
      <c r="AN98" t="str">
        <f>IF(ISNUMBER(Spine!S97),-Spine!S97,"")</f>
        <v/>
      </c>
      <c r="AO98" t="str">
        <f>IF(ISNUMBER(Spine!T97),-Spine!T97,"")</f>
        <v/>
      </c>
      <c r="AP98" t="str">
        <f>IF(ISNUMBER(Spine!U97),-Spine!U97,"")</f>
        <v/>
      </c>
    </row>
    <row r="99" spans="30:42" x14ac:dyDescent="0.25">
      <c r="AD99" t="s">
        <v>180</v>
      </c>
      <c r="AE99" t="s">
        <v>448</v>
      </c>
      <c r="AF99" t="str">
        <f>IF(ISNUMBER(Spine!K98),Spine!K98,"")</f>
        <v/>
      </c>
      <c r="AG99" t="str">
        <f>IF(ISNUMBER(Spine!L98),Spine!L98,"")</f>
        <v/>
      </c>
      <c r="AH99" t="str">
        <f>IF(ISNUMBER(Spine!M98),Spine!M98,"")</f>
        <v/>
      </c>
      <c r="AI99" t="str">
        <f>IF(ISNUMBER(Spine!N98),Spine!N98,"")</f>
        <v/>
      </c>
      <c r="AJ99" t="str">
        <f>IF(ISNUMBER(Spine!O98),Spine!O98,"")</f>
        <v/>
      </c>
      <c r="AK99" t="s">
        <v>470</v>
      </c>
      <c r="AL99" t="str">
        <f>IF(ISNUMBER(Spine!Q98),-Spine!Q98,"")</f>
        <v/>
      </c>
      <c r="AM99" t="str">
        <f>IF(ISNUMBER(Spine!R98),-Spine!R98,"")</f>
        <v/>
      </c>
      <c r="AN99" t="str">
        <f>IF(ISNUMBER(Spine!S98),-Spine!S98,"")</f>
        <v/>
      </c>
      <c r="AO99" t="str">
        <f>IF(ISNUMBER(Spine!T98),-Spine!T98,"")</f>
        <v/>
      </c>
      <c r="AP99" t="str">
        <f>IF(ISNUMBER(Spine!U98),-Spine!U98,"")</f>
        <v/>
      </c>
    </row>
    <row r="100" spans="30:42" x14ac:dyDescent="0.25">
      <c r="AD100" t="s">
        <v>184</v>
      </c>
      <c r="AE100" t="s">
        <v>448</v>
      </c>
      <c r="AF100" t="str">
        <f>IF(ISNUMBER(Spine!K99),Spine!K99,"")</f>
        <v/>
      </c>
      <c r="AG100" t="str">
        <f>IF(ISNUMBER(Spine!L99),Spine!L99,"")</f>
        <v/>
      </c>
      <c r="AH100" t="str">
        <f>IF(ISNUMBER(Spine!M99),Spine!M99,"")</f>
        <v/>
      </c>
      <c r="AI100" t="str">
        <f>IF(ISNUMBER(Spine!N99),Spine!N99,"")</f>
        <v/>
      </c>
      <c r="AJ100" t="str">
        <f>IF(ISNUMBER(Spine!O99),Spine!O99,"")</f>
        <v/>
      </c>
      <c r="AK100" t="s">
        <v>470</v>
      </c>
      <c r="AL100" t="str">
        <f>IF(ISNUMBER(Spine!Q99),-Spine!Q99,"")</f>
        <v/>
      </c>
      <c r="AM100" t="str">
        <f>IF(ISNUMBER(Spine!R99),-Spine!R99,"")</f>
        <v/>
      </c>
      <c r="AN100" t="str">
        <f>IF(ISNUMBER(Spine!S99),-Spine!S99,"")</f>
        <v/>
      </c>
      <c r="AO100" t="str">
        <f>IF(ISNUMBER(Spine!T99),-Spine!T99,"")</f>
        <v/>
      </c>
      <c r="AP100" t="str">
        <f>IF(ISNUMBER(Spine!U99),-Spine!U99,"")</f>
        <v/>
      </c>
    </row>
    <row r="101" spans="30:42" x14ac:dyDescent="0.25">
      <c r="AD101" t="s">
        <v>185</v>
      </c>
      <c r="AE101" t="s">
        <v>448</v>
      </c>
      <c r="AF101" t="str">
        <f>IF(ISNUMBER(Spine!K100),Spine!K100,"")</f>
        <v/>
      </c>
      <c r="AG101" t="str">
        <f>IF(ISNUMBER(Spine!L100),Spine!L100,"")</f>
        <v/>
      </c>
      <c r="AH101" t="str">
        <f>IF(ISNUMBER(Spine!M100),Spine!M100,"")</f>
        <v/>
      </c>
      <c r="AI101" t="str">
        <f>IF(ISNUMBER(Spine!N100),Spine!N100,"")</f>
        <v/>
      </c>
      <c r="AJ101" t="str">
        <f>IF(ISNUMBER(Spine!O100),Spine!O100,"")</f>
        <v/>
      </c>
      <c r="AK101" t="s">
        <v>470</v>
      </c>
      <c r="AL101" t="str">
        <f>IF(ISNUMBER(Spine!Q100),-Spine!Q100,"")</f>
        <v/>
      </c>
      <c r="AM101" t="str">
        <f>IF(ISNUMBER(Spine!R100),-Spine!R100,"")</f>
        <v/>
      </c>
      <c r="AN101" t="str">
        <f>IF(ISNUMBER(Spine!S100),-Spine!S100,"")</f>
        <v/>
      </c>
      <c r="AO101" t="str">
        <f>IF(ISNUMBER(Spine!T100),-Spine!T100,"")</f>
        <v/>
      </c>
      <c r="AP101" t="str">
        <f>IF(ISNUMBER(Spine!U100),-Spine!U100,"")</f>
        <v/>
      </c>
    </row>
    <row r="102" spans="30:42" x14ac:dyDescent="0.25">
      <c r="AD102" t="s">
        <v>186</v>
      </c>
      <c r="AE102" t="s">
        <v>448</v>
      </c>
      <c r="AF102" t="str">
        <f>IF(ISNUMBER(Spine!K101),Spine!K101,"")</f>
        <v/>
      </c>
      <c r="AG102" t="str">
        <f>IF(ISNUMBER(Spine!L101),Spine!L101,"")</f>
        <v/>
      </c>
      <c r="AH102" t="str">
        <f>IF(ISNUMBER(Spine!M101),Spine!M101,"")</f>
        <v/>
      </c>
      <c r="AI102" t="str">
        <f>IF(ISNUMBER(Spine!N101),Spine!N101,"")</f>
        <v/>
      </c>
      <c r="AJ102" t="str">
        <f>IF(ISNUMBER(Spine!O101),Spine!O101,"")</f>
        <v/>
      </c>
      <c r="AK102" t="s">
        <v>470</v>
      </c>
      <c r="AL102" t="str">
        <f>IF(ISNUMBER(Spine!Q101),-Spine!Q101,"")</f>
        <v/>
      </c>
      <c r="AM102" t="str">
        <f>IF(ISNUMBER(Spine!R101),-Spine!R101,"")</f>
        <v/>
      </c>
      <c r="AN102" t="str">
        <f>IF(ISNUMBER(Spine!S101),-Spine!S101,"")</f>
        <v/>
      </c>
      <c r="AO102" t="str">
        <f>IF(ISNUMBER(Spine!T101),-Spine!T101,"")</f>
        <v/>
      </c>
      <c r="AP102" t="str">
        <f>IF(ISNUMBER(Spine!U101),-Spine!U101,"")</f>
        <v/>
      </c>
    </row>
    <row r="103" spans="30:42" x14ac:dyDescent="0.25">
      <c r="AD103" t="s">
        <v>187</v>
      </c>
      <c r="AE103" t="s">
        <v>448</v>
      </c>
      <c r="AF103" t="str">
        <f>IF(ISNUMBER(Spine!K102),Spine!K102,"")</f>
        <v/>
      </c>
      <c r="AG103" t="str">
        <f>IF(ISNUMBER(Spine!L102),Spine!L102,"")</f>
        <v/>
      </c>
      <c r="AH103" t="str">
        <f>IF(ISNUMBER(Spine!M102),Spine!M102,"")</f>
        <v/>
      </c>
      <c r="AI103" t="str">
        <f>IF(ISNUMBER(Spine!N102),Spine!N102,"")</f>
        <v/>
      </c>
      <c r="AJ103" t="str">
        <f>IF(ISNUMBER(Spine!O102),Spine!O102,"")</f>
        <v/>
      </c>
      <c r="AK103" t="s">
        <v>470</v>
      </c>
      <c r="AL103" t="str">
        <f>IF(ISNUMBER(Spine!Q102),-Spine!Q102,"")</f>
        <v/>
      </c>
      <c r="AM103" t="str">
        <f>IF(ISNUMBER(Spine!R102),-Spine!R102,"")</f>
        <v/>
      </c>
      <c r="AN103" t="str">
        <f>IF(ISNUMBER(Spine!S102),-Spine!S102,"")</f>
        <v/>
      </c>
      <c r="AO103" t="str">
        <f>IF(ISNUMBER(Spine!T102),-Spine!T102,"")</f>
        <v/>
      </c>
      <c r="AP103" t="str">
        <f>IF(ISNUMBER(Spine!U102),-Spine!U102,"")</f>
        <v/>
      </c>
    </row>
    <row r="104" spans="30:42" x14ac:dyDescent="0.25">
      <c r="AD104" t="s">
        <v>188</v>
      </c>
      <c r="AE104" t="s">
        <v>448</v>
      </c>
      <c r="AF104" t="str">
        <f>IF(ISNUMBER(Spine!K103),Spine!K103,"")</f>
        <v/>
      </c>
      <c r="AG104" t="str">
        <f>IF(ISNUMBER(Spine!L103),Spine!L103,"")</f>
        <v/>
      </c>
      <c r="AH104" t="str">
        <f>IF(ISNUMBER(Spine!M103),Spine!M103,"")</f>
        <v/>
      </c>
      <c r="AI104" t="str">
        <f>IF(ISNUMBER(Spine!N103),Spine!N103,"")</f>
        <v/>
      </c>
      <c r="AJ104" t="str">
        <f>IF(ISNUMBER(Spine!O103),Spine!O103,"")</f>
        <v/>
      </c>
      <c r="AK104" t="s">
        <v>470</v>
      </c>
      <c r="AL104" t="str">
        <f>IF(ISNUMBER(Spine!Q103),-Spine!Q103,"")</f>
        <v/>
      </c>
      <c r="AM104" t="str">
        <f>IF(ISNUMBER(Spine!R103),-Spine!R103,"")</f>
        <v/>
      </c>
      <c r="AN104" t="str">
        <f>IF(ISNUMBER(Spine!S103),-Spine!S103,"")</f>
        <v/>
      </c>
      <c r="AO104" t="str">
        <f>IF(ISNUMBER(Spine!T103),-Spine!T103,"")</f>
        <v/>
      </c>
      <c r="AP104" t="str">
        <f>IF(ISNUMBER(Spine!U103),-Spine!U103,"")</f>
        <v/>
      </c>
    </row>
    <row r="105" spans="30:42" x14ac:dyDescent="0.25">
      <c r="AD105" t="s">
        <v>189</v>
      </c>
      <c r="AE105" t="s">
        <v>448</v>
      </c>
      <c r="AF105" t="str">
        <f>IF(ISNUMBER(Spine!K104),Spine!K104,"")</f>
        <v/>
      </c>
      <c r="AG105" t="str">
        <f>IF(ISNUMBER(Spine!L104),Spine!L104,"")</f>
        <v/>
      </c>
      <c r="AH105" t="str">
        <f>IF(ISNUMBER(Spine!M104),Spine!M104,"")</f>
        <v/>
      </c>
      <c r="AI105" t="str">
        <f>IF(ISNUMBER(Spine!N104),Spine!N104,"")</f>
        <v/>
      </c>
      <c r="AJ105" t="str">
        <f>IF(ISNUMBER(Spine!O104),Spine!O104,"")</f>
        <v/>
      </c>
      <c r="AK105" t="s">
        <v>470</v>
      </c>
      <c r="AL105" t="str">
        <f>IF(ISNUMBER(Spine!Q104),-Spine!Q104,"")</f>
        <v/>
      </c>
      <c r="AM105" t="str">
        <f>IF(ISNUMBER(Spine!R104),-Spine!R104,"")</f>
        <v/>
      </c>
      <c r="AN105" t="str">
        <f>IF(ISNUMBER(Spine!S104),-Spine!S104,"")</f>
        <v/>
      </c>
      <c r="AO105" t="str">
        <f>IF(ISNUMBER(Spine!T104),-Spine!T104,"")</f>
        <v/>
      </c>
      <c r="AP105" t="str">
        <f>IF(ISNUMBER(Spine!U104),-Spine!U104,"")</f>
        <v/>
      </c>
    </row>
    <row r="106" spans="30:42" x14ac:dyDescent="0.25">
      <c r="AD106" t="s">
        <v>190</v>
      </c>
      <c r="AE106" t="s">
        <v>448</v>
      </c>
      <c r="AF106" t="str">
        <f>IF(ISNUMBER(Spine!K105),Spine!K105,"")</f>
        <v/>
      </c>
      <c r="AG106" t="str">
        <f>IF(ISNUMBER(Spine!L105),Spine!L105,"")</f>
        <v/>
      </c>
      <c r="AH106" t="str">
        <f>IF(ISNUMBER(Spine!M105),Spine!M105,"")</f>
        <v/>
      </c>
      <c r="AI106" t="str">
        <f>IF(ISNUMBER(Spine!N105),Spine!N105,"")</f>
        <v/>
      </c>
      <c r="AJ106" t="str">
        <f>IF(ISNUMBER(Spine!O105),Spine!O105,"")</f>
        <v/>
      </c>
      <c r="AK106" t="s">
        <v>470</v>
      </c>
      <c r="AL106" t="str">
        <f>IF(ISNUMBER(Spine!Q105),-Spine!Q105,"")</f>
        <v/>
      </c>
      <c r="AM106" t="str">
        <f>IF(ISNUMBER(Spine!R105),-Spine!R105,"")</f>
        <v/>
      </c>
      <c r="AN106" t="str">
        <f>IF(ISNUMBER(Spine!S105),-Spine!S105,"")</f>
        <v/>
      </c>
      <c r="AO106" t="str">
        <f>IF(ISNUMBER(Spine!T105),-Spine!T105,"")</f>
        <v/>
      </c>
      <c r="AP106" t="str">
        <f>IF(ISNUMBER(Spine!U105),-Spine!U105,"")</f>
        <v/>
      </c>
    </row>
    <row r="107" spans="30:42" x14ac:dyDescent="0.25">
      <c r="AD107" t="s">
        <v>191</v>
      </c>
      <c r="AE107" t="s">
        <v>448</v>
      </c>
      <c r="AF107" t="str">
        <f>IF(ISNUMBER(Spine!K106),Spine!K106,"")</f>
        <v/>
      </c>
      <c r="AG107" t="str">
        <f>IF(ISNUMBER(Spine!L106),Spine!L106,"")</f>
        <v/>
      </c>
      <c r="AH107" t="str">
        <f>IF(ISNUMBER(Spine!M106),Spine!M106,"")</f>
        <v/>
      </c>
      <c r="AI107" t="str">
        <f>IF(ISNUMBER(Spine!N106),Spine!N106,"")</f>
        <v/>
      </c>
      <c r="AJ107" t="str">
        <f>IF(ISNUMBER(Spine!O106),Spine!O106,"")</f>
        <v/>
      </c>
      <c r="AK107" t="s">
        <v>470</v>
      </c>
      <c r="AL107" t="str">
        <f>IF(ISNUMBER(Spine!Q106),-Spine!Q106,"")</f>
        <v/>
      </c>
      <c r="AM107" t="str">
        <f>IF(ISNUMBER(Spine!R106),-Spine!R106,"")</f>
        <v/>
      </c>
      <c r="AN107" t="str">
        <f>IF(ISNUMBER(Spine!S106),-Spine!S106,"")</f>
        <v/>
      </c>
      <c r="AO107" t="str">
        <f>IF(ISNUMBER(Spine!T106),-Spine!T106,"")</f>
        <v/>
      </c>
      <c r="AP107" t="str">
        <f>IF(ISNUMBER(Spine!U106),-Spine!U106,"")</f>
        <v/>
      </c>
    </row>
    <row r="108" spans="30:42" x14ac:dyDescent="0.25">
      <c r="AD108" t="s">
        <v>192</v>
      </c>
      <c r="AE108" t="s">
        <v>448</v>
      </c>
      <c r="AF108" t="str">
        <f>IF(ISNUMBER(Spine!K107),Spine!K107,"")</f>
        <v/>
      </c>
      <c r="AG108" t="str">
        <f>IF(ISNUMBER(Spine!L107),Spine!L107,"")</f>
        <v/>
      </c>
      <c r="AH108" t="str">
        <f>IF(ISNUMBER(Spine!M107),Spine!M107,"")</f>
        <v/>
      </c>
      <c r="AI108" t="str">
        <f>IF(ISNUMBER(Spine!N107),Spine!N107,"")</f>
        <v/>
      </c>
      <c r="AJ108" t="str">
        <f>IF(ISNUMBER(Spine!O107),Spine!O107,"")</f>
        <v/>
      </c>
      <c r="AK108" t="s">
        <v>470</v>
      </c>
      <c r="AL108" t="str">
        <f>IF(ISNUMBER(Spine!Q107),-Spine!Q107,"")</f>
        <v/>
      </c>
      <c r="AM108" t="str">
        <f>IF(ISNUMBER(Spine!R107),-Spine!R107,"")</f>
        <v/>
      </c>
      <c r="AN108" t="str">
        <f>IF(ISNUMBER(Spine!S107),-Spine!S107,"")</f>
        <v/>
      </c>
      <c r="AO108" t="str">
        <f>IF(ISNUMBER(Spine!T107),-Spine!T107,"")</f>
        <v/>
      </c>
      <c r="AP108" t="str">
        <f>IF(ISNUMBER(Spine!U107),-Spine!U107,"")</f>
        <v/>
      </c>
    </row>
    <row r="109" spans="30:42" x14ac:dyDescent="0.25">
      <c r="AD109" t="s">
        <v>193</v>
      </c>
      <c r="AE109" t="s">
        <v>448</v>
      </c>
      <c r="AF109" t="str">
        <f>IF(ISNUMBER(Spine!K108),Spine!K108,"")</f>
        <v/>
      </c>
      <c r="AG109" t="str">
        <f>IF(ISNUMBER(Spine!L108),Spine!L108,"")</f>
        <v/>
      </c>
      <c r="AH109" t="str">
        <f>IF(ISNUMBER(Spine!M108),Spine!M108,"")</f>
        <v/>
      </c>
      <c r="AI109" t="str">
        <f>IF(ISNUMBER(Spine!N108),Spine!N108,"")</f>
        <v/>
      </c>
      <c r="AJ109" t="str">
        <f>IF(ISNUMBER(Spine!O108),Spine!O108,"")</f>
        <v/>
      </c>
      <c r="AK109" t="s">
        <v>470</v>
      </c>
      <c r="AL109" t="str">
        <f>IF(ISNUMBER(Spine!Q108),-Spine!Q108,"")</f>
        <v/>
      </c>
      <c r="AM109" t="str">
        <f>IF(ISNUMBER(Spine!R108),-Spine!R108,"")</f>
        <v/>
      </c>
      <c r="AN109" t="str">
        <f>IF(ISNUMBER(Spine!S108),-Spine!S108,"")</f>
        <v/>
      </c>
      <c r="AO109" t="str">
        <f>IF(ISNUMBER(Spine!T108),-Spine!T108,"")</f>
        <v/>
      </c>
      <c r="AP109" t="str">
        <f>IF(ISNUMBER(Spine!U108),-Spine!U108,"")</f>
        <v/>
      </c>
    </row>
    <row r="110" spans="30:42" x14ac:dyDescent="0.25">
      <c r="AD110" t="s">
        <v>194</v>
      </c>
      <c r="AE110" t="s">
        <v>448</v>
      </c>
      <c r="AF110" t="str">
        <f>IF(ISNUMBER(Spine!K109),Spine!K109,"")</f>
        <v/>
      </c>
      <c r="AG110" t="str">
        <f>IF(ISNUMBER(Spine!L109),Spine!L109,"")</f>
        <v/>
      </c>
      <c r="AH110" t="str">
        <f>IF(ISNUMBER(Spine!M109),Spine!M109,"")</f>
        <v/>
      </c>
      <c r="AI110" t="str">
        <f>IF(ISNUMBER(Spine!N109),Spine!N109,"")</f>
        <v/>
      </c>
      <c r="AJ110" t="str">
        <f>IF(ISNUMBER(Spine!O109),Spine!O109,"")</f>
        <v/>
      </c>
      <c r="AK110" t="s">
        <v>470</v>
      </c>
      <c r="AL110" t="str">
        <f>IF(ISNUMBER(Spine!Q109),-Spine!Q109,"")</f>
        <v/>
      </c>
      <c r="AM110" t="str">
        <f>IF(ISNUMBER(Spine!R109),-Spine!R109,"")</f>
        <v/>
      </c>
      <c r="AN110" t="str">
        <f>IF(ISNUMBER(Spine!S109),-Spine!S109,"")</f>
        <v/>
      </c>
      <c r="AO110" t="str">
        <f>IF(ISNUMBER(Spine!T109),-Spine!T109,"")</f>
        <v/>
      </c>
      <c r="AP110" t="str">
        <f>IF(ISNUMBER(Spine!U109),-Spine!U109,"")</f>
        <v/>
      </c>
    </row>
    <row r="111" spans="30:42" x14ac:dyDescent="0.25">
      <c r="AD111" t="s">
        <v>195</v>
      </c>
      <c r="AE111" t="s">
        <v>448</v>
      </c>
      <c r="AF111" t="str">
        <f>IF(ISNUMBER(Spine!K110),Spine!K110,"")</f>
        <v/>
      </c>
      <c r="AG111" t="str">
        <f>IF(ISNUMBER(Spine!L110),Spine!L110,"")</f>
        <v/>
      </c>
      <c r="AH111" t="str">
        <f>IF(ISNUMBER(Spine!M110),Spine!M110,"")</f>
        <v/>
      </c>
      <c r="AI111" t="str">
        <f>IF(ISNUMBER(Spine!N110),Spine!N110,"")</f>
        <v/>
      </c>
      <c r="AJ111" t="str">
        <f>IF(ISNUMBER(Spine!O110),Spine!O110,"")</f>
        <v/>
      </c>
      <c r="AK111" t="s">
        <v>470</v>
      </c>
      <c r="AL111" t="str">
        <f>IF(ISNUMBER(Spine!Q110),-Spine!Q110,"")</f>
        <v/>
      </c>
      <c r="AM111" t="str">
        <f>IF(ISNUMBER(Spine!R110),-Spine!R110,"")</f>
        <v/>
      </c>
      <c r="AN111" t="str">
        <f>IF(ISNUMBER(Spine!S110),-Spine!S110,"")</f>
        <v/>
      </c>
      <c r="AO111" t="str">
        <f>IF(ISNUMBER(Spine!T110),-Spine!T110,"")</f>
        <v/>
      </c>
      <c r="AP111" t="str">
        <f>IF(ISNUMBER(Spine!U110),-Spine!U110,"")</f>
        <v/>
      </c>
    </row>
    <row r="112" spans="30:42" x14ac:dyDescent="0.25">
      <c r="AD112" t="s">
        <v>196</v>
      </c>
      <c r="AE112" t="s">
        <v>448</v>
      </c>
      <c r="AF112" t="str">
        <f>IF(ISNUMBER(Spine!K111),Spine!K111,"")</f>
        <v/>
      </c>
      <c r="AG112" t="str">
        <f>IF(ISNUMBER(Spine!L111),Spine!L111,"")</f>
        <v/>
      </c>
      <c r="AH112" t="str">
        <f>IF(ISNUMBER(Spine!M111),Spine!M111,"")</f>
        <v/>
      </c>
      <c r="AI112" t="str">
        <f>IF(ISNUMBER(Spine!N111),Spine!N111,"")</f>
        <v/>
      </c>
      <c r="AJ112" t="str">
        <f>IF(ISNUMBER(Spine!O111),Spine!O111,"")</f>
        <v/>
      </c>
      <c r="AK112" t="s">
        <v>470</v>
      </c>
      <c r="AL112" t="str">
        <f>IF(ISNUMBER(Spine!Q111),-Spine!Q111,"")</f>
        <v/>
      </c>
      <c r="AM112" t="str">
        <f>IF(ISNUMBER(Spine!R111),-Spine!R111,"")</f>
        <v/>
      </c>
      <c r="AN112" t="str">
        <f>IF(ISNUMBER(Spine!S111),-Spine!S111,"")</f>
        <v/>
      </c>
      <c r="AO112" t="str">
        <f>IF(ISNUMBER(Spine!T111),-Spine!T111,"")</f>
        <v/>
      </c>
      <c r="AP112" t="str">
        <f>IF(ISNUMBER(Spine!U111),-Spine!U111,"")</f>
        <v/>
      </c>
    </row>
    <row r="113" spans="30:42" x14ac:dyDescent="0.25">
      <c r="AD113" t="s">
        <v>197</v>
      </c>
      <c r="AE113" t="s">
        <v>448</v>
      </c>
      <c r="AF113" t="str">
        <f>IF(ISNUMBER(Spine!K112),Spine!K112,"")</f>
        <v/>
      </c>
      <c r="AG113" t="str">
        <f>IF(ISNUMBER(Spine!L112),Spine!L112,"")</f>
        <v/>
      </c>
      <c r="AH113" t="str">
        <f>IF(ISNUMBER(Spine!M112),Spine!M112,"")</f>
        <v/>
      </c>
      <c r="AI113" t="str">
        <f>IF(ISNUMBER(Spine!N112),Spine!N112,"")</f>
        <v/>
      </c>
      <c r="AJ113" t="str">
        <f>IF(ISNUMBER(Spine!O112),Spine!O112,"")</f>
        <v/>
      </c>
      <c r="AK113" t="s">
        <v>470</v>
      </c>
      <c r="AL113" t="str">
        <f>IF(ISNUMBER(Spine!Q112),-Spine!Q112,"")</f>
        <v/>
      </c>
      <c r="AM113" t="str">
        <f>IF(ISNUMBER(Spine!R112),-Spine!R112,"")</f>
        <v/>
      </c>
      <c r="AN113" t="str">
        <f>IF(ISNUMBER(Spine!S112),-Spine!S112,"")</f>
        <v/>
      </c>
      <c r="AO113" t="str">
        <f>IF(ISNUMBER(Spine!T112),-Spine!T112,"")</f>
        <v/>
      </c>
      <c r="AP113" t="str">
        <f>IF(ISNUMBER(Spine!U112),-Spine!U112,"")</f>
        <v/>
      </c>
    </row>
    <row r="114" spans="30:42" x14ac:dyDescent="0.25">
      <c r="AD114" t="s">
        <v>198</v>
      </c>
      <c r="AE114" t="s">
        <v>448</v>
      </c>
      <c r="AF114" t="str">
        <f>IF(ISNUMBER(Spine!K113),Spine!K113,"")</f>
        <v/>
      </c>
      <c r="AG114" t="str">
        <f>IF(ISNUMBER(Spine!L113),Spine!L113,"")</f>
        <v/>
      </c>
      <c r="AH114" t="str">
        <f>IF(ISNUMBER(Spine!M113),Spine!M113,"")</f>
        <v/>
      </c>
      <c r="AI114" t="str">
        <f>IF(ISNUMBER(Spine!N113),Spine!N113,"")</f>
        <v/>
      </c>
      <c r="AJ114" t="str">
        <f>IF(ISNUMBER(Spine!O113),Spine!O113,"")</f>
        <v/>
      </c>
      <c r="AK114" t="s">
        <v>470</v>
      </c>
      <c r="AL114" t="str">
        <f>IF(ISNUMBER(Spine!Q113),-Spine!Q113,"")</f>
        <v/>
      </c>
      <c r="AM114" t="str">
        <f>IF(ISNUMBER(Spine!R113),-Spine!R113,"")</f>
        <v/>
      </c>
      <c r="AN114" t="str">
        <f>IF(ISNUMBER(Spine!S113),-Spine!S113,"")</f>
        <v/>
      </c>
      <c r="AO114" t="str">
        <f>IF(ISNUMBER(Spine!T113),-Spine!T113,"")</f>
        <v/>
      </c>
      <c r="AP114" t="str">
        <f>IF(ISNUMBER(Spine!U113),-Spine!U113,"")</f>
        <v/>
      </c>
    </row>
    <row r="115" spans="30:42" x14ac:dyDescent="0.25">
      <c r="AD115" t="s">
        <v>199</v>
      </c>
      <c r="AE115" t="s">
        <v>448</v>
      </c>
      <c r="AF115" t="str">
        <f>IF(ISNUMBER(Spine!K114),Spine!K114,"")</f>
        <v/>
      </c>
      <c r="AG115" t="str">
        <f>IF(ISNUMBER(Spine!L114),Spine!L114,"")</f>
        <v/>
      </c>
      <c r="AH115" t="str">
        <f>IF(ISNUMBER(Spine!M114),Spine!M114,"")</f>
        <v/>
      </c>
      <c r="AI115" t="str">
        <f>IF(ISNUMBER(Spine!N114),Spine!N114,"")</f>
        <v/>
      </c>
      <c r="AJ115" t="str">
        <f>IF(ISNUMBER(Spine!O114),Spine!O114,"")</f>
        <v/>
      </c>
      <c r="AK115" t="s">
        <v>470</v>
      </c>
      <c r="AL115" t="str">
        <f>IF(ISNUMBER(Spine!Q114),-Spine!Q114,"")</f>
        <v/>
      </c>
      <c r="AM115" t="str">
        <f>IF(ISNUMBER(Spine!R114),-Spine!R114,"")</f>
        <v/>
      </c>
      <c r="AN115" t="str">
        <f>IF(ISNUMBER(Spine!S114),-Spine!S114,"")</f>
        <v/>
      </c>
      <c r="AO115" t="str">
        <f>IF(ISNUMBER(Spine!T114),-Spine!T114,"")</f>
        <v/>
      </c>
      <c r="AP115" t="str">
        <f>IF(ISNUMBER(Spine!U114),-Spine!U114,"")</f>
        <v/>
      </c>
    </row>
    <row r="116" spans="30:42" x14ac:dyDescent="0.25">
      <c r="AD116" t="s">
        <v>200</v>
      </c>
      <c r="AE116" t="s">
        <v>448</v>
      </c>
      <c r="AF116" t="str">
        <f>IF(ISNUMBER(Spine!K115),Spine!K115,"")</f>
        <v/>
      </c>
      <c r="AG116" t="str">
        <f>IF(ISNUMBER(Spine!L115),Spine!L115,"")</f>
        <v/>
      </c>
      <c r="AH116" t="str">
        <f>IF(ISNUMBER(Spine!M115),Spine!M115,"")</f>
        <v/>
      </c>
      <c r="AI116" t="str">
        <f>IF(ISNUMBER(Spine!N115),Spine!N115,"")</f>
        <v/>
      </c>
      <c r="AJ116" t="str">
        <f>IF(ISNUMBER(Spine!O115),Spine!O115,"")</f>
        <v/>
      </c>
      <c r="AK116" t="s">
        <v>470</v>
      </c>
      <c r="AL116" t="str">
        <f>IF(ISNUMBER(Spine!Q115),-Spine!Q115,"")</f>
        <v/>
      </c>
      <c r="AM116" t="str">
        <f>IF(ISNUMBER(Spine!R115),-Spine!R115,"")</f>
        <v/>
      </c>
      <c r="AN116" t="str">
        <f>IF(ISNUMBER(Spine!S115),-Spine!S115,"")</f>
        <v/>
      </c>
      <c r="AO116" t="str">
        <f>IF(ISNUMBER(Spine!T115),-Spine!T115,"")</f>
        <v/>
      </c>
      <c r="AP116" t="str">
        <f>IF(ISNUMBER(Spine!U115),-Spine!U115,"")</f>
        <v/>
      </c>
    </row>
    <row r="117" spans="30:42" x14ac:dyDescent="0.25">
      <c r="AD117" t="s">
        <v>201</v>
      </c>
      <c r="AE117" t="s">
        <v>448</v>
      </c>
      <c r="AF117" t="str">
        <f>IF(ISNUMBER(Spine!K116),Spine!K116,"")</f>
        <v/>
      </c>
      <c r="AG117" t="str">
        <f>IF(ISNUMBER(Spine!L116),Spine!L116,"")</f>
        <v/>
      </c>
      <c r="AH117" t="str">
        <f>IF(ISNUMBER(Spine!M116),Spine!M116,"")</f>
        <v/>
      </c>
      <c r="AI117" t="str">
        <f>IF(ISNUMBER(Spine!N116),Spine!N116,"")</f>
        <v/>
      </c>
      <c r="AJ117" t="str">
        <f>IF(ISNUMBER(Spine!O116),Spine!O116,"")</f>
        <v/>
      </c>
      <c r="AK117" t="s">
        <v>470</v>
      </c>
      <c r="AL117" t="str">
        <f>IF(ISNUMBER(Spine!Q116),-Spine!Q116,"")</f>
        <v/>
      </c>
      <c r="AM117" t="str">
        <f>IF(ISNUMBER(Spine!R116),-Spine!R116,"")</f>
        <v/>
      </c>
      <c r="AN117" t="str">
        <f>IF(ISNUMBER(Spine!S116),-Spine!S116,"")</f>
        <v/>
      </c>
      <c r="AO117" t="str">
        <f>IF(ISNUMBER(Spine!T116),-Spine!T116,"")</f>
        <v/>
      </c>
      <c r="AP117" t="str">
        <f>IF(ISNUMBER(Spine!U116),-Spine!U116,"")</f>
        <v/>
      </c>
    </row>
    <row r="118" spans="30:42" x14ac:dyDescent="0.25">
      <c r="AD118" t="s">
        <v>202</v>
      </c>
      <c r="AE118" t="s">
        <v>448</v>
      </c>
      <c r="AF118" t="str">
        <f>IF(ISNUMBER(Spine!K117),Spine!K117,"")</f>
        <v/>
      </c>
      <c r="AG118" t="str">
        <f>IF(ISNUMBER(Spine!L117),Spine!L117,"")</f>
        <v/>
      </c>
      <c r="AH118" t="str">
        <f>IF(ISNUMBER(Spine!M117),Spine!M117,"")</f>
        <v/>
      </c>
      <c r="AI118" t="str">
        <f>IF(ISNUMBER(Spine!N117),Spine!N117,"")</f>
        <v/>
      </c>
      <c r="AJ118" t="str">
        <f>IF(ISNUMBER(Spine!O117),Spine!O117,"")</f>
        <v/>
      </c>
      <c r="AK118" t="s">
        <v>470</v>
      </c>
      <c r="AL118" t="str">
        <f>IF(ISNUMBER(Spine!Q117),-Spine!Q117,"")</f>
        <v/>
      </c>
      <c r="AM118" t="str">
        <f>IF(ISNUMBER(Spine!R117),-Spine!R117,"")</f>
        <v/>
      </c>
      <c r="AN118" t="str">
        <f>IF(ISNUMBER(Spine!S117),-Spine!S117,"")</f>
        <v/>
      </c>
      <c r="AO118" t="str">
        <f>IF(ISNUMBER(Spine!T117),-Spine!T117,"")</f>
        <v/>
      </c>
      <c r="AP118" t="str">
        <f>IF(ISNUMBER(Spine!U117),-Spine!U117,"")</f>
        <v/>
      </c>
    </row>
    <row r="119" spans="30:42" x14ac:dyDescent="0.25">
      <c r="AD119" s="4" t="s">
        <v>203</v>
      </c>
      <c r="AE119" s="4" t="s">
        <v>448</v>
      </c>
      <c r="AF119" s="4">
        <f>IF(ISNUMBER(Spine!K118),Spine!K118,"")</f>
        <v>0.15</v>
      </c>
      <c r="AG119" s="4">
        <f>IF(ISNUMBER(Spine!L118),Spine!L118,"")</f>
        <v>0.33</v>
      </c>
      <c r="AH119" s="4">
        <f>IF(ISNUMBER(Spine!M118),Spine!M118,"")</f>
        <v>0.6</v>
      </c>
      <c r="AI119" s="4">
        <f>IF(ISNUMBER(Spine!N118),Spine!N118,"")</f>
        <v>0.8</v>
      </c>
      <c r="AJ119" s="4">
        <f>IF(ISNUMBER(Spine!O118),Spine!O118,"")</f>
        <v>1</v>
      </c>
      <c r="AK119" s="4" t="s">
        <v>470</v>
      </c>
      <c r="AL119" s="4">
        <f>IF(ISNUMBER(Spine!Q118),-Spine!Q118,"")</f>
        <v>-0.83</v>
      </c>
      <c r="AM119" s="4">
        <f>IF(ISNUMBER(Spine!R118),-Spine!R118,"")</f>
        <v>-0.98947598299999995</v>
      </c>
      <c r="AN119" s="4">
        <f>IF(ISNUMBER(Spine!S118),-Spine!S118,"")</f>
        <v>-1.0550199200000001</v>
      </c>
      <c r="AO119" s="4">
        <f>IF(ISNUMBER(Spine!T118),-Spine!T118,"")</f>
        <v>-1.0552747250000001</v>
      </c>
      <c r="AP119" s="4">
        <f>IF(ISNUMBER(Spine!U118),-Spine!U118,"")</f>
        <v>-1.0421052630000001</v>
      </c>
    </row>
    <row r="120" spans="30:42" x14ac:dyDescent="0.25">
      <c r="AD120" t="s">
        <v>205</v>
      </c>
      <c r="AE120" t="s">
        <v>448</v>
      </c>
      <c r="AF120" t="str">
        <f>IF(ISNUMBER(Spine!K119),Spine!K119,"")</f>
        <v/>
      </c>
      <c r="AG120" t="str">
        <f>IF(ISNUMBER(Spine!L119),Spine!L119,"")</f>
        <v/>
      </c>
      <c r="AH120" t="str">
        <f>IF(ISNUMBER(Spine!M119),Spine!M119,"")</f>
        <v/>
      </c>
      <c r="AI120" t="str">
        <f>IF(ISNUMBER(Spine!N119),Spine!N119,"")</f>
        <v/>
      </c>
      <c r="AJ120" t="str">
        <f>IF(ISNUMBER(Spine!O119),Spine!O119,"")</f>
        <v/>
      </c>
      <c r="AK120" t="s">
        <v>470</v>
      </c>
      <c r="AL120" t="str">
        <f>IF(ISNUMBER(Spine!Q119),-Spine!Q119,"")</f>
        <v/>
      </c>
      <c r="AM120" t="str">
        <f>IF(ISNUMBER(Spine!R119),-Spine!R119,"")</f>
        <v/>
      </c>
      <c r="AN120" t="str">
        <f>IF(ISNUMBER(Spine!S119),-Spine!S119,"")</f>
        <v/>
      </c>
      <c r="AO120" t="str">
        <f>IF(ISNUMBER(Spine!T119),-Spine!T119,"")</f>
        <v/>
      </c>
      <c r="AP120" t="str">
        <f>IF(ISNUMBER(Spine!U119),-Spine!U119,"")</f>
        <v/>
      </c>
    </row>
    <row r="121" spans="30:42" x14ac:dyDescent="0.25">
      <c r="AD121" t="s">
        <v>206</v>
      </c>
      <c r="AE121" t="s">
        <v>448</v>
      </c>
      <c r="AF121" t="str">
        <f>IF(ISNUMBER(Spine!K120),Spine!K120,"")</f>
        <v/>
      </c>
      <c r="AG121" t="str">
        <f>IF(ISNUMBER(Spine!L120),Spine!L120,"")</f>
        <v/>
      </c>
      <c r="AH121" t="str">
        <f>IF(ISNUMBER(Spine!M120),Spine!M120,"")</f>
        <v/>
      </c>
      <c r="AI121" t="str">
        <f>IF(ISNUMBER(Spine!N120),Spine!N120,"")</f>
        <v/>
      </c>
      <c r="AJ121" t="str">
        <f>IF(ISNUMBER(Spine!O120),Spine!O120,"")</f>
        <v/>
      </c>
      <c r="AK121" t="s">
        <v>470</v>
      </c>
      <c r="AL121" t="str">
        <f>IF(ISNUMBER(Spine!Q120),-Spine!Q120,"")</f>
        <v/>
      </c>
      <c r="AM121" t="str">
        <f>IF(ISNUMBER(Spine!R120),-Spine!R120,"")</f>
        <v/>
      </c>
      <c r="AN121" t="str">
        <f>IF(ISNUMBER(Spine!S120),-Spine!S120,"")</f>
        <v/>
      </c>
      <c r="AO121" t="str">
        <f>IF(ISNUMBER(Spine!T120),-Spine!T120,"")</f>
        <v/>
      </c>
      <c r="AP121" t="str">
        <f>IF(ISNUMBER(Spine!U120),-Spine!U120,"")</f>
        <v/>
      </c>
    </row>
    <row r="122" spans="30:42" x14ac:dyDescent="0.25">
      <c r="AD122" t="s">
        <v>207</v>
      </c>
      <c r="AE122" t="s">
        <v>448</v>
      </c>
      <c r="AF122" t="str">
        <f>IF(ISNUMBER(Spine!K121),Spine!K121,"")</f>
        <v/>
      </c>
      <c r="AG122" t="str">
        <f>IF(ISNUMBER(Spine!L121),Spine!L121,"")</f>
        <v/>
      </c>
      <c r="AH122" t="str">
        <f>IF(ISNUMBER(Spine!M121),Spine!M121,"")</f>
        <v/>
      </c>
      <c r="AI122" t="str">
        <f>IF(ISNUMBER(Spine!N121),Spine!N121,"")</f>
        <v/>
      </c>
      <c r="AJ122" t="str">
        <f>IF(ISNUMBER(Spine!O121),Spine!O121,"")</f>
        <v/>
      </c>
      <c r="AK122" t="s">
        <v>470</v>
      </c>
      <c r="AL122" t="str">
        <f>IF(ISNUMBER(Spine!Q121),-Spine!Q121,"")</f>
        <v/>
      </c>
      <c r="AM122" t="str">
        <f>IF(ISNUMBER(Spine!R121),-Spine!R121,"")</f>
        <v/>
      </c>
      <c r="AN122" t="str">
        <f>IF(ISNUMBER(Spine!S121),-Spine!S121,"")</f>
        <v/>
      </c>
      <c r="AO122" t="str">
        <f>IF(ISNUMBER(Spine!T121),-Spine!T121,"")</f>
        <v/>
      </c>
      <c r="AP122" t="str">
        <f>IF(ISNUMBER(Spine!U121),-Spine!U121,"")</f>
        <v/>
      </c>
    </row>
    <row r="123" spans="30:42" x14ac:dyDescent="0.25">
      <c r="AD123" t="s">
        <v>208</v>
      </c>
      <c r="AE123" t="s">
        <v>448</v>
      </c>
      <c r="AF123" t="str">
        <f>IF(ISNUMBER(Spine!K122),Spine!K122,"")</f>
        <v/>
      </c>
      <c r="AG123" t="str">
        <f>IF(ISNUMBER(Spine!L122),Spine!L122,"")</f>
        <v/>
      </c>
      <c r="AH123" t="str">
        <f>IF(ISNUMBER(Spine!M122),Spine!M122,"")</f>
        <v/>
      </c>
      <c r="AI123" t="str">
        <f>IF(ISNUMBER(Spine!N122),Spine!N122,"")</f>
        <v/>
      </c>
      <c r="AJ123" t="str">
        <f>IF(ISNUMBER(Spine!O122),Spine!O122,"")</f>
        <v/>
      </c>
      <c r="AK123" t="s">
        <v>470</v>
      </c>
      <c r="AL123" t="str">
        <f>IF(ISNUMBER(Spine!Q122),-Spine!Q122,"")</f>
        <v/>
      </c>
      <c r="AM123" t="str">
        <f>IF(ISNUMBER(Spine!R122),-Spine!R122,"")</f>
        <v/>
      </c>
      <c r="AN123" t="str">
        <f>IF(ISNUMBER(Spine!S122),-Spine!S122,"")</f>
        <v/>
      </c>
      <c r="AO123" t="str">
        <f>IF(ISNUMBER(Spine!T122),-Spine!T122,"")</f>
        <v/>
      </c>
      <c r="AP123" t="str">
        <f>IF(ISNUMBER(Spine!U122),-Spine!U122,"")</f>
        <v/>
      </c>
    </row>
    <row r="124" spans="30:42" x14ac:dyDescent="0.25">
      <c r="AD124" t="s">
        <v>209</v>
      </c>
      <c r="AE124" t="s">
        <v>448</v>
      </c>
      <c r="AF124" t="str">
        <f>IF(ISNUMBER(Spine!K123),Spine!K123,"")</f>
        <v/>
      </c>
      <c r="AG124" t="str">
        <f>IF(ISNUMBER(Spine!L123),Spine!L123,"")</f>
        <v/>
      </c>
      <c r="AH124" t="str">
        <f>IF(ISNUMBER(Spine!M123),Spine!M123,"")</f>
        <v/>
      </c>
      <c r="AI124" t="str">
        <f>IF(ISNUMBER(Spine!N123),Spine!N123,"")</f>
        <v/>
      </c>
      <c r="AJ124" t="str">
        <f>IF(ISNUMBER(Spine!O123),Spine!O123,"")</f>
        <v/>
      </c>
      <c r="AK124" t="s">
        <v>470</v>
      </c>
      <c r="AL124" t="str">
        <f>IF(ISNUMBER(Spine!Q123),-Spine!Q123,"")</f>
        <v/>
      </c>
      <c r="AM124" t="str">
        <f>IF(ISNUMBER(Spine!R123),-Spine!R123,"")</f>
        <v/>
      </c>
      <c r="AN124" t="str">
        <f>IF(ISNUMBER(Spine!S123),-Spine!S123,"")</f>
        <v/>
      </c>
      <c r="AO124" t="str">
        <f>IF(ISNUMBER(Spine!T123),-Spine!T123,"")</f>
        <v/>
      </c>
      <c r="AP124" t="str">
        <f>IF(ISNUMBER(Spine!U123),-Spine!U123,"")</f>
        <v/>
      </c>
    </row>
    <row r="125" spans="30:42" x14ac:dyDescent="0.25">
      <c r="AD125" t="s">
        <v>210</v>
      </c>
      <c r="AE125" t="s">
        <v>448</v>
      </c>
      <c r="AF125" t="str">
        <f>IF(ISNUMBER(Spine!K124),Spine!K124,"")</f>
        <v/>
      </c>
      <c r="AG125" t="str">
        <f>IF(ISNUMBER(Spine!L124),Spine!L124,"")</f>
        <v/>
      </c>
      <c r="AH125" t="str">
        <f>IF(ISNUMBER(Spine!M124),Spine!M124,"")</f>
        <v/>
      </c>
      <c r="AI125" t="str">
        <f>IF(ISNUMBER(Spine!N124),Spine!N124,"")</f>
        <v/>
      </c>
      <c r="AJ125" t="str">
        <f>IF(ISNUMBER(Spine!O124),Spine!O124,"")</f>
        <v/>
      </c>
      <c r="AK125" t="s">
        <v>470</v>
      </c>
      <c r="AL125" t="str">
        <f>IF(ISNUMBER(Spine!Q124),-Spine!Q124,"")</f>
        <v/>
      </c>
      <c r="AM125" t="str">
        <f>IF(ISNUMBER(Spine!R124),-Spine!R124,"")</f>
        <v/>
      </c>
      <c r="AN125" t="str">
        <f>IF(ISNUMBER(Spine!S124),-Spine!S124,"")</f>
        <v/>
      </c>
      <c r="AO125" t="str">
        <f>IF(ISNUMBER(Spine!T124),-Spine!T124,"")</f>
        <v/>
      </c>
      <c r="AP125" t="str">
        <f>IF(ISNUMBER(Spine!U124),-Spine!U124,"")</f>
        <v/>
      </c>
    </row>
    <row r="126" spans="30:42" x14ac:dyDescent="0.25">
      <c r="AD126" t="s">
        <v>213</v>
      </c>
      <c r="AE126" t="s">
        <v>448</v>
      </c>
      <c r="AF126" t="str">
        <f>IF(ISNUMBER(Spine!K125),Spine!K125,"")</f>
        <v/>
      </c>
      <c r="AG126" t="str">
        <f>IF(ISNUMBER(Spine!L125),Spine!L125,"")</f>
        <v/>
      </c>
      <c r="AH126" t="str">
        <f>IF(ISNUMBER(Spine!M125),Spine!M125,"")</f>
        <v/>
      </c>
      <c r="AI126" t="str">
        <f>IF(ISNUMBER(Spine!N125),Spine!N125,"")</f>
        <v/>
      </c>
      <c r="AJ126" t="str">
        <f>IF(ISNUMBER(Spine!O125),Spine!O125,"")</f>
        <v/>
      </c>
      <c r="AK126" t="s">
        <v>470</v>
      </c>
      <c r="AL126" t="str">
        <f>IF(ISNUMBER(Spine!Q125),-Spine!Q125,"")</f>
        <v/>
      </c>
      <c r="AM126" t="str">
        <f>IF(ISNUMBER(Spine!R125),-Spine!R125,"")</f>
        <v/>
      </c>
      <c r="AN126" t="str">
        <f>IF(ISNUMBER(Spine!S125),-Spine!S125,"")</f>
        <v/>
      </c>
      <c r="AO126" t="str">
        <f>IF(ISNUMBER(Spine!T125),-Spine!T125,"")</f>
        <v/>
      </c>
      <c r="AP126" t="str">
        <f>IF(ISNUMBER(Spine!U125),-Spine!U125,"")</f>
        <v/>
      </c>
    </row>
    <row r="127" spans="30:42" x14ac:dyDescent="0.25">
      <c r="AD127" t="s">
        <v>214</v>
      </c>
      <c r="AE127" t="s">
        <v>448</v>
      </c>
      <c r="AF127" t="str">
        <f>IF(ISNUMBER(Spine!K126),Spine!K126,"")</f>
        <v/>
      </c>
      <c r="AG127" t="str">
        <f>IF(ISNUMBER(Spine!L126),Spine!L126,"")</f>
        <v/>
      </c>
      <c r="AH127" t="str">
        <f>IF(ISNUMBER(Spine!M126),Spine!M126,"")</f>
        <v/>
      </c>
      <c r="AI127" t="str">
        <f>IF(ISNUMBER(Spine!N126),Spine!N126,"")</f>
        <v/>
      </c>
      <c r="AJ127" t="str">
        <f>IF(ISNUMBER(Spine!O126),Spine!O126,"")</f>
        <v/>
      </c>
      <c r="AK127" t="s">
        <v>470</v>
      </c>
      <c r="AL127" t="str">
        <f>IF(ISNUMBER(Spine!Q126),-Spine!Q126,"")</f>
        <v/>
      </c>
      <c r="AM127" t="str">
        <f>IF(ISNUMBER(Spine!R126),-Spine!R126,"")</f>
        <v/>
      </c>
      <c r="AN127" t="str">
        <f>IF(ISNUMBER(Spine!S126),-Spine!S126,"")</f>
        <v/>
      </c>
      <c r="AO127" t="str">
        <f>IF(ISNUMBER(Spine!T126),-Spine!T126,"")</f>
        <v/>
      </c>
      <c r="AP127" t="str">
        <f>IF(ISNUMBER(Spine!U126),-Spine!U126,"")</f>
        <v/>
      </c>
    </row>
    <row r="128" spans="30:42" x14ac:dyDescent="0.25">
      <c r="AD128" t="s">
        <v>215</v>
      </c>
      <c r="AE128" t="s">
        <v>448</v>
      </c>
      <c r="AF128" t="str">
        <f>IF(ISNUMBER(Spine!K127),Spine!K127,"")</f>
        <v/>
      </c>
      <c r="AG128" t="str">
        <f>IF(ISNUMBER(Spine!L127),Spine!L127,"")</f>
        <v/>
      </c>
      <c r="AH128" t="str">
        <f>IF(ISNUMBER(Spine!M127),Spine!M127,"")</f>
        <v/>
      </c>
      <c r="AI128" t="str">
        <f>IF(ISNUMBER(Spine!N127),Spine!N127,"")</f>
        <v/>
      </c>
      <c r="AJ128" t="str">
        <f>IF(ISNUMBER(Spine!O127),Spine!O127,"")</f>
        <v/>
      </c>
      <c r="AK128" t="s">
        <v>470</v>
      </c>
      <c r="AL128" t="str">
        <f>IF(ISNUMBER(Spine!Q127),-Spine!Q127,"")</f>
        <v/>
      </c>
      <c r="AM128" t="str">
        <f>IF(ISNUMBER(Spine!R127),-Spine!R127,"")</f>
        <v/>
      </c>
      <c r="AN128" t="str">
        <f>IF(ISNUMBER(Spine!S127),-Spine!S127,"")</f>
        <v/>
      </c>
      <c r="AO128" t="str">
        <f>IF(ISNUMBER(Spine!T127),-Spine!T127,"")</f>
        <v/>
      </c>
      <c r="AP128" t="str">
        <f>IF(ISNUMBER(Spine!U127),-Spine!U127,"")</f>
        <v/>
      </c>
    </row>
    <row r="129" spans="30:42" x14ac:dyDescent="0.25">
      <c r="AD129" t="s">
        <v>216</v>
      </c>
      <c r="AE129" t="s">
        <v>448</v>
      </c>
      <c r="AF129" t="str">
        <f>IF(ISNUMBER(Spine!K128),Spine!K128,"")</f>
        <v/>
      </c>
      <c r="AG129" t="str">
        <f>IF(ISNUMBER(Spine!L128),Spine!L128,"")</f>
        <v/>
      </c>
      <c r="AH129" t="str">
        <f>IF(ISNUMBER(Spine!M128),Spine!M128,"")</f>
        <v/>
      </c>
      <c r="AI129" t="str">
        <f>IF(ISNUMBER(Spine!N128),Spine!N128,"")</f>
        <v/>
      </c>
      <c r="AJ129" t="str">
        <f>IF(ISNUMBER(Spine!O128),Spine!O128,"")</f>
        <v/>
      </c>
      <c r="AK129" t="s">
        <v>470</v>
      </c>
      <c r="AL129" t="str">
        <f>IF(ISNUMBER(Spine!Q128),-Spine!Q128,"")</f>
        <v/>
      </c>
      <c r="AM129" t="str">
        <f>IF(ISNUMBER(Spine!R128),-Spine!R128,"")</f>
        <v/>
      </c>
      <c r="AN129" t="str">
        <f>IF(ISNUMBER(Spine!S128),-Spine!S128,"")</f>
        <v/>
      </c>
      <c r="AO129" t="str">
        <f>IF(ISNUMBER(Spine!T128),-Spine!T128,"")</f>
        <v/>
      </c>
      <c r="AP129" t="str">
        <f>IF(ISNUMBER(Spine!U128),-Spine!U128,"")</f>
        <v/>
      </c>
    </row>
    <row r="130" spans="30:42" x14ac:dyDescent="0.25">
      <c r="AD130" t="s">
        <v>217</v>
      </c>
      <c r="AE130" t="s">
        <v>448</v>
      </c>
      <c r="AF130" t="str">
        <f>IF(ISNUMBER(Spine!K129),Spine!K129,"")</f>
        <v/>
      </c>
      <c r="AG130" t="str">
        <f>IF(ISNUMBER(Spine!L129),Spine!L129,"")</f>
        <v/>
      </c>
      <c r="AH130" t="str">
        <f>IF(ISNUMBER(Spine!M129),Spine!M129,"")</f>
        <v/>
      </c>
      <c r="AI130" t="str">
        <f>IF(ISNUMBER(Spine!N129),Spine!N129,"")</f>
        <v/>
      </c>
      <c r="AJ130" t="str">
        <f>IF(ISNUMBER(Spine!O129),Spine!O129,"")</f>
        <v/>
      </c>
      <c r="AK130" t="s">
        <v>470</v>
      </c>
      <c r="AL130" t="str">
        <f>IF(ISNUMBER(Spine!Q129),-Spine!Q129,"")</f>
        <v/>
      </c>
      <c r="AM130" t="str">
        <f>IF(ISNUMBER(Spine!R129),-Spine!R129,"")</f>
        <v/>
      </c>
      <c r="AN130" t="str">
        <f>IF(ISNUMBER(Spine!S129),-Spine!S129,"")</f>
        <v/>
      </c>
      <c r="AO130" t="str">
        <f>IF(ISNUMBER(Spine!T129),-Spine!T129,"")</f>
        <v/>
      </c>
      <c r="AP130" t="str">
        <f>IF(ISNUMBER(Spine!U129),-Spine!U129,"")</f>
        <v/>
      </c>
    </row>
    <row r="131" spans="30:42" x14ac:dyDescent="0.25">
      <c r="AD131" t="s">
        <v>218</v>
      </c>
      <c r="AE131" t="s">
        <v>448</v>
      </c>
      <c r="AF131" t="str">
        <f>IF(ISNUMBER(Spine!K130),Spine!K130,"")</f>
        <v/>
      </c>
      <c r="AG131" t="str">
        <f>IF(ISNUMBER(Spine!L130),Spine!L130,"")</f>
        <v/>
      </c>
      <c r="AH131" t="str">
        <f>IF(ISNUMBER(Spine!M130),Spine!M130,"")</f>
        <v/>
      </c>
      <c r="AI131" t="str">
        <f>IF(ISNUMBER(Spine!N130),Spine!N130,"")</f>
        <v/>
      </c>
      <c r="AJ131" t="str">
        <f>IF(ISNUMBER(Spine!O130),Spine!O130,"")</f>
        <v/>
      </c>
      <c r="AK131" t="s">
        <v>470</v>
      </c>
      <c r="AL131" t="str">
        <f>IF(ISNUMBER(Spine!Q130),-Spine!Q130,"")</f>
        <v/>
      </c>
      <c r="AM131" t="str">
        <f>IF(ISNUMBER(Spine!R130),-Spine!R130,"")</f>
        <v/>
      </c>
      <c r="AN131" t="str">
        <f>IF(ISNUMBER(Spine!S130),-Spine!S130,"")</f>
        <v/>
      </c>
      <c r="AO131" t="str">
        <f>IF(ISNUMBER(Spine!T130),-Spine!T130,"")</f>
        <v/>
      </c>
      <c r="AP131" t="str">
        <f>IF(ISNUMBER(Spine!U130),-Spine!U130,"")</f>
        <v/>
      </c>
    </row>
    <row r="132" spans="30:42" x14ac:dyDescent="0.25">
      <c r="AD132" t="s">
        <v>219</v>
      </c>
      <c r="AE132" t="s">
        <v>448</v>
      </c>
      <c r="AF132" t="str">
        <f>IF(ISNUMBER(Spine!K131),Spine!K131,"")</f>
        <v/>
      </c>
      <c r="AG132" t="str">
        <f>IF(ISNUMBER(Spine!L131),Spine!L131,"")</f>
        <v/>
      </c>
      <c r="AH132" t="str">
        <f>IF(ISNUMBER(Spine!M131),Spine!M131,"")</f>
        <v/>
      </c>
      <c r="AI132" t="str">
        <f>IF(ISNUMBER(Spine!N131),Spine!N131,"")</f>
        <v/>
      </c>
      <c r="AJ132" t="str">
        <f>IF(ISNUMBER(Spine!O131),Spine!O131,"")</f>
        <v/>
      </c>
      <c r="AK132" t="s">
        <v>470</v>
      </c>
      <c r="AL132" t="str">
        <f>IF(ISNUMBER(Spine!Q131),-Spine!Q131,"")</f>
        <v/>
      </c>
      <c r="AM132" t="str">
        <f>IF(ISNUMBER(Spine!R131),-Spine!R131,"")</f>
        <v/>
      </c>
      <c r="AN132" t="str">
        <f>IF(ISNUMBER(Spine!S131),-Spine!S131,"")</f>
        <v/>
      </c>
      <c r="AO132" t="str">
        <f>IF(ISNUMBER(Spine!T131),-Spine!T131,"")</f>
        <v/>
      </c>
      <c r="AP132" t="str">
        <f>IF(ISNUMBER(Spine!U131),-Spine!U131,"")</f>
        <v/>
      </c>
    </row>
    <row r="133" spans="30:42" x14ac:dyDescent="0.25">
      <c r="AD133" t="s">
        <v>220</v>
      </c>
      <c r="AE133" t="s">
        <v>448</v>
      </c>
      <c r="AF133" t="str">
        <f>IF(ISNUMBER(Spine!K132),Spine!K132,"")</f>
        <v/>
      </c>
      <c r="AG133" t="str">
        <f>IF(ISNUMBER(Spine!L132),Spine!L132,"")</f>
        <v/>
      </c>
      <c r="AH133" t="str">
        <f>IF(ISNUMBER(Spine!M132),Spine!M132,"")</f>
        <v/>
      </c>
      <c r="AI133" t="str">
        <f>IF(ISNUMBER(Spine!N132),Spine!N132,"")</f>
        <v/>
      </c>
      <c r="AJ133" t="str">
        <f>IF(ISNUMBER(Spine!O132),Spine!O132,"")</f>
        <v/>
      </c>
      <c r="AK133" t="s">
        <v>470</v>
      </c>
      <c r="AL133" t="str">
        <f>IF(ISNUMBER(Spine!Q132),-Spine!Q132,"")</f>
        <v/>
      </c>
      <c r="AM133" t="str">
        <f>IF(ISNUMBER(Spine!R132),-Spine!R132,"")</f>
        <v/>
      </c>
      <c r="AN133" t="str">
        <f>IF(ISNUMBER(Spine!S132),-Spine!S132,"")</f>
        <v/>
      </c>
      <c r="AO133" t="str">
        <f>IF(ISNUMBER(Spine!T132),-Spine!T132,"")</f>
        <v/>
      </c>
      <c r="AP133" t="str">
        <f>IF(ISNUMBER(Spine!U132),-Spine!U132,"")</f>
        <v/>
      </c>
    </row>
    <row r="134" spans="30:42" x14ac:dyDescent="0.25">
      <c r="AD134" t="s">
        <v>221</v>
      </c>
      <c r="AE134" t="s">
        <v>448</v>
      </c>
      <c r="AF134" t="str">
        <f>IF(ISNUMBER(Spine!K133),Spine!K133,"")</f>
        <v/>
      </c>
      <c r="AG134" t="str">
        <f>IF(ISNUMBER(Spine!L133),Spine!L133,"")</f>
        <v/>
      </c>
      <c r="AH134" t="str">
        <f>IF(ISNUMBER(Spine!M133),Spine!M133,"")</f>
        <v/>
      </c>
      <c r="AI134" t="str">
        <f>IF(ISNUMBER(Spine!N133),Spine!N133,"")</f>
        <v/>
      </c>
      <c r="AJ134" t="str">
        <f>IF(ISNUMBER(Spine!O133),Spine!O133,"")</f>
        <v/>
      </c>
      <c r="AK134" t="s">
        <v>470</v>
      </c>
      <c r="AL134" t="str">
        <f>IF(ISNUMBER(Spine!Q133),-Spine!Q133,"")</f>
        <v/>
      </c>
      <c r="AM134" t="str">
        <f>IF(ISNUMBER(Spine!R133),-Spine!R133,"")</f>
        <v/>
      </c>
      <c r="AN134" t="str">
        <f>IF(ISNUMBER(Spine!S133),-Spine!S133,"")</f>
        <v/>
      </c>
      <c r="AO134" t="str">
        <f>IF(ISNUMBER(Spine!T133),-Spine!T133,"")</f>
        <v/>
      </c>
      <c r="AP134" t="str">
        <f>IF(ISNUMBER(Spine!U133),-Spine!U133,"")</f>
        <v/>
      </c>
    </row>
    <row r="135" spans="30:42" x14ac:dyDescent="0.25">
      <c r="AD135" t="s">
        <v>222</v>
      </c>
      <c r="AE135" t="s">
        <v>448</v>
      </c>
      <c r="AF135" t="str">
        <f>IF(ISNUMBER(Spine!K134),Spine!K134,"")</f>
        <v/>
      </c>
      <c r="AG135" t="str">
        <f>IF(ISNUMBER(Spine!L134),Spine!L134,"")</f>
        <v/>
      </c>
      <c r="AH135" t="str">
        <f>IF(ISNUMBER(Spine!M134),Spine!M134,"")</f>
        <v/>
      </c>
      <c r="AI135" t="str">
        <f>IF(ISNUMBER(Spine!N134),Spine!N134,"")</f>
        <v/>
      </c>
      <c r="AJ135" t="str">
        <f>IF(ISNUMBER(Spine!O134),Spine!O134,"")</f>
        <v/>
      </c>
      <c r="AK135" t="s">
        <v>470</v>
      </c>
      <c r="AL135" t="str">
        <f>IF(ISNUMBER(Spine!Q134),-Spine!Q134,"")</f>
        <v/>
      </c>
      <c r="AM135" t="str">
        <f>IF(ISNUMBER(Spine!R134),-Spine!R134,"")</f>
        <v/>
      </c>
      <c r="AN135" t="str">
        <f>IF(ISNUMBER(Spine!S134),-Spine!S134,"")</f>
        <v/>
      </c>
      <c r="AO135" t="str">
        <f>IF(ISNUMBER(Spine!T134),-Spine!T134,"")</f>
        <v/>
      </c>
      <c r="AP135" t="str">
        <f>IF(ISNUMBER(Spine!U134),-Spine!U134,"")</f>
        <v/>
      </c>
    </row>
    <row r="136" spans="30:42" x14ac:dyDescent="0.25">
      <c r="AD136" t="s">
        <v>223</v>
      </c>
      <c r="AE136" t="s">
        <v>448</v>
      </c>
      <c r="AF136" t="str">
        <f>IF(ISNUMBER(Spine!K135),Spine!K135,"")</f>
        <v/>
      </c>
      <c r="AG136" t="str">
        <f>IF(ISNUMBER(Spine!L135),Spine!L135,"")</f>
        <v/>
      </c>
      <c r="AH136" t="str">
        <f>IF(ISNUMBER(Spine!M135),Spine!M135,"")</f>
        <v/>
      </c>
      <c r="AI136" t="str">
        <f>IF(ISNUMBER(Spine!N135),Spine!N135,"")</f>
        <v/>
      </c>
      <c r="AJ136" t="str">
        <f>IF(ISNUMBER(Spine!O135),Spine!O135,"")</f>
        <v/>
      </c>
      <c r="AK136" t="s">
        <v>470</v>
      </c>
      <c r="AL136" t="str">
        <f>IF(ISNUMBER(Spine!Q135),-Spine!Q135,"")</f>
        <v/>
      </c>
      <c r="AM136" t="str">
        <f>IF(ISNUMBER(Spine!R135),-Spine!R135,"")</f>
        <v/>
      </c>
      <c r="AN136" t="str">
        <f>IF(ISNUMBER(Spine!S135),-Spine!S135,"")</f>
        <v/>
      </c>
      <c r="AO136" t="str">
        <f>IF(ISNUMBER(Spine!T135),-Spine!T135,"")</f>
        <v/>
      </c>
      <c r="AP136" t="str">
        <f>IF(ISNUMBER(Spine!U135),-Spine!U135,"")</f>
        <v/>
      </c>
    </row>
    <row r="137" spans="30:42" x14ac:dyDescent="0.25">
      <c r="AD137" t="s">
        <v>224</v>
      </c>
      <c r="AE137" t="s">
        <v>448</v>
      </c>
      <c r="AF137" t="str">
        <f>IF(ISNUMBER(Spine!K136),Spine!K136,"")</f>
        <v/>
      </c>
      <c r="AG137" t="str">
        <f>IF(ISNUMBER(Spine!L136),Spine!L136,"")</f>
        <v/>
      </c>
      <c r="AH137" t="str">
        <f>IF(ISNUMBER(Spine!M136),Spine!M136,"")</f>
        <v/>
      </c>
      <c r="AI137" t="str">
        <f>IF(ISNUMBER(Spine!N136),Spine!N136,"")</f>
        <v/>
      </c>
      <c r="AJ137" t="str">
        <f>IF(ISNUMBER(Spine!O136),Spine!O136,"")</f>
        <v/>
      </c>
      <c r="AK137" t="s">
        <v>470</v>
      </c>
      <c r="AL137" t="str">
        <f>IF(ISNUMBER(Spine!Q136),-Spine!Q136,"")</f>
        <v/>
      </c>
      <c r="AM137" t="str">
        <f>IF(ISNUMBER(Spine!R136),-Spine!R136,"")</f>
        <v/>
      </c>
      <c r="AN137" t="str">
        <f>IF(ISNUMBER(Spine!S136),-Spine!S136,"")</f>
        <v/>
      </c>
      <c r="AO137" t="str">
        <f>IF(ISNUMBER(Spine!T136),-Spine!T136,"")</f>
        <v/>
      </c>
      <c r="AP137" t="str">
        <f>IF(ISNUMBER(Spine!U136),-Spine!U136,"")</f>
        <v/>
      </c>
    </row>
    <row r="138" spans="30:42" x14ac:dyDescent="0.25">
      <c r="AD138" t="s">
        <v>225</v>
      </c>
      <c r="AE138" t="s">
        <v>448</v>
      </c>
      <c r="AF138" t="str">
        <f>IF(ISNUMBER(Spine!K137),Spine!K137,"")</f>
        <v/>
      </c>
      <c r="AG138" t="str">
        <f>IF(ISNUMBER(Spine!L137),Spine!L137,"")</f>
        <v/>
      </c>
      <c r="AH138" t="str">
        <f>IF(ISNUMBER(Spine!M137),Spine!M137,"")</f>
        <v/>
      </c>
      <c r="AI138" t="str">
        <f>IF(ISNUMBER(Spine!N137),Spine!N137,"")</f>
        <v/>
      </c>
      <c r="AJ138" t="str">
        <f>IF(ISNUMBER(Spine!O137),Spine!O137,"")</f>
        <v/>
      </c>
      <c r="AK138" t="s">
        <v>470</v>
      </c>
      <c r="AL138" t="str">
        <f>IF(ISNUMBER(Spine!Q137),-Spine!Q137,"")</f>
        <v/>
      </c>
      <c r="AM138" t="str">
        <f>IF(ISNUMBER(Spine!R137),-Spine!R137,"")</f>
        <v/>
      </c>
      <c r="AN138" t="str">
        <f>IF(ISNUMBER(Spine!S137),-Spine!S137,"")</f>
        <v/>
      </c>
      <c r="AO138" t="str">
        <f>IF(ISNUMBER(Spine!T137),-Spine!T137,"")</f>
        <v/>
      </c>
      <c r="AP138" t="str">
        <f>IF(ISNUMBER(Spine!U137),-Spine!U137,"")</f>
        <v/>
      </c>
    </row>
    <row r="139" spans="30:42" x14ac:dyDescent="0.25">
      <c r="AD139" t="s">
        <v>226</v>
      </c>
      <c r="AE139" t="s">
        <v>448</v>
      </c>
      <c r="AF139" t="str">
        <f>IF(ISNUMBER(Spine!K138),Spine!K138,"")</f>
        <v/>
      </c>
      <c r="AG139" t="str">
        <f>IF(ISNUMBER(Spine!L138),Spine!L138,"")</f>
        <v/>
      </c>
      <c r="AH139" t="str">
        <f>IF(ISNUMBER(Spine!M138),Spine!M138,"")</f>
        <v/>
      </c>
      <c r="AI139" t="str">
        <f>IF(ISNUMBER(Spine!N138),Spine!N138,"")</f>
        <v/>
      </c>
      <c r="AJ139" t="str">
        <f>IF(ISNUMBER(Spine!O138),Spine!O138,"")</f>
        <v/>
      </c>
      <c r="AK139" t="s">
        <v>470</v>
      </c>
      <c r="AL139" t="str">
        <f>IF(ISNUMBER(Spine!Q138),-Spine!Q138,"")</f>
        <v/>
      </c>
      <c r="AM139" t="str">
        <f>IF(ISNUMBER(Spine!R138),-Spine!R138,"")</f>
        <v/>
      </c>
      <c r="AN139" t="str">
        <f>IF(ISNUMBER(Spine!S138),-Spine!S138,"")</f>
        <v/>
      </c>
      <c r="AO139" t="str">
        <f>IF(ISNUMBER(Spine!T138),-Spine!T138,"")</f>
        <v/>
      </c>
      <c r="AP139" t="str">
        <f>IF(ISNUMBER(Spine!U138),-Spine!U138,"")</f>
        <v/>
      </c>
    </row>
    <row r="140" spans="30:42" x14ac:dyDescent="0.25">
      <c r="AD140" t="s">
        <v>227</v>
      </c>
      <c r="AE140" t="s">
        <v>448</v>
      </c>
      <c r="AF140" t="str">
        <f>IF(ISNUMBER(Spine!K139),Spine!K139,"")</f>
        <v/>
      </c>
      <c r="AG140" t="str">
        <f>IF(ISNUMBER(Spine!L139),Spine!L139,"")</f>
        <v/>
      </c>
      <c r="AH140" t="str">
        <f>IF(ISNUMBER(Spine!M139),Spine!M139,"")</f>
        <v/>
      </c>
      <c r="AI140" t="str">
        <f>IF(ISNUMBER(Spine!N139),Spine!N139,"")</f>
        <v/>
      </c>
      <c r="AJ140" t="str">
        <f>IF(ISNUMBER(Spine!O139),Spine!O139,"")</f>
        <v/>
      </c>
      <c r="AK140" t="s">
        <v>470</v>
      </c>
      <c r="AL140" t="str">
        <f>IF(ISNUMBER(Spine!Q139),-Spine!Q139,"")</f>
        <v/>
      </c>
      <c r="AM140" t="str">
        <f>IF(ISNUMBER(Spine!R139),-Spine!R139,"")</f>
        <v/>
      </c>
      <c r="AN140" t="str">
        <f>IF(ISNUMBER(Spine!S139),-Spine!S139,"")</f>
        <v/>
      </c>
      <c r="AO140" t="str">
        <f>IF(ISNUMBER(Spine!T139),-Spine!T139,"")</f>
        <v/>
      </c>
      <c r="AP140" t="str">
        <f>IF(ISNUMBER(Spine!U139),-Spine!U139,"")</f>
        <v/>
      </c>
    </row>
    <row r="141" spans="30:42" x14ac:dyDescent="0.25">
      <c r="AD141" t="s">
        <v>228</v>
      </c>
      <c r="AE141" t="s">
        <v>448</v>
      </c>
      <c r="AG141" t="s">
        <v>467</v>
      </c>
      <c r="AH141" t="s">
        <v>467</v>
      </c>
      <c r="AI141" t="s">
        <v>467</v>
      </c>
      <c r="AJ141" t="s">
        <v>467</v>
      </c>
      <c r="AK141" t="s">
        <v>470</v>
      </c>
      <c r="AL141" t="str">
        <f>IF(ISNUMBER(Spine!Q140),-Spine!Q140,"")</f>
        <v/>
      </c>
      <c r="AM141" t="str">
        <f>IF(ISNUMBER(Spine!R140),-Spine!R140,"")</f>
        <v/>
      </c>
      <c r="AN141" t="str">
        <f>IF(ISNUMBER(Spine!S140),-Spine!S140,"")</f>
        <v/>
      </c>
      <c r="AO141" t="str">
        <f>IF(ISNUMBER(Spine!T140),-Spine!T140,"")</f>
        <v/>
      </c>
      <c r="AP141" t="str">
        <f>IF(ISNUMBER(Spine!U140),-Spine!U140,"")</f>
        <v/>
      </c>
    </row>
    <row r="142" spans="30:42" x14ac:dyDescent="0.25">
      <c r="AD142" t="s">
        <v>229</v>
      </c>
      <c r="AE142" t="s">
        <v>448</v>
      </c>
      <c r="AF142" t="s">
        <v>467</v>
      </c>
      <c r="AG142" t="s">
        <v>467</v>
      </c>
      <c r="AH142" t="s">
        <v>467</v>
      </c>
      <c r="AI142" t="s">
        <v>467</v>
      </c>
      <c r="AJ142" t="s">
        <v>467</v>
      </c>
      <c r="AK142" t="s">
        <v>470</v>
      </c>
      <c r="AL142" t="str">
        <f>IF(ISNUMBER(Spine!Q141),-Spine!Q141,"")</f>
        <v/>
      </c>
      <c r="AM142" t="str">
        <f>IF(ISNUMBER(Spine!R141),-Spine!R141,"")</f>
        <v/>
      </c>
      <c r="AN142" t="str">
        <f>IF(ISNUMBER(Spine!S141),-Spine!S141,"")</f>
        <v/>
      </c>
      <c r="AO142" t="str">
        <f>IF(ISNUMBER(Spine!T141),-Spine!T141,"")</f>
        <v/>
      </c>
      <c r="AP142" t="str">
        <f>IF(ISNUMBER(Spine!U141),-Spine!U141,"")</f>
        <v/>
      </c>
    </row>
    <row r="143" spans="30:42" x14ac:dyDescent="0.25">
      <c r="AD143" t="s">
        <v>230</v>
      </c>
      <c r="AE143" t="s">
        <v>448</v>
      </c>
      <c r="AF143" t="s">
        <v>467</v>
      </c>
      <c r="AG143" t="s">
        <v>467</v>
      </c>
      <c r="AH143" t="s">
        <v>467</v>
      </c>
      <c r="AI143" t="s">
        <v>467</v>
      </c>
      <c r="AJ143" t="s">
        <v>467</v>
      </c>
      <c r="AK143" t="s">
        <v>470</v>
      </c>
      <c r="AL143" t="str">
        <f>IF(ISNUMBER(Spine!Q142),-Spine!Q142,"")</f>
        <v/>
      </c>
      <c r="AM143" t="str">
        <f>IF(ISNUMBER(Spine!R142),-Spine!R142,"")</f>
        <v/>
      </c>
      <c r="AN143" t="str">
        <f>IF(ISNUMBER(Spine!S142),-Spine!S142,"")</f>
        <v/>
      </c>
      <c r="AO143" t="str">
        <f>IF(ISNUMBER(Spine!T142),-Spine!T142,"")</f>
        <v/>
      </c>
      <c r="AP143" t="str">
        <f>IF(ISNUMBER(Spine!U142),-Spine!U142,"")</f>
        <v/>
      </c>
    </row>
    <row r="144" spans="30:42" x14ac:dyDescent="0.25">
      <c r="AD144" t="s">
        <v>231</v>
      </c>
      <c r="AE144" t="s">
        <v>448</v>
      </c>
      <c r="AF144" t="s">
        <v>467</v>
      </c>
      <c r="AG144" t="s">
        <v>467</v>
      </c>
      <c r="AH144" t="s">
        <v>467</v>
      </c>
      <c r="AI144" t="s">
        <v>467</v>
      </c>
      <c r="AJ144" t="s">
        <v>467</v>
      </c>
      <c r="AK144" t="s">
        <v>470</v>
      </c>
      <c r="AL144" t="str">
        <f>IF(ISNUMBER(Spine!Q143),-Spine!Q143,"")</f>
        <v/>
      </c>
      <c r="AM144" t="str">
        <f>IF(ISNUMBER(Spine!R143),-Spine!R143,"")</f>
        <v/>
      </c>
      <c r="AN144" t="str">
        <f>IF(ISNUMBER(Spine!S143),-Spine!S143,"")</f>
        <v/>
      </c>
      <c r="AO144" t="str">
        <f>IF(ISNUMBER(Spine!T143),-Spine!T143,"")</f>
        <v/>
      </c>
      <c r="AP144" t="str">
        <f>IF(ISNUMBER(Spine!U143),-Spine!U143,"")</f>
        <v/>
      </c>
    </row>
    <row r="145" spans="30:42" x14ac:dyDescent="0.25">
      <c r="AD145" t="s">
        <v>232</v>
      </c>
      <c r="AE145" t="s">
        <v>448</v>
      </c>
      <c r="AF145" t="s">
        <v>467</v>
      </c>
      <c r="AG145" t="s">
        <v>467</v>
      </c>
      <c r="AH145" t="s">
        <v>467</v>
      </c>
      <c r="AI145" t="s">
        <v>467</v>
      </c>
      <c r="AJ145" t="s">
        <v>467</v>
      </c>
      <c r="AK145" t="s">
        <v>470</v>
      </c>
      <c r="AL145" t="str">
        <f>IF(ISNUMBER(Spine!Q144),-Spine!Q144,"")</f>
        <v/>
      </c>
      <c r="AM145" t="str">
        <f>IF(ISNUMBER(Spine!R144),-Spine!R144,"")</f>
        <v/>
      </c>
      <c r="AN145" t="str">
        <f>IF(ISNUMBER(Spine!S144),-Spine!S144,"")</f>
        <v/>
      </c>
      <c r="AO145" t="str">
        <f>IF(ISNUMBER(Spine!T144),-Spine!T144,"")</f>
        <v/>
      </c>
      <c r="AP145" t="str">
        <f>IF(ISNUMBER(Spine!U144),-Spine!U144,"")</f>
        <v/>
      </c>
    </row>
    <row r="146" spans="30:42" x14ac:dyDescent="0.25">
      <c r="AD146" t="s">
        <v>233</v>
      </c>
      <c r="AE146" t="s">
        <v>448</v>
      </c>
      <c r="AF146" t="s">
        <v>467</v>
      </c>
      <c r="AG146" t="s">
        <v>467</v>
      </c>
      <c r="AH146" t="s">
        <v>467</v>
      </c>
      <c r="AI146" t="s">
        <v>467</v>
      </c>
      <c r="AJ146" t="s">
        <v>467</v>
      </c>
      <c r="AK146" t="s">
        <v>470</v>
      </c>
      <c r="AL146" t="str">
        <f>IF(ISNUMBER(Spine!Q145),-Spine!Q145,"")</f>
        <v/>
      </c>
      <c r="AM146" t="str">
        <f>IF(ISNUMBER(Spine!R145),-Spine!R145,"")</f>
        <v/>
      </c>
      <c r="AN146" t="str">
        <f>IF(ISNUMBER(Spine!S145),-Spine!S145,"")</f>
        <v/>
      </c>
      <c r="AO146" t="str">
        <f>IF(ISNUMBER(Spine!T145),-Spine!T145,"")</f>
        <v/>
      </c>
      <c r="AP146" t="str">
        <f>IF(ISNUMBER(Spine!U145),-Spine!U145,"")</f>
        <v/>
      </c>
    </row>
    <row r="147" spans="30:42" x14ac:dyDescent="0.25">
      <c r="AD147" t="s">
        <v>234</v>
      </c>
      <c r="AE147" t="s">
        <v>448</v>
      </c>
      <c r="AF147" t="s">
        <v>467</v>
      </c>
      <c r="AG147" t="s">
        <v>467</v>
      </c>
      <c r="AH147" t="s">
        <v>467</v>
      </c>
      <c r="AI147" t="s">
        <v>467</v>
      </c>
      <c r="AJ147" t="s">
        <v>467</v>
      </c>
      <c r="AK147" t="s">
        <v>470</v>
      </c>
      <c r="AL147" t="str">
        <f>IF(ISNUMBER(Spine!Q146),-Spine!Q146,"")</f>
        <v/>
      </c>
      <c r="AM147" t="str">
        <f>IF(ISNUMBER(Spine!R146),-Spine!R146,"")</f>
        <v/>
      </c>
      <c r="AN147" t="str">
        <f>IF(ISNUMBER(Spine!S146),-Spine!S146,"")</f>
        <v/>
      </c>
      <c r="AO147" t="str">
        <f>IF(ISNUMBER(Spine!T146),-Spine!T146,"")</f>
        <v/>
      </c>
      <c r="AP147" t="str">
        <f>IF(ISNUMBER(Spine!U146),-Spine!U146,"")</f>
        <v/>
      </c>
    </row>
    <row r="148" spans="30:42" x14ac:dyDescent="0.25">
      <c r="AD148" t="s">
        <v>235</v>
      </c>
      <c r="AE148" t="s">
        <v>448</v>
      </c>
      <c r="AF148" t="s">
        <v>467</v>
      </c>
      <c r="AG148" t="s">
        <v>467</v>
      </c>
      <c r="AH148" t="s">
        <v>467</v>
      </c>
      <c r="AI148" t="s">
        <v>467</v>
      </c>
      <c r="AJ148" t="s">
        <v>467</v>
      </c>
      <c r="AK148" t="s">
        <v>470</v>
      </c>
      <c r="AL148" t="str">
        <f>IF(ISNUMBER(Spine!Q147),-Spine!Q147,"")</f>
        <v/>
      </c>
      <c r="AM148" t="str">
        <f>IF(ISNUMBER(Spine!R147),-Spine!R147,"")</f>
        <v/>
      </c>
      <c r="AN148" t="str">
        <f>IF(ISNUMBER(Spine!S147),-Spine!S147,"")</f>
        <v/>
      </c>
      <c r="AO148" t="str">
        <f>IF(ISNUMBER(Spine!T147),-Spine!T147,"")</f>
        <v/>
      </c>
      <c r="AP148" t="str">
        <f>IF(ISNUMBER(Spine!U147),-Spine!U147,"")</f>
        <v/>
      </c>
    </row>
    <row r="149" spans="30:42" x14ac:dyDescent="0.25">
      <c r="AD149" t="s">
        <v>236</v>
      </c>
      <c r="AE149" t="s">
        <v>448</v>
      </c>
      <c r="AF149" t="s">
        <v>467</v>
      </c>
      <c r="AG149" t="s">
        <v>467</v>
      </c>
      <c r="AH149" t="s">
        <v>467</v>
      </c>
      <c r="AI149" t="s">
        <v>467</v>
      </c>
      <c r="AJ149" t="s">
        <v>467</v>
      </c>
      <c r="AK149" t="s">
        <v>470</v>
      </c>
      <c r="AL149" t="str">
        <f>IF(ISNUMBER(Spine!Q148),-Spine!Q148,"")</f>
        <v/>
      </c>
      <c r="AM149" t="str">
        <f>IF(ISNUMBER(Spine!R148),-Spine!R148,"")</f>
        <v/>
      </c>
      <c r="AN149" t="str">
        <f>IF(ISNUMBER(Spine!S148),-Spine!S148,"")</f>
        <v/>
      </c>
      <c r="AO149" t="str">
        <f>IF(ISNUMBER(Spine!T148),-Spine!T148,"")</f>
        <v/>
      </c>
      <c r="AP149" t="str">
        <f>IF(ISNUMBER(Spine!U148),-Spine!U148,"")</f>
        <v/>
      </c>
    </row>
    <row r="150" spans="30:42" x14ac:dyDescent="0.25">
      <c r="AD150" t="s">
        <v>237</v>
      </c>
      <c r="AE150" t="s">
        <v>448</v>
      </c>
      <c r="AF150" t="s">
        <v>467</v>
      </c>
      <c r="AG150" t="s">
        <v>467</v>
      </c>
      <c r="AH150" t="s">
        <v>467</v>
      </c>
      <c r="AI150" t="s">
        <v>467</v>
      </c>
      <c r="AJ150" t="s">
        <v>467</v>
      </c>
      <c r="AK150" t="s">
        <v>470</v>
      </c>
      <c r="AL150" t="str">
        <f>IF(ISNUMBER(Spine!Q149),-Spine!Q149,"")</f>
        <v/>
      </c>
      <c r="AM150" t="str">
        <f>IF(ISNUMBER(Spine!R149),-Spine!R149,"")</f>
        <v/>
      </c>
      <c r="AN150" t="str">
        <f>IF(ISNUMBER(Spine!S149),-Spine!S149,"")</f>
        <v/>
      </c>
      <c r="AO150" t="str">
        <f>IF(ISNUMBER(Spine!T149),-Spine!T149,"")</f>
        <v/>
      </c>
      <c r="AP150" t="str">
        <f>IF(ISNUMBER(Spine!U149),-Spine!U149,"")</f>
        <v/>
      </c>
    </row>
    <row r="151" spans="30:42" x14ac:dyDescent="0.25">
      <c r="AD151" t="s">
        <v>238</v>
      </c>
      <c r="AE151" t="s">
        <v>448</v>
      </c>
      <c r="AF151" t="s">
        <v>467</v>
      </c>
      <c r="AG151" t="s">
        <v>467</v>
      </c>
      <c r="AH151" t="s">
        <v>467</v>
      </c>
      <c r="AI151" t="s">
        <v>467</v>
      </c>
      <c r="AJ151" t="s">
        <v>467</v>
      </c>
      <c r="AK151" t="s">
        <v>470</v>
      </c>
      <c r="AL151" t="str">
        <f>IF(ISNUMBER(Spine!Q150),-Spine!Q150,"")</f>
        <v/>
      </c>
      <c r="AM151" t="str">
        <f>IF(ISNUMBER(Spine!R150),-Spine!R150,"")</f>
        <v/>
      </c>
      <c r="AN151" t="str">
        <f>IF(ISNUMBER(Spine!S150),-Spine!S150,"")</f>
        <v/>
      </c>
      <c r="AO151" t="str">
        <f>IF(ISNUMBER(Spine!T150),-Spine!T150,"")</f>
        <v/>
      </c>
      <c r="AP151" t="str">
        <f>IF(ISNUMBER(Spine!U150),-Spine!U150,"")</f>
        <v/>
      </c>
    </row>
    <row r="152" spans="30:42" x14ac:dyDescent="0.25">
      <c r="AD152" t="s">
        <v>239</v>
      </c>
      <c r="AE152" t="s">
        <v>448</v>
      </c>
      <c r="AF152" t="s">
        <v>467</v>
      </c>
      <c r="AG152" t="s">
        <v>467</v>
      </c>
      <c r="AH152" t="s">
        <v>467</v>
      </c>
      <c r="AI152" t="s">
        <v>467</v>
      </c>
      <c r="AJ152" t="s">
        <v>467</v>
      </c>
      <c r="AK152" t="s">
        <v>470</v>
      </c>
      <c r="AL152" t="str">
        <f>IF(ISNUMBER(Spine!Q151),-Spine!Q151,"")</f>
        <v/>
      </c>
      <c r="AM152" t="str">
        <f>IF(ISNUMBER(Spine!R151),-Spine!R151,"")</f>
        <v/>
      </c>
      <c r="AN152" t="str">
        <f>IF(ISNUMBER(Spine!S151),-Spine!S151,"")</f>
        <v/>
      </c>
      <c r="AO152" t="str">
        <f>IF(ISNUMBER(Spine!T151),-Spine!T151,"")</f>
        <v/>
      </c>
      <c r="AP152" t="str">
        <f>IF(ISNUMBER(Spine!U151),-Spine!U151,"")</f>
        <v/>
      </c>
    </row>
    <row r="153" spans="30:42" x14ac:dyDescent="0.25">
      <c r="AD153" t="s">
        <v>240</v>
      </c>
      <c r="AE153" t="s">
        <v>448</v>
      </c>
      <c r="AF153" t="s">
        <v>467</v>
      </c>
      <c r="AG153" t="s">
        <v>467</v>
      </c>
      <c r="AH153" t="s">
        <v>467</v>
      </c>
      <c r="AI153" t="s">
        <v>467</v>
      </c>
      <c r="AJ153" t="s">
        <v>467</v>
      </c>
      <c r="AK153" t="s">
        <v>470</v>
      </c>
      <c r="AL153" t="str">
        <f>IF(ISNUMBER(Spine!Q152),-Spine!Q152,"")</f>
        <v/>
      </c>
      <c r="AM153" t="str">
        <f>IF(ISNUMBER(Spine!R152),-Spine!R152,"")</f>
        <v/>
      </c>
      <c r="AN153" t="str">
        <f>IF(ISNUMBER(Spine!S152),-Spine!S152,"")</f>
        <v/>
      </c>
      <c r="AO153" t="str">
        <f>IF(ISNUMBER(Spine!T152),-Spine!T152,"")</f>
        <v/>
      </c>
      <c r="AP153" t="str">
        <f>IF(ISNUMBER(Spine!U152),-Spine!U152,"")</f>
        <v/>
      </c>
    </row>
    <row r="154" spans="30:42" x14ac:dyDescent="0.25">
      <c r="AD154" t="s">
        <v>241</v>
      </c>
      <c r="AE154" t="s">
        <v>448</v>
      </c>
      <c r="AF154" t="s">
        <v>467</v>
      </c>
      <c r="AG154" t="s">
        <v>467</v>
      </c>
      <c r="AH154" t="s">
        <v>467</v>
      </c>
      <c r="AI154" t="s">
        <v>467</v>
      </c>
      <c r="AJ154" t="s">
        <v>467</v>
      </c>
      <c r="AK154" t="s">
        <v>470</v>
      </c>
      <c r="AL154" t="str">
        <f>IF(ISNUMBER(Spine!Q153),-Spine!Q153,"")</f>
        <v/>
      </c>
      <c r="AM154" t="str">
        <f>IF(ISNUMBER(Spine!R153),-Spine!R153,"")</f>
        <v/>
      </c>
      <c r="AN154" t="str">
        <f>IF(ISNUMBER(Spine!S153),-Spine!S153,"")</f>
        <v/>
      </c>
      <c r="AO154" t="str">
        <f>IF(ISNUMBER(Spine!T153),-Spine!T153,"")</f>
        <v/>
      </c>
      <c r="AP154" t="str">
        <f>IF(ISNUMBER(Spine!U153),-Spine!U153,"")</f>
        <v/>
      </c>
    </row>
    <row r="155" spans="30:42" x14ac:dyDescent="0.25">
      <c r="AD155" t="s">
        <v>242</v>
      </c>
      <c r="AE155" t="s">
        <v>448</v>
      </c>
      <c r="AF155" t="s">
        <v>467</v>
      </c>
      <c r="AG155" t="s">
        <v>467</v>
      </c>
      <c r="AH155" t="s">
        <v>467</v>
      </c>
      <c r="AI155" t="s">
        <v>467</v>
      </c>
      <c r="AJ155" t="s">
        <v>467</v>
      </c>
      <c r="AK155" t="s">
        <v>470</v>
      </c>
      <c r="AL155" t="str">
        <f>IF(ISNUMBER(Spine!Q154),-Spine!Q154,"")</f>
        <v/>
      </c>
      <c r="AM155" t="str">
        <f>IF(ISNUMBER(Spine!R154),-Spine!R154,"")</f>
        <v/>
      </c>
      <c r="AN155" t="str">
        <f>IF(ISNUMBER(Spine!S154),-Spine!S154,"")</f>
        <v/>
      </c>
      <c r="AO155" t="str">
        <f>IF(ISNUMBER(Spine!T154),-Spine!T154,"")</f>
        <v/>
      </c>
      <c r="AP155" t="str">
        <f>IF(ISNUMBER(Spine!U154),-Spine!U154,"")</f>
        <v/>
      </c>
    </row>
    <row r="156" spans="30:42" x14ac:dyDescent="0.25">
      <c r="AD156" t="s">
        <v>243</v>
      </c>
      <c r="AE156" t="s">
        <v>448</v>
      </c>
      <c r="AF156" t="s">
        <v>467</v>
      </c>
      <c r="AG156" t="s">
        <v>467</v>
      </c>
      <c r="AH156" t="s">
        <v>467</v>
      </c>
      <c r="AI156" t="s">
        <v>467</v>
      </c>
      <c r="AJ156" t="s">
        <v>467</v>
      </c>
      <c r="AK156" t="s">
        <v>470</v>
      </c>
      <c r="AL156" t="str">
        <f>IF(ISNUMBER(Spine!Q155),-Spine!Q155,"")</f>
        <v/>
      </c>
      <c r="AM156" t="str">
        <f>IF(ISNUMBER(Spine!R155),-Spine!R155,"")</f>
        <v/>
      </c>
      <c r="AN156" t="str">
        <f>IF(ISNUMBER(Spine!S155),-Spine!S155,"")</f>
        <v/>
      </c>
      <c r="AO156" t="str">
        <f>IF(ISNUMBER(Spine!T155),-Spine!T155,"")</f>
        <v/>
      </c>
      <c r="AP156" t="str">
        <f>IF(ISNUMBER(Spine!U155),-Spine!U155,"")</f>
        <v/>
      </c>
    </row>
    <row r="157" spans="30:42" x14ac:dyDescent="0.25">
      <c r="AD157" t="s">
        <v>246</v>
      </c>
      <c r="AE157" t="s">
        <v>448</v>
      </c>
      <c r="AF157" t="s">
        <v>467</v>
      </c>
      <c r="AG157" t="s">
        <v>467</v>
      </c>
      <c r="AH157" t="s">
        <v>467</v>
      </c>
      <c r="AI157" t="s">
        <v>467</v>
      </c>
      <c r="AJ157" t="s">
        <v>467</v>
      </c>
      <c r="AK157" t="s">
        <v>470</v>
      </c>
      <c r="AL157" t="str">
        <f>IF(ISNUMBER(Spine!Q156),-Spine!Q156,"")</f>
        <v/>
      </c>
      <c r="AM157" t="str">
        <f>IF(ISNUMBER(Spine!R156),-Spine!R156,"")</f>
        <v/>
      </c>
      <c r="AN157" t="str">
        <f>IF(ISNUMBER(Spine!S156),-Spine!S156,"")</f>
        <v/>
      </c>
      <c r="AO157" t="str">
        <f>IF(ISNUMBER(Spine!T156),-Spine!T156,"")</f>
        <v/>
      </c>
      <c r="AP157" t="str">
        <f>IF(ISNUMBER(Spine!U156),-Spine!U156,"")</f>
        <v/>
      </c>
    </row>
    <row r="158" spans="30:42" x14ac:dyDescent="0.25">
      <c r="AD158" t="s">
        <v>247</v>
      </c>
      <c r="AE158" t="s">
        <v>448</v>
      </c>
      <c r="AF158" t="s">
        <v>467</v>
      </c>
      <c r="AG158" t="s">
        <v>467</v>
      </c>
      <c r="AH158" t="s">
        <v>467</v>
      </c>
      <c r="AI158" t="s">
        <v>467</v>
      </c>
      <c r="AJ158" t="s">
        <v>467</v>
      </c>
      <c r="AK158" t="s">
        <v>470</v>
      </c>
      <c r="AL158" t="str">
        <f>IF(ISNUMBER(Spine!Q157),-Spine!Q157,"")</f>
        <v/>
      </c>
      <c r="AM158" t="str">
        <f>IF(ISNUMBER(Spine!R157),-Spine!R157,"")</f>
        <v/>
      </c>
      <c r="AN158" t="str">
        <f>IF(ISNUMBER(Spine!S157),-Spine!S157,"")</f>
        <v/>
      </c>
      <c r="AO158" t="str">
        <f>IF(ISNUMBER(Spine!T157),-Spine!T157,"")</f>
        <v/>
      </c>
      <c r="AP158" t="str">
        <f>IF(ISNUMBER(Spine!U157),-Spine!U157,"")</f>
        <v/>
      </c>
    </row>
    <row r="159" spans="30:42" x14ac:dyDescent="0.25">
      <c r="AD159" t="s">
        <v>248</v>
      </c>
      <c r="AE159" t="s">
        <v>448</v>
      </c>
      <c r="AF159" t="s">
        <v>467</v>
      </c>
      <c r="AG159" t="s">
        <v>467</v>
      </c>
      <c r="AH159" t="s">
        <v>467</v>
      </c>
      <c r="AI159" t="s">
        <v>467</v>
      </c>
      <c r="AJ159" t="s">
        <v>467</v>
      </c>
      <c r="AK159" t="s">
        <v>470</v>
      </c>
      <c r="AL159" t="str">
        <f>IF(ISNUMBER(Spine!Q158),-Spine!Q158,"")</f>
        <v/>
      </c>
      <c r="AM159" t="str">
        <f>IF(ISNUMBER(Spine!R158),-Spine!R158,"")</f>
        <v/>
      </c>
      <c r="AN159" t="str">
        <f>IF(ISNUMBER(Spine!S158),-Spine!S158,"")</f>
        <v/>
      </c>
      <c r="AO159" t="str">
        <f>IF(ISNUMBER(Spine!T158),-Spine!T158,"")</f>
        <v/>
      </c>
      <c r="AP159" t="str">
        <f>IF(ISNUMBER(Spine!U158),-Spine!U158,"")</f>
        <v/>
      </c>
    </row>
    <row r="160" spans="30:42" x14ac:dyDescent="0.25">
      <c r="AD160" t="s">
        <v>249</v>
      </c>
      <c r="AE160" t="s">
        <v>448</v>
      </c>
      <c r="AF160" t="s">
        <v>467</v>
      </c>
      <c r="AG160" t="s">
        <v>467</v>
      </c>
      <c r="AH160" t="s">
        <v>467</v>
      </c>
      <c r="AI160" t="s">
        <v>467</v>
      </c>
      <c r="AJ160" t="s">
        <v>467</v>
      </c>
      <c r="AK160" t="s">
        <v>470</v>
      </c>
      <c r="AL160" t="str">
        <f>IF(ISNUMBER(Spine!Q159),-Spine!Q159,"")</f>
        <v/>
      </c>
      <c r="AM160" t="str">
        <f>IF(ISNUMBER(Spine!R159),-Spine!R159,"")</f>
        <v/>
      </c>
      <c r="AN160" t="str">
        <f>IF(ISNUMBER(Spine!S159),-Spine!S159,"")</f>
        <v/>
      </c>
      <c r="AO160" t="str">
        <f>IF(ISNUMBER(Spine!T159),-Spine!T159,"")</f>
        <v/>
      </c>
      <c r="AP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opLeftCell="D1" workbookViewId="0">
      <selection activeCell="N4" sqref="N4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26.7109375" customWidth="1"/>
    <col min="9" max="9" width="12" bestFit="1" customWidth="1"/>
    <col min="10" max="10" width="9" customWidth="1"/>
    <col min="11" max="12" width="26.7109375" customWidth="1"/>
    <col min="14" max="14" width="17.42578125" bestFit="1" customWidth="1"/>
    <col min="15" max="15" width="26.42578125" bestFit="1" customWidth="1"/>
  </cols>
  <sheetData>
    <row r="1" spans="1:15" x14ac:dyDescent="0.25">
      <c r="C1" s="1" t="s">
        <v>510</v>
      </c>
      <c r="D1" s="1" t="s">
        <v>511</v>
      </c>
      <c r="E1" s="1" t="s">
        <v>510</v>
      </c>
      <c r="F1" t="s">
        <v>498</v>
      </c>
      <c r="G1" t="s">
        <v>471</v>
      </c>
      <c r="I1" t="s">
        <v>472</v>
      </c>
      <c r="K1" t="s">
        <v>487</v>
      </c>
      <c r="L1" t="s">
        <v>488</v>
      </c>
    </row>
    <row r="2" spans="1:15" x14ac:dyDescent="0.25">
      <c r="A2" t="s">
        <v>484</v>
      </c>
      <c r="B2" t="s">
        <v>485</v>
      </c>
      <c r="C2" t="s">
        <v>262</v>
      </c>
      <c r="D2" t="s">
        <v>262</v>
      </c>
      <c r="E2" t="s">
        <v>277</v>
      </c>
      <c r="F2" t="s">
        <v>277</v>
      </c>
      <c r="G2" t="s">
        <v>418</v>
      </c>
      <c r="I2" t="s">
        <v>370</v>
      </c>
      <c r="K2" t="s">
        <v>483</v>
      </c>
      <c r="L2" t="s">
        <v>489</v>
      </c>
      <c r="N2" t="s">
        <v>512</v>
      </c>
      <c r="O2" t="s">
        <v>513</v>
      </c>
    </row>
    <row r="3" spans="1:15" x14ac:dyDescent="0.25">
      <c r="A3" t="s">
        <v>428</v>
      </c>
      <c r="B3" t="s">
        <v>430</v>
      </c>
      <c r="C3" t="s">
        <v>203</v>
      </c>
      <c r="D3" t="s">
        <v>507</v>
      </c>
      <c r="E3" t="s">
        <v>360</v>
      </c>
      <c r="F3" t="s">
        <v>278</v>
      </c>
      <c r="I3">
        <v>100</v>
      </c>
      <c r="N3" t="str">
        <f>CONCATENATE("Region-",LEFT(C3,1))</f>
        <v>Region-2</v>
      </c>
      <c r="O3" t="str">
        <f>CONCATENATE("Curtail-",C3)</f>
        <v>Curtail-212_CSP_1</v>
      </c>
    </row>
    <row r="4" spans="1:15" x14ac:dyDescent="0.25">
      <c r="A4" t="s">
        <v>428</v>
      </c>
      <c r="B4" t="s">
        <v>430</v>
      </c>
      <c r="C4" t="s">
        <v>180</v>
      </c>
      <c r="D4" t="s">
        <v>180</v>
      </c>
      <c r="E4" t="s">
        <v>361</v>
      </c>
      <c r="F4" t="s">
        <v>279</v>
      </c>
      <c r="G4">
        <v>1</v>
      </c>
      <c r="I4">
        <v>100</v>
      </c>
      <c r="N4" t="str">
        <f t="shared" ref="N4:N34" si="0">CONCATENATE("Region-",LEFT(C4,1))</f>
        <v>Region-3</v>
      </c>
      <c r="O4" t="str">
        <f t="shared" ref="O4:O67" si="1">CONCATENATE("Curtail-",C4)</f>
        <v>Curtail-320_PV_1</v>
      </c>
    </row>
    <row r="5" spans="1:15" x14ac:dyDescent="0.25">
      <c r="A5" t="s">
        <v>428</v>
      </c>
      <c r="B5" t="s">
        <v>430</v>
      </c>
      <c r="C5" t="s">
        <v>184</v>
      </c>
      <c r="D5" t="s">
        <v>184</v>
      </c>
      <c r="E5" t="s">
        <v>361</v>
      </c>
      <c r="F5" t="s">
        <v>280</v>
      </c>
      <c r="G5">
        <v>1</v>
      </c>
      <c r="I5">
        <v>100</v>
      </c>
      <c r="N5" t="str">
        <f t="shared" si="0"/>
        <v>Region-3</v>
      </c>
      <c r="O5" t="str">
        <f t="shared" si="1"/>
        <v>Curtail-314_PV_1</v>
      </c>
    </row>
    <row r="6" spans="1:15" x14ac:dyDescent="0.25">
      <c r="A6" t="s">
        <v>428</v>
      </c>
      <c r="B6" t="s">
        <v>430</v>
      </c>
      <c r="C6" t="s">
        <v>185</v>
      </c>
      <c r="D6" t="s">
        <v>185</v>
      </c>
      <c r="E6" t="s">
        <v>361</v>
      </c>
      <c r="F6" t="s">
        <v>281</v>
      </c>
      <c r="G6">
        <v>1</v>
      </c>
      <c r="I6">
        <v>100</v>
      </c>
      <c r="N6" t="str">
        <f t="shared" si="0"/>
        <v>Region-3</v>
      </c>
      <c r="O6" t="str">
        <f t="shared" si="1"/>
        <v>Curtail-314_PV_2</v>
      </c>
    </row>
    <row r="7" spans="1:15" x14ac:dyDescent="0.25">
      <c r="A7" t="s">
        <v>428</v>
      </c>
      <c r="B7" t="s">
        <v>430</v>
      </c>
      <c r="C7" t="s">
        <v>186</v>
      </c>
      <c r="D7" t="s">
        <v>186</v>
      </c>
      <c r="E7" t="s">
        <v>361</v>
      </c>
      <c r="F7" t="s">
        <v>282</v>
      </c>
      <c r="G7">
        <v>1</v>
      </c>
      <c r="I7">
        <v>100</v>
      </c>
      <c r="N7" t="str">
        <f t="shared" si="0"/>
        <v>Region-3</v>
      </c>
      <c r="O7" t="str">
        <f t="shared" si="1"/>
        <v>Curtail-313_PV_1</v>
      </c>
    </row>
    <row r="8" spans="1:15" x14ac:dyDescent="0.25">
      <c r="A8" t="s">
        <v>428</v>
      </c>
      <c r="B8" t="s">
        <v>430</v>
      </c>
      <c r="C8" t="s">
        <v>187</v>
      </c>
      <c r="D8" t="s">
        <v>187</v>
      </c>
      <c r="E8" t="s">
        <v>361</v>
      </c>
      <c r="F8" t="s">
        <v>283</v>
      </c>
      <c r="G8">
        <v>1</v>
      </c>
      <c r="I8">
        <v>100</v>
      </c>
      <c r="N8" t="str">
        <f t="shared" si="0"/>
        <v>Region-3</v>
      </c>
      <c r="O8" t="str">
        <f t="shared" si="1"/>
        <v>Curtail-314_PV_3</v>
      </c>
    </row>
    <row r="9" spans="1:15" x14ac:dyDescent="0.25">
      <c r="A9" t="s">
        <v>428</v>
      </c>
      <c r="B9" t="s">
        <v>430</v>
      </c>
      <c r="C9" t="s">
        <v>188</v>
      </c>
      <c r="D9" t="s">
        <v>188</v>
      </c>
      <c r="E9" t="s">
        <v>361</v>
      </c>
      <c r="F9" t="s">
        <v>284</v>
      </c>
      <c r="G9">
        <v>1</v>
      </c>
      <c r="I9">
        <v>100</v>
      </c>
      <c r="N9" t="str">
        <f t="shared" si="0"/>
        <v>Region-3</v>
      </c>
      <c r="O9" t="str">
        <f t="shared" si="1"/>
        <v>Curtail-314_PV_4</v>
      </c>
    </row>
    <row r="10" spans="1:15" x14ac:dyDescent="0.25">
      <c r="A10" t="s">
        <v>428</v>
      </c>
      <c r="B10" t="s">
        <v>430</v>
      </c>
      <c r="C10" t="s">
        <v>189</v>
      </c>
      <c r="D10" t="s">
        <v>189</v>
      </c>
      <c r="E10" t="s">
        <v>361</v>
      </c>
      <c r="F10" t="s">
        <v>285</v>
      </c>
      <c r="G10">
        <v>1</v>
      </c>
      <c r="I10">
        <v>100</v>
      </c>
      <c r="N10" t="str">
        <f t="shared" si="0"/>
        <v>Region-3</v>
      </c>
      <c r="O10" t="str">
        <f t="shared" si="1"/>
        <v>Curtail-313_PV_2</v>
      </c>
    </row>
    <row r="11" spans="1:15" x14ac:dyDescent="0.25">
      <c r="A11" t="s">
        <v>428</v>
      </c>
      <c r="B11" t="s">
        <v>430</v>
      </c>
      <c r="C11" t="s">
        <v>190</v>
      </c>
      <c r="D11" t="s">
        <v>190</v>
      </c>
      <c r="E11" t="s">
        <v>361</v>
      </c>
      <c r="F11" t="s">
        <v>286</v>
      </c>
      <c r="G11">
        <v>1</v>
      </c>
      <c r="I11">
        <v>100</v>
      </c>
      <c r="N11" t="str">
        <f t="shared" si="0"/>
        <v>Region-3</v>
      </c>
      <c r="O11" t="str">
        <f t="shared" si="1"/>
        <v>Curtail-310_PV_1</v>
      </c>
    </row>
    <row r="12" spans="1:15" x14ac:dyDescent="0.25">
      <c r="A12" t="s">
        <v>428</v>
      </c>
      <c r="B12" t="s">
        <v>430</v>
      </c>
      <c r="C12" t="s">
        <v>191</v>
      </c>
      <c r="D12" t="s">
        <v>191</v>
      </c>
      <c r="E12" t="s">
        <v>361</v>
      </c>
      <c r="F12" t="s">
        <v>287</v>
      </c>
      <c r="G12">
        <v>1</v>
      </c>
      <c r="I12">
        <v>100</v>
      </c>
      <c r="N12" t="str">
        <f t="shared" si="0"/>
        <v>Region-3</v>
      </c>
      <c r="O12" t="str">
        <f t="shared" si="1"/>
        <v>Curtail-324_PV_1</v>
      </c>
    </row>
    <row r="13" spans="1:15" x14ac:dyDescent="0.25">
      <c r="A13" t="s">
        <v>428</v>
      </c>
      <c r="B13" t="s">
        <v>430</v>
      </c>
      <c r="C13" t="s">
        <v>192</v>
      </c>
      <c r="D13" t="s">
        <v>192</v>
      </c>
      <c r="E13" t="s">
        <v>361</v>
      </c>
      <c r="F13" t="s">
        <v>288</v>
      </c>
      <c r="G13">
        <v>1</v>
      </c>
      <c r="I13">
        <v>100</v>
      </c>
      <c r="N13" t="str">
        <f t="shared" si="0"/>
        <v>Region-3</v>
      </c>
      <c r="O13" t="str">
        <f t="shared" si="1"/>
        <v>Curtail-312_PV_1</v>
      </c>
    </row>
    <row r="14" spans="1:15" x14ac:dyDescent="0.25">
      <c r="A14" t="s">
        <v>428</v>
      </c>
      <c r="B14" t="s">
        <v>430</v>
      </c>
      <c r="C14" t="s">
        <v>193</v>
      </c>
      <c r="D14" t="s">
        <v>193</v>
      </c>
      <c r="E14" t="s">
        <v>361</v>
      </c>
      <c r="F14" t="s">
        <v>289</v>
      </c>
      <c r="G14">
        <v>1</v>
      </c>
      <c r="I14">
        <v>100</v>
      </c>
      <c r="N14" t="str">
        <f t="shared" si="0"/>
        <v>Region-3</v>
      </c>
      <c r="O14" t="str">
        <f t="shared" si="1"/>
        <v>Curtail-310_PV_2</v>
      </c>
    </row>
    <row r="15" spans="1:15" x14ac:dyDescent="0.25">
      <c r="A15" t="s">
        <v>428</v>
      </c>
      <c r="B15" t="s">
        <v>430</v>
      </c>
      <c r="C15" t="s">
        <v>194</v>
      </c>
      <c r="D15" t="s">
        <v>194</v>
      </c>
      <c r="E15" t="s">
        <v>361</v>
      </c>
      <c r="F15" t="s">
        <v>290</v>
      </c>
      <c r="G15">
        <v>1</v>
      </c>
      <c r="I15">
        <v>100</v>
      </c>
      <c r="N15" t="str">
        <f t="shared" si="0"/>
        <v>Region-3</v>
      </c>
      <c r="O15" t="str">
        <f t="shared" si="1"/>
        <v>Curtail-324_PV_2</v>
      </c>
    </row>
    <row r="16" spans="1:15" x14ac:dyDescent="0.25">
      <c r="A16" t="s">
        <v>428</v>
      </c>
      <c r="B16" t="s">
        <v>430</v>
      </c>
      <c r="C16" t="s">
        <v>195</v>
      </c>
      <c r="D16" t="s">
        <v>195</v>
      </c>
      <c r="E16" t="s">
        <v>361</v>
      </c>
      <c r="F16" t="s">
        <v>291</v>
      </c>
      <c r="G16">
        <v>1</v>
      </c>
      <c r="I16">
        <v>100</v>
      </c>
      <c r="N16" t="str">
        <f t="shared" si="0"/>
        <v>Region-3</v>
      </c>
      <c r="O16" t="str">
        <f t="shared" si="1"/>
        <v>Curtail-324_PV_3</v>
      </c>
    </row>
    <row r="17" spans="1:15" x14ac:dyDescent="0.25">
      <c r="A17" t="s">
        <v>428</v>
      </c>
      <c r="B17" t="s">
        <v>430</v>
      </c>
      <c r="C17" t="s">
        <v>196</v>
      </c>
      <c r="D17" t="s">
        <v>196</v>
      </c>
      <c r="E17" t="s">
        <v>359</v>
      </c>
      <c r="F17" t="s">
        <v>292</v>
      </c>
      <c r="G17">
        <v>1</v>
      </c>
      <c r="I17">
        <v>100</v>
      </c>
      <c r="N17" t="str">
        <f t="shared" si="0"/>
        <v>Region-1</v>
      </c>
      <c r="O17" t="str">
        <f t="shared" si="1"/>
        <v>Curtail-113_PV_1</v>
      </c>
    </row>
    <row r="18" spans="1:15" x14ac:dyDescent="0.25">
      <c r="A18" t="s">
        <v>428</v>
      </c>
      <c r="B18" t="s">
        <v>430</v>
      </c>
      <c r="C18" t="s">
        <v>197</v>
      </c>
      <c r="D18" t="s">
        <v>197</v>
      </c>
      <c r="E18" t="s">
        <v>361</v>
      </c>
      <c r="F18" t="s">
        <v>293</v>
      </c>
      <c r="G18">
        <v>1</v>
      </c>
      <c r="I18">
        <v>100</v>
      </c>
      <c r="N18" t="str">
        <f t="shared" si="0"/>
        <v>Region-3</v>
      </c>
      <c r="O18" t="str">
        <f t="shared" si="1"/>
        <v>Curtail-319_PV_1</v>
      </c>
    </row>
    <row r="19" spans="1:15" x14ac:dyDescent="0.25">
      <c r="A19" t="s">
        <v>428</v>
      </c>
      <c r="B19" t="s">
        <v>430</v>
      </c>
      <c r="C19" t="s">
        <v>198</v>
      </c>
      <c r="D19" t="s">
        <v>198</v>
      </c>
      <c r="E19" t="s">
        <v>360</v>
      </c>
      <c r="F19" t="s">
        <v>294</v>
      </c>
      <c r="G19">
        <v>1</v>
      </c>
      <c r="I19">
        <v>100</v>
      </c>
      <c r="N19" t="str">
        <f t="shared" si="0"/>
        <v>Region-2</v>
      </c>
      <c r="O19" t="str">
        <f t="shared" si="1"/>
        <v>Curtail-215_PV_1</v>
      </c>
    </row>
    <row r="20" spans="1:15" x14ac:dyDescent="0.25">
      <c r="A20" t="s">
        <v>428</v>
      </c>
      <c r="B20" t="s">
        <v>430</v>
      </c>
      <c r="C20" t="s">
        <v>199</v>
      </c>
      <c r="D20" t="s">
        <v>199</v>
      </c>
      <c r="E20" t="s">
        <v>359</v>
      </c>
      <c r="F20" t="s">
        <v>295</v>
      </c>
      <c r="G20">
        <v>1</v>
      </c>
      <c r="I20">
        <v>100</v>
      </c>
      <c r="N20" t="str">
        <f t="shared" si="0"/>
        <v>Region-1</v>
      </c>
      <c r="O20" t="str">
        <f t="shared" si="1"/>
        <v>Curtail-102_PV_1</v>
      </c>
    </row>
    <row r="21" spans="1:15" x14ac:dyDescent="0.25">
      <c r="A21" t="s">
        <v>428</v>
      </c>
      <c r="B21" t="s">
        <v>430</v>
      </c>
      <c r="C21" t="s">
        <v>200</v>
      </c>
      <c r="D21" t="s">
        <v>200</v>
      </c>
      <c r="E21" t="s">
        <v>359</v>
      </c>
      <c r="F21" t="s">
        <v>296</v>
      </c>
      <c r="G21">
        <v>1</v>
      </c>
      <c r="I21">
        <v>100</v>
      </c>
      <c r="N21" t="str">
        <f t="shared" si="0"/>
        <v>Region-1</v>
      </c>
      <c r="O21" t="str">
        <f t="shared" si="1"/>
        <v>Curtail-101_PV_1</v>
      </c>
    </row>
    <row r="22" spans="1:15" x14ac:dyDescent="0.25">
      <c r="A22" t="s">
        <v>428</v>
      </c>
      <c r="B22" t="s">
        <v>430</v>
      </c>
      <c r="C22" t="s">
        <v>201</v>
      </c>
      <c r="D22" t="s">
        <v>201</v>
      </c>
      <c r="E22" t="s">
        <v>359</v>
      </c>
      <c r="F22" t="s">
        <v>297</v>
      </c>
      <c r="G22">
        <v>1</v>
      </c>
      <c r="I22">
        <v>100</v>
      </c>
      <c r="N22" t="str">
        <f t="shared" si="0"/>
        <v>Region-1</v>
      </c>
      <c r="O22" t="str">
        <f t="shared" si="1"/>
        <v>Curtail-102_PV_2</v>
      </c>
    </row>
    <row r="23" spans="1:15" x14ac:dyDescent="0.25">
      <c r="A23" t="s">
        <v>428</v>
      </c>
      <c r="B23" t="s">
        <v>430</v>
      </c>
      <c r="C23" t="s">
        <v>202</v>
      </c>
      <c r="D23" t="s">
        <v>202</v>
      </c>
      <c r="E23" t="s">
        <v>359</v>
      </c>
      <c r="F23" t="s">
        <v>298</v>
      </c>
      <c r="G23">
        <v>1</v>
      </c>
      <c r="I23">
        <v>100</v>
      </c>
      <c r="N23" t="str">
        <f t="shared" si="0"/>
        <v>Region-1</v>
      </c>
      <c r="O23" t="str">
        <f t="shared" si="1"/>
        <v>Curtail-104_PV_1</v>
      </c>
    </row>
    <row r="24" spans="1:15" x14ac:dyDescent="0.25">
      <c r="A24" t="s">
        <v>428</v>
      </c>
      <c r="B24" t="s">
        <v>430</v>
      </c>
      <c r="C24" t="s">
        <v>205</v>
      </c>
      <c r="D24" t="s">
        <v>205</v>
      </c>
      <c r="E24" t="s">
        <v>359</v>
      </c>
      <c r="F24" t="s">
        <v>299</v>
      </c>
      <c r="G24">
        <v>1</v>
      </c>
      <c r="I24">
        <v>100</v>
      </c>
      <c r="N24" t="str">
        <f t="shared" si="0"/>
        <v>Region-1</v>
      </c>
      <c r="O24" t="str">
        <f t="shared" si="1"/>
        <v>Curtail-101_PV_2</v>
      </c>
    </row>
    <row r="25" spans="1:15" x14ac:dyDescent="0.25">
      <c r="A25" t="s">
        <v>428</v>
      </c>
      <c r="B25" t="s">
        <v>430</v>
      </c>
      <c r="C25" t="s">
        <v>206</v>
      </c>
      <c r="D25" t="s">
        <v>206</v>
      </c>
      <c r="E25" t="s">
        <v>359</v>
      </c>
      <c r="F25" t="s">
        <v>300</v>
      </c>
      <c r="G25">
        <v>1</v>
      </c>
      <c r="I25">
        <v>100</v>
      </c>
      <c r="N25" t="str">
        <f t="shared" si="0"/>
        <v>Region-1</v>
      </c>
      <c r="O25" t="str">
        <f t="shared" si="1"/>
        <v>Curtail-101_PV_3</v>
      </c>
    </row>
    <row r="26" spans="1:15" x14ac:dyDescent="0.25">
      <c r="A26" t="s">
        <v>428</v>
      </c>
      <c r="B26" t="s">
        <v>430</v>
      </c>
      <c r="C26" t="s">
        <v>207</v>
      </c>
      <c r="D26" t="s">
        <v>207</v>
      </c>
      <c r="E26" t="s">
        <v>359</v>
      </c>
      <c r="F26" t="s">
        <v>301</v>
      </c>
      <c r="G26">
        <v>1</v>
      </c>
      <c r="I26">
        <v>100</v>
      </c>
      <c r="N26" t="str">
        <f t="shared" si="0"/>
        <v>Region-1</v>
      </c>
      <c r="O26" t="str">
        <f t="shared" si="1"/>
        <v>Curtail-101_PV_4</v>
      </c>
    </row>
    <row r="27" spans="1:15" x14ac:dyDescent="0.25">
      <c r="A27" t="s">
        <v>428</v>
      </c>
      <c r="B27" t="s">
        <v>430</v>
      </c>
      <c r="C27" t="s">
        <v>208</v>
      </c>
      <c r="D27" t="s">
        <v>208</v>
      </c>
      <c r="E27" t="s">
        <v>359</v>
      </c>
      <c r="F27" t="s">
        <v>302</v>
      </c>
      <c r="G27">
        <v>1</v>
      </c>
      <c r="I27">
        <v>100</v>
      </c>
      <c r="N27" t="str">
        <f t="shared" si="0"/>
        <v>Region-1</v>
      </c>
      <c r="O27" t="str">
        <f t="shared" si="1"/>
        <v>Curtail-103_PV_1</v>
      </c>
    </row>
    <row r="28" spans="1:15" x14ac:dyDescent="0.25">
      <c r="A28" t="s">
        <v>428</v>
      </c>
      <c r="B28" t="s">
        <v>430</v>
      </c>
      <c r="C28" t="s">
        <v>209</v>
      </c>
      <c r="D28" t="s">
        <v>209</v>
      </c>
      <c r="E28" t="s">
        <v>359</v>
      </c>
      <c r="F28" t="s">
        <v>303</v>
      </c>
      <c r="G28">
        <v>1</v>
      </c>
      <c r="I28">
        <v>100</v>
      </c>
      <c r="N28" t="str">
        <f t="shared" si="0"/>
        <v>Region-1</v>
      </c>
      <c r="O28" t="str">
        <f t="shared" si="1"/>
        <v>Curtail-119_PV_1</v>
      </c>
    </row>
    <row r="29" spans="1:15" x14ac:dyDescent="0.25">
      <c r="A29" t="s">
        <v>428</v>
      </c>
      <c r="B29" t="s">
        <v>430</v>
      </c>
      <c r="C29" t="s">
        <v>210</v>
      </c>
      <c r="D29" t="s">
        <v>210</v>
      </c>
      <c r="E29" t="s">
        <v>361</v>
      </c>
      <c r="F29" t="s">
        <v>304</v>
      </c>
      <c r="G29">
        <v>1</v>
      </c>
      <c r="I29">
        <v>100</v>
      </c>
      <c r="N29" t="str">
        <f t="shared" si="0"/>
        <v>Region-3</v>
      </c>
      <c r="O29" t="str">
        <f t="shared" si="1"/>
        <v>Curtail-308_RTPV_1</v>
      </c>
    </row>
    <row r="30" spans="1:15" x14ac:dyDescent="0.25">
      <c r="A30" t="s">
        <v>428</v>
      </c>
      <c r="B30" t="s">
        <v>430</v>
      </c>
      <c r="C30" t="s">
        <v>213</v>
      </c>
      <c r="D30" t="s">
        <v>213</v>
      </c>
      <c r="E30" t="s">
        <v>361</v>
      </c>
      <c r="F30" t="s">
        <v>305</v>
      </c>
      <c r="G30">
        <v>1</v>
      </c>
      <c r="I30">
        <v>100</v>
      </c>
      <c r="N30" t="str">
        <f t="shared" si="0"/>
        <v>Region-3</v>
      </c>
      <c r="O30" t="str">
        <f t="shared" si="1"/>
        <v>Curtail-313_RTPV_1</v>
      </c>
    </row>
    <row r="31" spans="1:15" x14ac:dyDescent="0.25">
      <c r="A31" t="s">
        <v>428</v>
      </c>
      <c r="B31" t="s">
        <v>430</v>
      </c>
      <c r="C31" t="s">
        <v>214</v>
      </c>
      <c r="D31" t="s">
        <v>214</v>
      </c>
      <c r="E31" t="s">
        <v>361</v>
      </c>
      <c r="F31" t="s">
        <v>306</v>
      </c>
      <c r="G31">
        <v>1</v>
      </c>
      <c r="I31">
        <v>100</v>
      </c>
      <c r="N31" t="str">
        <f t="shared" si="0"/>
        <v>Region-3</v>
      </c>
      <c r="O31" t="str">
        <f t="shared" si="1"/>
        <v>Curtail-313_RTPV_2</v>
      </c>
    </row>
    <row r="32" spans="1:15" x14ac:dyDescent="0.25">
      <c r="A32" t="s">
        <v>428</v>
      </c>
      <c r="B32" t="s">
        <v>430</v>
      </c>
      <c r="C32" t="s">
        <v>215</v>
      </c>
      <c r="D32" t="s">
        <v>215</v>
      </c>
      <c r="E32" t="s">
        <v>361</v>
      </c>
      <c r="F32" t="s">
        <v>307</v>
      </c>
      <c r="G32">
        <v>1</v>
      </c>
      <c r="I32">
        <v>100</v>
      </c>
      <c r="N32" t="str">
        <f t="shared" si="0"/>
        <v>Region-3</v>
      </c>
      <c r="O32" t="str">
        <f t="shared" si="1"/>
        <v>Curtail-313_RTPV_3</v>
      </c>
    </row>
    <row r="33" spans="1:15" x14ac:dyDescent="0.25">
      <c r="A33" t="s">
        <v>428</v>
      </c>
      <c r="B33" t="s">
        <v>430</v>
      </c>
      <c r="C33" t="s">
        <v>216</v>
      </c>
      <c r="D33" t="s">
        <v>216</v>
      </c>
      <c r="E33" t="s">
        <v>361</v>
      </c>
      <c r="F33" t="s">
        <v>308</v>
      </c>
      <c r="G33">
        <v>1</v>
      </c>
      <c r="I33">
        <v>100</v>
      </c>
      <c r="N33" t="str">
        <f t="shared" si="0"/>
        <v>Region-3</v>
      </c>
      <c r="O33" t="str">
        <f t="shared" si="1"/>
        <v>Curtail-313_RTPV_4</v>
      </c>
    </row>
    <row r="34" spans="1:15" x14ac:dyDescent="0.25">
      <c r="A34" t="s">
        <v>428</v>
      </c>
      <c r="B34" t="s">
        <v>430</v>
      </c>
      <c r="C34" t="s">
        <v>217</v>
      </c>
      <c r="D34" t="s">
        <v>217</v>
      </c>
      <c r="E34" t="s">
        <v>361</v>
      </c>
      <c r="F34" t="s">
        <v>309</v>
      </c>
      <c r="G34">
        <v>1</v>
      </c>
      <c r="I34">
        <v>100</v>
      </c>
      <c r="N34" t="str">
        <f t="shared" si="0"/>
        <v>Region-3</v>
      </c>
      <c r="O34" t="str">
        <f t="shared" si="1"/>
        <v>Curtail-313_RTPV_5</v>
      </c>
    </row>
    <row r="35" spans="1:15" x14ac:dyDescent="0.25">
      <c r="A35" t="s">
        <v>428</v>
      </c>
      <c r="B35" t="s">
        <v>430</v>
      </c>
      <c r="C35" t="s">
        <v>218</v>
      </c>
      <c r="D35" t="s">
        <v>218</v>
      </c>
      <c r="E35" t="s">
        <v>361</v>
      </c>
      <c r="F35" t="s">
        <v>310</v>
      </c>
      <c r="G35">
        <v>1</v>
      </c>
      <c r="I35">
        <v>100</v>
      </c>
      <c r="N35" t="str">
        <f t="shared" ref="N35:N67" si="2">CONCATENATE("Region-",LEFT(C35,1))</f>
        <v>Region-3</v>
      </c>
      <c r="O35" t="str">
        <f t="shared" si="1"/>
        <v>Curtail-313_RTPV_6</v>
      </c>
    </row>
    <row r="36" spans="1:15" x14ac:dyDescent="0.25">
      <c r="A36" t="s">
        <v>428</v>
      </c>
      <c r="B36" t="s">
        <v>430</v>
      </c>
      <c r="C36" t="s">
        <v>219</v>
      </c>
      <c r="D36" t="s">
        <v>219</v>
      </c>
      <c r="E36" t="s">
        <v>361</v>
      </c>
      <c r="F36" t="s">
        <v>311</v>
      </c>
      <c r="G36">
        <v>1</v>
      </c>
      <c r="I36">
        <v>100</v>
      </c>
      <c r="N36" t="str">
        <f t="shared" si="2"/>
        <v>Region-3</v>
      </c>
      <c r="O36" t="str">
        <f t="shared" si="1"/>
        <v>Curtail-313_RTPV_7</v>
      </c>
    </row>
    <row r="37" spans="1:15" x14ac:dyDescent="0.25">
      <c r="A37" t="s">
        <v>428</v>
      </c>
      <c r="B37" t="s">
        <v>430</v>
      </c>
      <c r="C37" t="s">
        <v>220</v>
      </c>
      <c r="D37" t="s">
        <v>220</v>
      </c>
      <c r="E37" t="s">
        <v>361</v>
      </c>
      <c r="F37" t="s">
        <v>312</v>
      </c>
      <c r="G37">
        <v>1</v>
      </c>
      <c r="I37">
        <v>100</v>
      </c>
      <c r="N37" t="str">
        <f t="shared" si="2"/>
        <v>Region-3</v>
      </c>
      <c r="O37" t="str">
        <f t="shared" si="1"/>
        <v>Curtail-313_RTPV_8</v>
      </c>
    </row>
    <row r="38" spans="1:15" x14ac:dyDescent="0.25">
      <c r="A38" t="s">
        <v>428</v>
      </c>
      <c r="B38" t="s">
        <v>430</v>
      </c>
      <c r="C38" t="s">
        <v>221</v>
      </c>
      <c r="D38" t="s">
        <v>221</v>
      </c>
      <c r="E38" t="s">
        <v>361</v>
      </c>
      <c r="F38" t="s">
        <v>313</v>
      </c>
      <c r="G38">
        <v>1</v>
      </c>
      <c r="I38">
        <v>100</v>
      </c>
      <c r="N38" t="str">
        <f t="shared" si="2"/>
        <v>Region-3</v>
      </c>
      <c r="O38" t="str">
        <f t="shared" si="1"/>
        <v>Curtail-313_RTPV_9</v>
      </c>
    </row>
    <row r="39" spans="1:15" x14ac:dyDescent="0.25">
      <c r="A39" t="s">
        <v>428</v>
      </c>
      <c r="B39" t="s">
        <v>430</v>
      </c>
      <c r="C39" t="s">
        <v>222</v>
      </c>
      <c r="D39" t="s">
        <v>222</v>
      </c>
      <c r="E39" t="s">
        <v>361</v>
      </c>
      <c r="F39" t="s">
        <v>314</v>
      </c>
      <c r="G39">
        <v>1</v>
      </c>
      <c r="I39">
        <v>100</v>
      </c>
      <c r="N39" t="str">
        <f t="shared" si="2"/>
        <v>Region-3</v>
      </c>
      <c r="O39" t="str">
        <f t="shared" si="1"/>
        <v>Curtail-313_RTPV_10</v>
      </c>
    </row>
    <row r="40" spans="1:15" x14ac:dyDescent="0.25">
      <c r="A40" t="s">
        <v>428</v>
      </c>
      <c r="B40" t="s">
        <v>430</v>
      </c>
      <c r="C40" t="s">
        <v>223</v>
      </c>
      <c r="D40" t="s">
        <v>223</v>
      </c>
      <c r="E40" t="s">
        <v>361</v>
      </c>
      <c r="F40" t="s">
        <v>315</v>
      </c>
      <c r="G40">
        <v>1</v>
      </c>
      <c r="I40">
        <v>100</v>
      </c>
      <c r="N40" t="str">
        <f t="shared" si="2"/>
        <v>Region-3</v>
      </c>
      <c r="O40" t="str">
        <f t="shared" si="1"/>
        <v>Curtail-313_RTPV_11</v>
      </c>
    </row>
    <row r="41" spans="1:15" x14ac:dyDescent="0.25">
      <c r="A41" t="s">
        <v>428</v>
      </c>
      <c r="B41" t="s">
        <v>430</v>
      </c>
      <c r="C41" t="s">
        <v>224</v>
      </c>
      <c r="D41" t="s">
        <v>224</v>
      </c>
      <c r="E41" t="s">
        <v>361</v>
      </c>
      <c r="F41" t="s">
        <v>316</v>
      </c>
      <c r="G41">
        <v>1</v>
      </c>
      <c r="I41">
        <v>100</v>
      </c>
      <c r="N41" t="str">
        <f t="shared" si="2"/>
        <v>Region-3</v>
      </c>
      <c r="O41" t="str">
        <f t="shared" si="1"/>
        <v>Curtail-313_RTPV_12</v>
      </c>
    </row>
    <row r="42" spans="1:15" x14ac:dyDescent="0.25">
      <c r="A42" t="s">
        <v>428</v>
      </c>
      <c r="B42" t="s">
        <v>430</v>
      </c>
      <c r="C42" t="s">
        <v>225</v>
      </c>
      <c r="D42" t="s">
        <v>225</v>
      </c>
      <c r="E42" t="s">
        <v>361</v>
      </c>
      <c r="F42" t="s">
        <v>317</v>
      </c>
      <c r="G42">
        <v>1</v>
      </c>
      <c r="I42">
        <v>100</v>
      </c>
      <c r="N42" t="str">
        <f t="shared" si="2"/>
        <v>Region-3</v>
      </c>
      <c r="O42" t="str">
        <f t="shared" si="1"/>
        <v>Curtail-320_RTPV_1</v>
      </c>
    </row>
    <row r="43" spans="1:15" x14ac:dyDescent="0.25">
      <c r="A43" t="s">
        <v>428</v>
      </c>
      <c r="B43" t="s">
        <v>430</v>
      </c>
      <c r="C43" t="s">
        <v>226</v>
      </c>
      <c r="D43" t="s">
        <v>226</v>
      </c>
      <c r="E43" t="s">
        <v>361</v>
      </c>
      <c r="F43" t="s">
        <v>318</v>
      </c>
      <c r="G43">
        <v>1</v>
      </c>
      <c r="I43">
        <v>100</v>
      </c>
      <c r="N43" t="str">
        <f t="shared" si="2"/>
        <v>Region-3</v>
      </c>
      <c r="O43" t="str">
        <f t="shared" si="1"/>
        <v>Curtail-320_RTPV_2</v>
      </c>
    </row>
    <row r="44" spans="1:15" x14ac:dyDescent="0.25">
      <c r="A44" t="s">
        <v>428</v>
      </c>
      <c r="B44" t="s">
        <v>430</v>
      </c>
      <c r="C44" t="s">
        <v>227</v>
      </c>
      <c r="D44" t="s">
        <v>227</v>
      </c>
      <c r="E44" t="s">
        <v>361</v>
      </c>
      <c r="F44" t="s">
        <v>319</v>
      </c>
      <c r="G44">
        <v>1</v>
      </c>
      <c r="I44">
        <v>100</v>
      </c>
      <c r="N44" t="str">
        <f t="shared" si="2"/>
        <v>Region-3</v>
      </c>
      <c r="O44" t="str">
        <f t="shared" si="1"/>
        <v>Curtail-320_RTPV_3</v>
      </c>
    </row>
    <row r="45" spans="1:15" x14ac:dyDescent="0.25">
      <c r="A45" t="s">
        <v>428</v>
      </c>
      <c r="B45" t="s">
        <v>430</v>
      </c>
      <c r="C45" t="s">
        <v>228</v>
      </c>
      <c r="D45" t="s">
        <v>228</v>
      </c>
      <c r="E45" t="s">
        <v>361</v>
      </c>
      <c r="F45" t="s">
        <v>320</v>
      </c>
      <c r="G45">
        <v>1</v>
      </c>
      <c r="I45">
        <v>100</v>
      </c>
      <c r="N45" t="str">
        <f t="shared" si="2"/>
        <v>Region-3</v>
      </c>
      <c r="O45" t="str">
        <f t="shared" si="1"/>
        <v>Curtail-313_RTPV_13</v>
      </c>
    </row>
    <row r="46" spans="1:15" x14ac:dyDescent="0.25">
      <c r="A46" t="s">
        <v>428</v>
      </c>
      <c r="B46" t="s">
        <v>430</v>
      </c>
      <c r="C46" t="s">
        <v>229</v>
      </c>
      <c r="D46" t="s">
        <v>229</v>
      </c>
      <c r="E46" t="s">
        <v>361</v>
      </c>
      <c r="F46" t="s">
        <v>321</v>
      </c>
      <c r="G46">
        <v>1</v>
      </c>
      <c r="I46">
        <v>100</v>
      </c>
      <c r="N46" t="str">
        <f t="shared" si="2"/>
        <v>Region-3</v>
      </c>
      <c r="O46" t="str">
        <f t="shared" si="1"/>
        <v>Curtail-320_RTPV_4</v>
      </c>
    </row>
    <row r="47" spans="1:15" x14ac:dyDescent="0.25">
      <c r="A47" t="s">
        <v>428</v>
      </c>
      <c r="B47" t="s">
        <v>430</v>
      </c>
      <c r="C47" t="s">
        <v>230</v>
      </c>
      <c r="D47" t="s">
        <v>230</v>
      </c>
      <c r="E47" t="s">
        <v>361</v>
      </c>
      <c r="F47" t="s">
        <v>322</v>
      </c>
      <c r="G47">
        <v>1</v>
      </c>
      <c r="I47">
        <v>100</v>
      </c>
      <c r="N47" t="str">
        <f t="shared" si="2"/>
        <v>Region-3</v>
      </c>
      <c r="O47" t="str">
        <f t="shared" si="1"/>
        <v>Curtail-320_RTPV_5</v>
      </c>
    </row>
    <row r="48" spans="1:15" x14ac:dyDescent="0.25">
      <c r="A48" t="s">
        <v>428</v>
      </c>
      <c r="B48" t="s">
        <v>430</v>
      </c>
      <c r="C48" t="s">
        <v>231</v>
      </c>
      <c r="D48" t="s">
        <v>231</v>
      </c>
      <c r="E48" t="s">
        <v>359</v>
      </c>
      <c r="F48" t="s">
        <v>323</v>
      </c>
      <c r="G48">
        <v>1</v>
      </c>
      <c r="I48">
        <v>100</v>
      </c>
      <c r="N48" t="str">
        <f t="shared" si="2"/>
        <v>Region-1</v>
      </c>
      <c r="O48" t="str">
        <f t="shared" si="1"/>
        <v>Curtail-118_RTPV_1</v>
      </c>
    </row>
    <row r="49" spans="1:15" x14ac:dyDescent="0.25">
      <c r="A49" t="s">
        <v>428</v>
      </c>
      <c r="B49" t="s">
        <v>430</v>
      </c>
      <c r="C49" t="s">
        <v>232</v>
      </c>
      <c r="D49" t="s">
        <v>232</v>
      </c>
      <c r="E49" t="s">
        <v>359</v>
      </c>
      <c r="F49" t="s">
        <v>324</v>
      </c>
      <c r="G49">
        <v>1</v>
      </c>
      <c r="I49">
        <v>100</v>
      </c>
      <c r="N49" t="str">
        <f t="shared" si="2"/>
        <v>Region-1</v>
      </c>
      <c r="O49" t="str">
        <f t="shared" si="1"/>
        <v>Curtail-118_RTPV_2</v>
      </c>
    </row>
    <row r="50" spans="1:15" x14ac:dyDescent="0.25">
      <c r="A50" t="s">
        <v>428</v>
      </c>
      <c r="B50" t="s">
        <v>430</v>
      </c>
      <c r="C50" t="s">
        <v>233</v>
      </c>
      <c r="D50" t="s">
        <v>233</v>
      </c>
      <c r="E50" t="s">
        <v>359</v>
      </c>
      <c r="F50" t="s">
        <v>325</v>
      </c>
      <c r="G50">
        <v>1</v>
      </c>
      <c r="I50">
        <v>100</v>
      </c>
      <c r="N50" t="str">
        <f t="shared" si="2"/>
        <v>Region-1</v>
      </c>
      <c r="O50" t="str">
        <f t="shared" si="1"/>
        <v>Curtail-118_RTPV_3</v>
      </c>
    </row>
    <row r="51" spans="1:15" x14ac:dyDescent="0.25">
      <c r="A51" t="s">
        <v>428</v>
      </c>
      <c r="B51" t="s">
        <v>430</v>
      </c>
      <c r="C51" t="s">
        <v>234</v>
      </c>
      <c r="D51" t="s">
        <v>234</v>
      </c>
      <c r="E51" t="s">
        <v>359</v>
      </c>
      <c r="F51" t="s">
        <v>326</v>
      </c>
      <c r="G51">
        <v>1</v>
      </c>
      <c r="I51">
        <v>100</v>
      </c>
      <c r="N51" t="str">
        <f t="shared" si="2"/>
        <v>Region-1</v>
      </c>
      <c r="O51" t="str">
        <f t="shared" si="1"/>
        <v>Curtail-118_RTPV_4</v>
      </c>
    </row>
    <row r="52" spans="1:15" x14ac:dyDescent="0.25">
      <c r="A52" t="s">
        <v>428</v>
      </c>
      <c r="B52" t="s">
        <v>430</v>
      </c>
      <c r="C52" t="s">
        <v>235</v>
      </c>
      <c r="D52" t="s">
        <v>235</v>
      </c>
      <c r="E52" t="s">
        <v>359</v>
      </c>
      <c r="F52" t="s">
        <v>327</v>
      </c>
      <c r="G52">
        <v>1</v>
      </c>
      <c r="I52">
        <v>100</v>
      </c>
      <c r="N52" t="str">
        <f t="shared" si="2"/>
        <v>Region-1</v>
      </c>
      <c r="O52" t="str">
        <f t="shared" si="1"/>
        <v>Curtail-118_RTPV_5</v>
      </c>
    </row>
    <row r="53" spans="1:15" x14ac:dyDescent="0.25">
      <c r="A53" t="s">
        <v>428</v>
      </c>
      <c r="B53" t="s">
        <v>430</v>
      </c>
      <c r="C53" t="s">
        <v>236</v>
      </c>
      <c r="D53" t="s">
        <v>236</v>
      </c>
      <c r="E53" t="s">
        <v>359</v>
      </c>
      <c r="F53" t="s">
        <v>328</v>
      </c>
      <c r="G53">
        <v>1</v>
      </c>
      <c r="I53">
        <v>100</v>
      </c>
      <c r="N53" t="str">
        <f t="shared" si="2"/>
        <v>Region-1</v>
      </c>
      <c r="O53" t="str">
        <f t="shared" si="1"/>
        <v>Curtail-118_RTPV_6</v>
      </c>
    </row>
    <row r="54" spans="1:15" x14ac:dyDescent="0.25">
      <c r="A54" t="s">
        <v>428</v>
      </c>
      <c r="B54" t="s">
        <v>430</v>
      </c>
      <c r="C54" t="s">
        <v>237</v>
      </c>
      <c r="D54" t="s">
        <v>237</v>
      </c>
      <c r="E54" t="s">
        <v>361</v>
      </c>
      <c r="F54" t="s">
        <v>329</v>
      </c>
      <c r="G54">
        <v>1</v>
      </c>
      <c r="I54">
        <v>100</v>
      </c>
      <c r="N54" t="str">
        <f t="shared" si="2"/>
        <v>Region-3</v>
      </c>
      <c r="O54" t="str">
        <f t="shared" si="1"/>
        <v>Curtail-320_RTPV_6</v>
      </c>
    </row>
    <row r="55" spans="1:15" x14ac:dyDescent="0.25">
      <c r="A55" t="s">
        <v>428</v>
      </c>
      <c r="B55" t="s">
        <v>430</v>
      </c>
      <c r="C55" t="s">
        <v>238</v>
      </c>
      <c r="D55" t="s">
        <v>238</v>
      </c>
      <c r="E55" t="s">
        <v>359</v>
      </c>
      <c r="F55" t="s">
        <v>330</v>
      </c>
      <c r="G55">
        <v>1</v>
      </c>
      <c r="I55">
        <v>100</v>
      </c>
      <c r="N55" t="str">
        <f t="shared" si="2"/>
        <v>Region-1</v>
      </c>
      <c r="O55" t="str">
        <f t="shared" si="1"/>
        <v>Curtail-118_RTPV_7</v>
      </c>
    </row>
    <row r="56" spans="1:15" x14ac:dyDescent="0.25">
      <c r="A56" t="s">
        <v>428</v>
      </c>
      <c r="B56" t="s">
        <v>430</v>
      </c>
      <c r="C56" t="s">
        <v>239</v>
      </c>
      <c r="D56" t="s">
        <v>239</v>
      </c>
      <c r="E56" t="s">
        <v>359</v>
      </c>
      <c r="F56" t="s">
        <v>331</v>
      </c>
      <c r="G56">
        <v>1</v>
      </c>
      <c r="I56">
        <v>100</v>
      </c>
      <c r="N56" t="str">
        <f t="shared" si="2"/>
        <v>Region-1</v>
      </c>
      <c r="O56" t="str">
        <f t="shared" si="1"/>
        <v>Curtail-118_RTPV_8</v>
      </c>
    </row>
    <row r="57" spans="1:15" x14ac:dyDescent="0.25">
      <c r="A57" t="s">
        <v>428</v>
      </c>
      <c r="B57" t="s">
        <v>430</v>
      </c>
      <c r="C57" t="s">
        <v>240</v>
      </c>
      <c r="D57" t="s">
        <v>240</v>
      </c>
      <c r="E57" t="s">
        <v>359</v>
      </c>
      <c r="F57" t="s">
        <v>332</v>
      </c>
      <c r="G57">
        <v>1</v>
      </c>
      <c r="I57">
        <v>100</v>
      </c>
      <c r="N57" t="str">
        <f t="shared" si="2"/>
        <v>Region-1</v>
      </c>
      <c r="O57" t="str">
        <f t="shared" si="1"/>
        <v>Curtail-118_RTPV_9</v>
      </c>
    </row>
    <row r="58" spans="1:15" x14ac:dyDescent="0.25">
      <c r="A58" t="s">
        <v>428</v>
      </c>
      <c r="B58" t="s">
        <v>430</v>
      </c>
      <c r="C58" t="s">
        <v>241</v>
      </c>
      <c r="D58" t="s">
        <v>241</v>
      </c>
      <c r="E58" t="s">
        <v>359</v>
      </c>
      <c r="F58" t="s">
        <v>333</v>
      </c>
      <c r="G58">
        <v>1</v>
      </c>
      <c r="I58">
        <v>100</v>
      </c>
      <c r="N58" t="str">
        <f t="shared" si="2"/>
        <v>Region-1</v>
      </c>
      <c r="O58" t="str">
        <f t="shared" si="1"/>
        <v>Curtail-118_RTPV_10</v>
      </c>
    </row>
    <row r="59" spans="1:15" x14ac:dyDescent="0.25">
      <c r="A59" t="s">
        <v>428</v>
      </c>
      <c r="B59" t="s">
        <v>430</v>
      </c>
      <c r="C59" t="s">
        <v>242</v>
      </c>
      <c r="D59" t="s">
        <v>242</v>
      </c>
      <c r="E59" t="s">
        <v>360</v>
      </c>
      <c r="F59" t="s">
        <v>334</v>
      </c>
      <c r="G59">
        <v>1</v>
      </c>
      <c r="I59">
        <v>100</v>
      </c>
      <c r="N59" t="str">
        <f t="shared" si="2"/>
        <v>Region-2</v>
      </c>
      <c r="O59" t="str">
        <f t="shared" si="1"/>
        <v>Curtail-213_RTPV_1</v>
      </c>
    </row>
    <row r="60" spans="1:15" x14ac:dyDescent="0.25">
      <c r="A60" t="s">
        <v>428</v>
      </c>
      <c r="B60" t="s">
        <v>430</v>
      </c>
      <c r="C60" t="s">
        <v>243</v>
      </c>
      <c r="D60" t="s">
        <v>243</v>
      </c>
      <c r="E60" t="s">
        <v>361</v>
      </c>
      <c r="F60" t="s">
        <v>335</v>
      </c>
      <c r="G60">
        <v>1</v>
      </c>
      <c r="I60">
        <v>100</v>
      </c>
      <c r="N60" t="str">
        <f t="shared" si="2"/>
        <v>Region-3</v>
      </c>
      <c r="O60" t="str">
        <f t="shared" si="1"/>
        <v>Curtail-309_WIND_1</v>
      </c>
    </row>
    <row r="61" spans="1:15" x14ac:dyDescent="0.25">
      <c r="A61" t="s">
        <v>428</v>
      </c>
      <c r="B61" t="s">
        <v>430</v>
      </c>
      <c r="C61" t="s">
        <v>246</v>
      </c>
      <c r="D61" t="s">
        <v>246</v>
      </c>
      <c r="E61" t="s">
        <v>361</v>
      </c>
      <c r="F61" t="s">
        <v>336</v>
      </c>
      <c r="G61">
        <v>1</v>
      </c>
      <c r="I61">
        <v>100</v>
      </c>
      <c r="N61" t="str">
        <f t="shared" si="2"/>
        <v>Region-3</v>
      </c>
      <c r="O61" t="str">
        <f t="shared" si="1"/>
        <v>Curtail-317_WIND_1</v>
      </c>
    </row>
    <row r="62" spans="1:15" x14ac:dyDescent="0.25">
      <c r="A62" t="s">
        <v>428</v>
      </c>
      <c r="B62" t="s">
        <v>430</v>
      </c>
      <c r="C62" t="s">
        <v>247</v>
      </c>
      <c r="D62" t="s">
        <v>247</v>
      </c>
      <c r="E62" t="s">
        <v>361</v>
      </c>
      <c r="F62" t="s">
        <v>337</v>
      </c>
      <c r="G62">
        <v>1</v>
      </c>
      <c r="I62">
        <v>100</v>
      </c>
      <c r="N62" t="str">
        <f t="shared" si="2"/>
        <v>Region-3</v>
      </c>
      <c r="O62" t="str">
        <f t="shared" si="1"/>
        <v>Curtail-303_WIND_1</v>
      </c>
    </row>
    <row r="63" spans="1:15" x14ac:dyDescent="0.25">
      <c r="A63" t="s">
        <v>428</v>
      </c>
      <c r="B63" t="s">
        <v>430</v>
      </c>
      <c r="C63" t="s">
        <v>248</v>
      </c>
      <c r="D63" t="s">
        <v>248</v>
      </c>
      <c r="E63" t="s">
        <v>359</v>
      </c>
      <c r="F63" t="s">
        <v>338</v>
      </c>
      <c r="G63">
        <v>1</v>
      </c>
      <c r="I63">
        <v>100</v>
      </c>
      <c r="N63" t="str">
        <f t="shared" si="2"/>
        <v>Region-1</v>
      </c>
      <c r="O63" t="str">
        <f t="shared" si="1"/>
        <v>Curtail-122_WIND_1</v>
      </c>
    </row>
    <row r="64" spans="1:15" x14ac:dyDescent="0.25">
      <c r="A64" t="s">
        <v>428</v>
      </c>
      <c r="B64" t="s">
        <v>430</v>
      </c>
      <c r="C64" t="s">
        <v>155</v>
      </c>
      <c r="D64" t="s">
        <v>155</v>
      </c>
      <c r="E64" t="s">
        <v>359</v>
      </c>
      <c r="F64" t="s">
        <v>339</v>
      </c>
      <c r="G64">
        <v>1</v>
      </c>
      <c r="I64">
        <v>100</v>
      </c>
      <c r="N64" t="str">
        <f t="shared" si="2"/>
        <v>Region-1</v>
      </c>
      <c r="O64" t="str">
        <f t="shared" si="1"/>
        <v>Curtail-122_HYDRO_1</v>
      </c>
    </row>
    <row r="65" spans="1:15" x14ac:dyDescent="0.25">
      <c r="A65" t="s">
        <v>428</v>
      </c>
      <c r="B65" t="s">
        <v>430</v>
      </c>
      <c r="C65" t="s">
        <v>159</v>
      </c>
      <c r="D65" t="s">
        <v>159</v>
      </c>
      <c r="E65" t="s">
        <v>359</v>
      </c>
      <c r="F65" t="s">
        <v>340</v>
      </c>
      <c r="G65">
        <v>1</v>
      </c>
      <c r="I65">
        <v>100</v>
      </c>
      <c r="N65" t="str">
        <f t="shared" si="2"/>
        <v>Region-1</v>
      </c>
      <c r="O65" t="str">
        <f t="shared" si="1"/>
        <v>Curtail-122_HYDRO_2</v>
      </c>
    </row>
    <row r="66" spans="1:15" x14ac:dyDescent="0.25">
      <c r="A66" t="s">
        <v>428</v>
      </c>
      <c r="B66" t="s">
        <v>430</v>
      </c>
      <c r="C66" t="s">
        <v>160</v>
      </c>
      <c r="D66" t="s">
        <v>160</v>
      </c>
      <c r="E66" t="s">
        <v>359</v>
      </c>
      <c r="F66" t="s">
        <v>341</v>
      </c>
      <c r="G66">
        <v>1</v>
      </c>
      <c r="I66">
        <v>100</v>
      </c>
      <c r="N66" t="str">
        <f t="shared" si="2"/>
        <v>Region-1</v>
      </c>
      <c r="O66" t="str">
        <f t="shared" si="1"/>
        <v>Curtail-122_HYDRO_3</v>
      </c>
    </row>
    <row r="67" spans="1:15" x14ac:dyDescent="0.25">
      <c r="A67" t="s">
        <v>428</v>
      </c>
      <c r="B67" t="s">
        <v>430</v>
      </c>
      <c r="C67" t="s">
        <v>161</v>
      </c>
      <c r="D67" t="s">
        <v>161</v>
      </c>
      <c r="E67" t="s">
        <v>359</v>
      </c>
      <c r="F67" t="s">
        <v>342</v>
      </c>
      <c r="G67">
        <v>1</v>
      </c>
      <c r="I67">
        <v>100</v>
      </c>
      <c r="N67" t="str">
        <f t="shared" si="2"/>
        <v>Region-1</v>
      </c>
      <c r="O67" t="str">
        <f t="shared" si="1"/>
        <v>Curtail-122_HYDRO_4</v>
      </c>
    </row>
    <row r="68" spans="1:15" x14ac:dyDescent="0.25">
      <c r="A68" t="s">
        <v>428</v>
      </c>
      <c r="B68" t="s">
        <v>430</v>
      </c>
      <c r="C68" t="s">
        <v>162</v>
      </c>
      <c r="D68" t="s">
        <v>162</v>
      </c>
      <c r="E68" t="s">
        <v>359</v>
      </c>
      <c r="F68" t="s">
        <v>343</v>
      </c>
      <c r="G68">
        <v>1</v>
      </c>
      <c r="I68">
        <v>100</v>
      </c>
      <c r="N68" t="str">
        <f t="shared" ref="N68:N82" si="3">CONCATENATE("Region-",LEFT(C68,1))</f>
        <v>Region-1</v>
      </c>
      <c r="O68" t="str">
        <f t="shared" ref="O68:O83" si="4">CONCATENATE("Curtail-",C68)</f>
        <v>Curtail-122_HYDRO_5</v>
      </c>
    </row>
    <row r="69" spans="1:15" x14ac:dyDescent="0.25">
      <c r="A69" t="s">
        <v>428</v>
      </c>
      <c r="B69" t="s">
        <v>430</v>
      </c>
      <c r="C69" t="s">
        <v>163</v>
      </c>
      <c r="D69" t="s">
        <v>163</v>
      </c>
      <c r="E69" t="s">
        <v>359</v>
      </c>
      <c r="F69" t="s">
        <v>344</v>
      </c>
      <c r="G69">
        <v>1</v>
      </c>
      <c r="I69">
        <v>100</v>
      </c>
      <c r="N69" t="str">
        <f t="shared" si="3"/>
        <v>Region-1</v>
      </c>
      <c r="O69" t="str">
        <f t="shared" si="4"/>
        <v>Curtail-122_HYDRO_6</v>
      </c>
    </row>
    <row r="70" spans="1:15" x14ac:dyDescent="0.25">
      <c r="A70" t="s">
        <v>428</v>
      </c>
      <c r="B70" t="s">
        <v>430</v>
      </c>
      <c r="C70" t="s">
        <v>164</v>
      </c>
      <c r="D70" t="s">
        <v>164</v>
      </c>
      <c r="E70" t="s">
        <v>360</v>
      </c>
      <c r="F70" t="s">
        <v>345</v>
      </c>
      <c r="G70">
        <v>1</v>
      </c>
      <c r="I70">
        <v>100</v>
      </c>
      <c r="N70" t="str">
        <f t="shared" si="3"/>
        <v>Region-2</v>
      </c>
      <c r="O70" t="str">
        <f t="shared" si="4"/>
        <v>Curtail-201_HYDRO_4</v>
      </c>
    </row>
    <row r="71" spans="1:15" x14ac:dyDescent="0.25">
      <c r="A71" t="s">
        <v>428</v>
      </c>
      <c r="B71" t="s">
        <v>430</v>
      </c>
      <c r="C71" t="s">
        <v>166</v>
      </c>
      <c r="D71" t="s">
        <v>166</v>
      </c>
      <c r="E71" t="s">
        <v>360</v>
      </c>
      <c r="F71" t="s">
        <v>346</v>
      </c>
      <c r="G71">
        <v>1</v>
      </c>
      <c r="I71">
        <v>100</v>
      </c>
      <c r="N71" t="str">
        <f t="shared" si="3"/>
        <v>Region-2</v>
      </c>
      <c r="O71" t="str">
        <f t="shared" si="4"/>
        <v>Curtail-215_HYDRO_1</v>
      </c>
    </row>
    <row r="72" spans="1:15" x14ac:dyDescent="0.25">
      <c r="A72" t="s">
        <v>428</v>
      </c>
      <c r="B72" t="s">
        <v>430</v>
      </c>
      <c r="C72" t="s">
        <v>167</v>
      </c>
      <c r="D72" t="s">
        <v>167</v>
      </c>
      <c r="E72" t="s">
        <v>360</v>
      </c>
      <c r="F72" t="s">
        <v>347</v>
      </c>
      <c r="G72">
        <v>1</v>
      </c>
      <c r="I72">
        <v>100</v>
      </c>
      <c r="N72" t="str">
        <f t="shared" si="3"/>
        <v>Region-2</v>
      </c>
      <c r="O72" t="str">
        <f t="shared" si="4"/>
        <v>Curtail-215_HYDRO_2</v>
      </c>
    </row>
    <row r="73" spans="1:15" x14ac:dyDescent="0.25">
      <c r="A73" t="s">
        <v>428</v>
      </c>
      <c r="B73" t="s">
        <v>430</v>
      </c>
      <c r="C73" t="s">
        <v>168</v>
      </c>
      <c r="D73" t="s">
        <v>168</v>
      </c>
      <c r="E73" t="s">
        <v>360</v>
      </c>
      <c r="F73" t="s">
        <v>348</v>
      </c>
      <c r="G73">
        <v>1</v>
      </c>
      <c r="I73">
        <v>100</v>
      </c>
      <c r="N73" t="str">
        <f t="shared" si="3"/>
        <v>Region-2</v>
      </c>
      <c r="O73" t="str">
        <f t="shared" si="4"/>
        <v>Curtail-215_HYDRO_3</v>
      </c>
    </row>
    <row r="74" spans="1:15" x14ac:dyDescent="0.25">
      <c r="A74" t="s">
        <v>428</v>
      </c>
      <c r="B74" t="s">
        <v>430</v>
      </c>
      <c r="C74" t="s">
        <v>169</v>
      </c>
      <c r="D74" t="s">
        <v>169</v>
      </c>
      <c r="E74" t="s">
        <v>360</v>
      </c>
      <c r="F74" t="s">
        <v>349</v>
      </c>
      <c r="G74">
        <v>1</v>
      </c>
      <c r="I74">
        <v>100</v>
      </c>
      <c r="N74" t="str">
        <f t="shared" si="3"/>
        <v>Region-2</v>
      </c>
      <c r="O74" t="str">
        <f t="shared" si="4"/>
        <v>Curtail-222_HYDRO_1</v>
      </c>
    </row>
    <row r="75" spans="1:15" x14ac:dyDescent="0.25">
      <c r="A75" t="s">
        <v>428</v>
      </c>
      <c r="B75" t="s">
        <v>430</v>
      </c>
      <c r="C75" t="s">
        <v>170</v>
      </c>
      <c r="D75" t="s">
        <v>170</v>
      </c>
      <c r="E75" t="s">
        <v>360</v>
      </c>
      <c r="F75" t="s">
        <v>350</v>
      </c>
      <c r="G75">
        <v>1</v>
      </c>
      <c r="I75">
        <v>100</v>
      </c>
      <c r="N75" t="str">
        <f t="shared" si="3"/>
        <v>Region-2</v>
      </c>
      <c r="O75" t="str">
        <f t="shared" si="4"/>
        <v>Curtail-222_HYDRO_2</v>
      </c>
    </row>
    <row r="76" spans="1:15" x14ac:dyDescent="0.25">
      <c r="A76" t="s">
        <v>428</v>
      </c>
      <c r="B76" t="s">
        <v>430</v>
      </c>
      <c r="C76" t="s">
        <v>171</v>
      </c>
      <c r="D76" t="s">
        <v>171</v>
      </c>
      <c r="E76" t="s">
        <v>360</v>
      </c>
      <c r="F76" t="s">
        <v>351</v>
      </c>
      <c r="G76">
        <v>1</v>
      </c>
      <c r="I76">
        <v>100</v>
      </c>
      <c r="N76" t="str">
        <f t="shared" si="3"/>
        <v>Region-2</v>
      </c>
      <c r="O76" t="str">
        <f t="shared" si="4"/>
        <v>Curtail-222_HYDRO_3</v>
      </c>
    </row>
    <row r="77" spans="1:15" x14ac:dyDescent="0.25">
      <c r="A77" t="s">
        <v>428</v>
      </c>
      <c r="B77" t="s">
        <v>430</v>
      </c>
      <c r="C77" t="s">
        <v>172</v>
      </c>
      <c r="D77" t="s">
        <v>172</v>
      </c>
      <c r="E77" t="s">
        <v>360</v>
      </c>
      <c r="F77" t="s">
        <v>352</v>
      </c>
      <c r="G77">
        <v>1</v>
      </c>
      <c r="I77">
        <v>100</v>
      </c>
      <c r="N77" t="str">
        <f t="shared" si="3"/>
        <v>Region-2</v>
      </c>
      <c r="O77" t="str">
        <f t="shared" si="4"/>
        <v>Curtail-222_HYDRO_4</v>
      </c>
    </row>
    <row r="78" spans="1:15" x14ac:dyDescent="0.25">
      <c r="A78" t="s">
        <v>428</v>
      </c>
      <c r="B78" t="s">
        <v>430</v>
      </c>
      <c r="C78" t="s">
        <v>173</v>
      </c>
      <c r="D78" t="s">
        <v>173</v>
      </c>
      <c r="E78" t="s">
        <v>360</v>
      </c>
      <c r="F78" t="s">
        <v>353</v>
      </c>
      <c r="G78">
        <v>1</v>
      </c>
      <c r="I78">
        <v>100</v>
      </c>
      <c r="N78" t="str">
        <f t="shared" si="3"/>
        <v>Region-2</v>
      </c>
      <c r="O78" t="str">
        <f t="shared" si="4"/>
        <v>Curtail-222_HYDRO_5</v>
      </c>
    </row>
    <row r="79" spans="1:15" x14ac:dyDescent="0.25">
      <c r="A79" t="s">
        <v>428</v>
      </c>
      <c r="B79" t="s">
        <v>430</v>
      </c>
      <c r="C79" t="s">
        <v>174</v>
      </c>
      <c r="D79" t="s">
        <v>174</v>
      </c>
      <c r="E79" t="s">
        <v>360</v>
      </c>
      <c r="F79" t="s">
        <v>354</v>
      </c>
      <c r="G79">
        <v>1</v>
      </c>
      <c r="I79">
        <v>100</v>
      </c>
      <c r="N79" t="str">
        <f t="shared" si="3"/>
        <v>Region-2</v>
      </c>
      <c r="O79" t="str">
        <f t="shared" si="4"/>
        <v>Curtail-222_HYDRO_6</v>
      </c>
    </row>
    <row r="80" spans="1:15" x14ac:dyDescent="0.25">
      <c r="A80" t="s">
        <v>428</v>
      </c>
      <c r="B80" t="s">
        <v>430</v>
      </c>
      <c r="C80" t="s">
        <v>176</v>
      </c>
      <c r="D80" t="s">
        <v>176</v>
      </c>
      <c r="E80" t="s">
        <v>361</v>
      </c>
      <c r="F80" t="s">
        <v>355</v>
      </c>
      <c r="G80">
        <v>1</v>
      </c>
      <c r="I80">
        <v>100</v>
      </c>
      <c r="N80" t="str">
        <f t="shared" si="3"/>
        <v>Region-3</v>
      </c>
      <c r="O80" t="str">
        <f t="shared" si="4"/>
        <v>Curtail-322_HYDRO_1</v>
      </c>
    </row>
    <row r="81" spans="1:15" x14ac:dyDescent="0.25">
      <c r="A81" t="s">
        <v>428</v>
      </c>
      <c r="B81" t="s">
        <v>430</v>
      </c>
      <c r="C81" t="s">
        <v>177</v>
      </c>
      <c r="D81" t="s">
        <v>177</v>
      </c>
      <c r="E81" t="s">
        <v>361</v>
      </c>
      <c r="F81" t="s">
        <v>356</v>
      </c>
      <c r="G81">
        <v>1</v>
      </c>
      <c r="I81">
        <v>100</v>
      </c>
      <c r="N81" t="str">
        <f t="shared" si="3"/>
        <v>Region-3</v>
      </c>
      <c r="O81" t="str">
        <f t="shared" si="4"/>
        <v>Curtail-322_HYDRO_2</v>
      </c>
    </row>
    <row r="82" spans="1:15" x14ac:dyDescent="0.25">
      <c r="A82" t="s">
        <v>428</v>
      </c>
      <c r="B82" t="s">
        <v>430</v>
      </c>
      <c r="C82" t="s">
        <v>178</v>
      </c>
      <c r="D82" t="s">
        <v>178</v>
      </c>
      <c r="E82" t="s">
        <v>361</v>
      </c>
      <c r="F82" t="s">
        <v>357</v>
      </c>
      <c r="G82">
        <v>1</v>
      </c>
      <c r="I82">
        <v>100</v>
      </c>
      <c r="N82" t="str">
        <f t="shared" si="3"/>
        <v>Region-3</v>
      </c>
      <c r="O82" t="str">
        <f t="shared" si="4"/>
        <v>Curtail-322_HYDRO_3</v>
      </c>
    </row>
    <row r="83" spans="1:15" x14ac:dyDescent="0.25">
      <c r="A83" t="s">
        <v>428</v>
      </c>
      <c r="B83" t="s">
        <v>430</v>
      </c>
      <c r="C83" t="s">
        <v>179</v>
      </c>
      <c r="D83" t="s">
        <v>179</v>
      </c>
      <c r="E83" t="s">
        <v>361</v>
      </c>
      <c r="F83" t="s">
        <v>358</v>
      </c>
      <c r="G83">
        <v>1</v>
      </c>
      <c r="I83">
        <v>100</v>
      </c>
      <c r="N83" t="str">
        <f>CONCATENATE("Region-",LEFT(C83,1))</f>
        <v>Region-3</v>
      </c>
      <c r="O83" t="str">
        <f t="shared" si="4"/>
        <v>Curtail-322_HYDRO_4</v>
      </c>
    </row>
    <row r="84" spans="1:15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9"/>
  <sheetViews>
    <sheetView workbookViewId="0">
      <selection activeCell="E643" sqref="E643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8" x14ac:dyDescent="0.25">
      <c r="A1" t="s">
        <v>266</v>
      </c>
      <c r="B1" t="s">
        <v>262</v>
      </c>
      <c r="C1" t="s">
        <v>277</v>
      </c>
      <c r="D1" t="s">
        <v>437</v>
      </c>
      <c r="E1" t="s">
        <v>438</v>
      </c>
    </row>
    <row r="2" spans="1:8" x14ac:dyDescent="0.25">
      <c r="A2" t="s">
        <v>429</v>
      </c>
      <c r="B2" s="1" t="s">
        <v>56</v>
      </c>
      <c r="C2" t="s">
        <v>371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25">
      <c r="A3" t="s">
        <v>429</v>
      </c>
      <c r="B3" t="s">
        <v>62</v>
      </c>
      <c r="C3" t="s">
        <v>371</v>
      </c>
      <c r="D3" t="s">
        <v>258</v>
      </c>
      <c r="E3">
        <v>20</v>
      </c>
      <c r="G3" t="str">
        <f t="shared" si="0"/>
        <v>bus-101</v>
      </c>
    </row>
    <row r="4" spans="1:8" x14ac:dyDescent="0.25">
      <c r="A4" t="s">
        <v>429</v>
      </c>
      <c r="B4" t="s">
        <v>63</v>
      </c>
      <c r="C4" t="s">
        <v>371</v>
      </c>
      <c r="D4" t="s">
        <v>258</v>
      </c>
      <c r="E4">
        <v>76</v>
      </c>
      <c r="G4" t="str">
        <f t="shared" si="0"/>
        <v>bus-101</v>
      </c>
    </row>
    <row r="5" spans="1:8" x14ac:dyDescent="0.25">
      <c r="A5" t="s">
        <v>429</v>
      </c>
      <c r="B5" t="s">
        <v>68</v>
      </c>
      <c r="C5" t="s">
        <v>371</v>
      </c>
      <c r="D5" t="s">
        <v>258</v>
      </c>
      <c r="E5">
        <v>76</v>
      </c>
      <c r="G5" t="str">
        <f t="shared" si="0"/>
        <v>bus-101</v>
      </c>
    </row>
    <row r="6" spans="1:8" x14ac:dyDescent="0.25">
      <c r="A6" t="s">
        <v>429</v>
      </c>
      <c r="B6" t="s">
        <v>69</v>
      </c>
      <c r="C6" t="s">
        <v>372</v>
      </c>
      <c r="D6" t="s">
        <v>258</v>
      </c>
      <c r="E6">
        <v>20</v>
      </c>
      <c r="G6" t="str">
        <f t="shared" si="0"/>
        <v>bus-102</v>
      </c>
    </row>
    <row r="7" spans="1:8" x14ac:dyDescent="0.25">
      <c r="A7" t="s">
        <v>429</v>
      </c>
      <c r="B7" t="s">
        <v>70</v>
      </c>
      <c r="C7" t="s">
        <v>372</v>
      </c>
      <c r="D7" t="s">
        <v>258</v>
      </c>
      <c r="E7">
        <v>20</v>
      </c>
      <c r="G7" t="str">
        <f t="shared" si="0"/>
        <v>bus-102</v>
      </c>
    </row>
    <row r="8" spans="1:8" x14ac:dyDescent="0.25">
      <c r="A8" t="s">
        <v>429</v>
      </c>
      <c r="B8" t="s">
        <v>71</v>
      </c>
      <c r="C8" t="s">
        <v>372</v>
      </c>
      <c r="D8" t="s">
        <v>258</v>
      </c>
      <c r="E8">
        <v>76</v>
      </c>
      <c r="G8" t="str">
        <f t="shared" si="0"/>
        <v>bus-102</v>
      </c>
    </row>
    <row r="9" spans="1:8" x14ac:dyDescent="0.25">
      <c r="A9" t="s">
        <v>429</v>
      </c>
      <c r="B9" t="s">
        <v>72</v>
      </c>
      <c r="C9" t="s">
        <v>372</v>
      </c>
      <c r="D9" t="s">
        <v>258</v>
      </c>
      <c r="E9">
        <v>76</v>
      </c>
      <c r="G9" t="str">
        <f t="shared" si="0"/>
        <v>bus-102</v>
      </c>
    </row>
    <row r="10" spans="1:8" x14ac:dyDescent="0.25">
      <c r="A10" t="s">
        <v>429</v>
      </c>
      <c r="B10" t="s">
        <v>73</v>
      </c>
      <c r="C10" t="s">
        <v>373</v>
      </c>
      <c r="D10" t="s">
        <v>258</v>
      </c>
      <c r="E10">
        <v>355</v>
      </c>
      <c r="G10" t="str">
        <f t="shared" si="0"/>
        <v>bus-107</v>
      </c>
    </row>
    <row r="11" spans="1:8" x14ac:dyDescent="0.25">
      <c r="A11" t="s">
        <v>429</v>
      </c>
      <c r="B11" t="s">
        <v>78</v>
      </c>
      <c r="C11" t="s">
        <v>374</v>
      </c>
      <c r="D11" t="s">
        <v>258</v>
      </c>
      <c r="E11">
        <v>55</v>
      </c>
      <c r="G11" t="str">
        <f t="shared" si="0"/>
        <v>bus-113</v>
      </c>
    </row>
    <row r="12" spans="1:8" x14ac:dyDescent="0.25">
      <c r="A12" t="s">
        <v>429</v>
      </c>
      <c r="B12" t="s">
        <v>81</v>
      </c>
      <c r="C12" t="s">
        <v>374</v>
      </c>
      <c r="D12" t="s">
        <v>258</v>
      </c>
      <c r="E12">
        <v>55</v>
      </c>
      <c r="G12" t="str">
        <f t="shared" si="0"/>
        <v>bus-113</v>
      </c>
    </row>
    <row r="13" spans="1:8" x14ac:dyDescent="0.25">
      <c r="A13" t="s">
        <v>429</v>
      </c>
      <c r="B13" t="s">
        <v>82</v>
      </c>
      <c r="C13" t="s">
        <v>374</v>
      </c>
      <c r="D13" t="s">
        <v>258</v>
      </c>
      <c r="E13">
        <v>55</v>
      </c>
      <c r="G13" t="str">
        <f t="shared" si="0"/>
        <v>bus-113</v>
      </c>
    </row>
    <row r="14" spans="1:8" x14ac:dyDescent="0.25">
      <c r="A14" t="s">
        <v>429</v>
      </c>
      <c r="B14" t="s">
        <v>83</v>
      </c>
      <c r="C14" t="s">
        <v>374</v>
      </c>
      <c r="D14" t="s">
        <v>258</v>
      </c>
      <c r="E14">
        <v>55</v>
      </c>
      <c r="G14" t="str">
        <f t="shared" si="0"/>
        <v>bus-113</v>
      </c>
    </row>
    <row r="15" spans="1:8" x14ac:dyDescent="0.25">
      <c r="A15" t="s">
        <v>429</v>
      </c>
      <c r="B15" t="s">
        <v>84</v>
      </c>
      <c r="C15" t="s">
        <v>375</v>
      </c>
      <c r="D15" t="s">
        <v>258</v>
      </c>
      <c r="E15">
        <v>12</v>
      </c>
      <c r="G15" t="str">
        <f t="shared" si="0"/>
        <v>bus-115</v>
      </c>
    </row>
    <row r="16" spans="1:8" x14ac:dyDescent="0.25">
      <c r="A16" t="s">
        <v>429</v>
      </c>
      <c r="B16" t="s">
        <v>88</v>
      </c>
      <c r="C16" t="s">
        <v>375</v>
      </c>
      <c r="D16" t="s">
        <v>258</v>
      </c>
      <c r="E16">
        <v>12</v>
      </c>
      <c r="G16" t="str">
        <f t="shared" si="0"/>
        <v>bus-115</v>
      </c>
    </row>
    <row r="17" spans="1:7" x14ac:dyDescent="0.25">
      <c r="A17" t="s">
        <v>429</v>
      </c>
      <c r="B17" t="s">
        <v>89</v>
      </c>
      <c r="C17" t="s">
        <v>375</v>
      </c>
      <c r="D17" t="s">
        <v>258</v>
      </c>
      <c r="E17">
        <v>155</v>
      </c>
      <c r="G17" t="str">
        <f t="shared" si="0"/>
        <v>bus-115</v>
      </c>
    </row>
    <row r="18" spans="1:7" x14ac:dyDescent="0.25">
      <c r="A18" t="s">
        <v>429</v>
      </c>
      <c r="B18" t="s">
        <v>91</v>
      </c>
      <c r="C18" t="s">
        <v>376</v>
      </c>
      <c r="D18" t="s">
        <v>258</v>
      </c>
      <c r="E18">
        <v>155</v>
      </c>
      <c r="G18" t="str">
        <f t="shared" si="0"/>
        <v>bus-116</v>
      </c>
    </row>
    <row r="19" spans="1:7" x14ac:dyDescent="0.25">
      <c r="A19" t="s">
        <v>429</v>
      </c>
      <c r="B19" t="s">
        <v>92</v>
      </c>
      <c r="C19" t="s">
        <v>377</v>
      </c>
      <c r="D19" t="s">
        <v>258</v>
      </c>
      <c r="E19">
        <v>355</v>
      </c>
      <c r="G19" t="str">
        <f t="shared" si="0"/>
        <v>bus-118</v>
      </c>
    </row>
    <row r="20" spans="1:7" x14ac:dyDescent="0.25">
      <c r="A20" t="s">
        <v>429</v>
      </c>
      <c r="B20" t="s">
        <v>93</v>
      </c>
      <c r="C20" t="s">
        <v>378</v>
      </c>
      <c r="D20" t="s">
        <v>258</v>
      </c>
      <c r="E20">
        <v>155</v>
      </c>
      <c r="G20" t="str">
        <f t="shared" si="0"/>
        <v>bus-123</v>
      </c>
    </row>
    <row r="21" spans="1:7" x14ac:dyDescent="0.25">
      <c r="A21" t="s">
        <v>429</v>
      </c>
      <c r="B21" t="s">
        <v>94</v>
      </c>
      <c r="C21" t="s">
        <v>378</v>
      </c>
      <c r="D21" t="s">
        <v>258</v>
      </c>
      <c r="E21">
        <v>350</v>
      </c>
      <c r="G21" t="str">
        <f t="shared" si="0"/>
        <v>bus-123</v>
      </c>
    </row>
    <row r="22" spans="1:7" x14ac:dyDescent="0.25">
      <c r="A22" t="s">
        <v>429</v>
      </c>
      <c r="B22" t="s">
        <v>96</v>
      </c>
      <c r="C22" t="s">
        <v>378</v>
      </c>
      <c r="D22" t="s">
        <v>258</v>
      </c>
      <c r="E22">
        <v>55</v>
      </c>
      <c r="G22" t="str">
        <f t="shared" si="0"/>
        <v>bus-123</v>
      </c>
    </row>
    <row r="23" spans="1:7" x14ac:dyDescent="0.25">
      <c r="A23" t="s">
        <v>429</v>
      </c>
      <c r="B23" t="s">
        <v>97</v>
      </c>
      <c r="C23" t="s">
        <v>378</v>
      </c>
      <c r="D23" t="s">
        <v>258</v>
      </c>
      <c r="E23">
        <v>55</v>
      </c>
      <c r="G23" t="str">
        <f t="shared" si="0"/>
        <v>bus-123</v>
      </c>
    </row>
    <row r="24" spans="1:7" x14ac:dyDescent="0.25">
      <c r="A24" t="s">
        <v>429</v>
      </c>
      <c r="B24" t="s">
        <v>98</v>
      </c>
      <c r="C24" t="s">
        <v>378</v>
      </c>
      <c r="D24" t="s">
        <v>258</v>
      </c>
      <c r="E24">
        <v>55</v>
      </c>
      <c r="G24" t="str">
        <f t="shared" si="0"/>
        <v>bus-123</v>
      </c>
    </row>
    <row r="25" spans="1:7" x14ac:dyDescent="0.25">
      <c r="A25" t="s">
        <v>429</v>
      </c>
      <c r="B25" t="s">
        <v>99</v>
      </c>
      <c r="C25" t="s">
        <v>379</v>
      </c>
      <c r="D25" t="s">
        <v>258</v>
      </c>
      <c r="E25">
        <v>20</v>
      </c>
      <c r="G25" t="str">
        <f t="shared" si="0"/>
        <v>bus-201</v>
      </c>
    </row>
    <row r="26" spans="1:7" x14ac:dyDescent="0.25">
      <c r="A26" t="s">
        <v>429</v>
      </c>
      <c r="B26" t="s">
        <v>100</v>
      </c>
      <c r="C26" t="s">
        <v>379</v>
      </c>
      <c r="D26" t="s">
        <v>258</v>
      </c>
      <c r="E26">
        <v>20</v>
      </c>
      <c r="G26" t="str">
        <f t="shared" si="0"/>
        <v>bus-201</v>
      </c>
    </row>
    <row r="27" spans="1:7" x14ac:dyDescent="0.25">
      <c r="A27" t="s">
        <v>429</v>
      </c>
      <c r="B27" t="s">
        <v>101</v>
      </c>
      <c r="C27" t="s">
        <v>379</v>
      </c>
      <c r="D27" t="s">
        <v>258</v>
      </c>
      <c r="E27">
        <v>76</v>
      </c>
      <c r="G27" t="str">
        <f t="shared" si="0"/>
        <v>bus-201</v>
      </c>
    </row>
    <row r="28" spans="1:7" x14ac:dyDescent="0.25">
      <c r="A28" t="s">
        <v>429</v>
      </c>
      <c r="B28" t="s">
        <v>102</v>
      </c>
      <c r="C28" t="s">
        <v>380</v>
      </c>
      <c r="D28" t="s">
        <v>258</v>
      </c>
      <c r="E28">
        <v>20</v>
      </c>
      <c r="G28" t="str">
        <f t="shared" si="0"/>
        <v>bus-202</v>
      </c>
    </row>
    <row r="29" spans="1:7" x14ac:dyDescent="0.25">
      <c r="A29" t="s">
        <v>429</v>
      </c>
      <c r="B29" t="s">
        <v>103</v>
      </c>
      <c r="C29" t="s">
        <v>380</v>
      </c>
      <c r="D29" t="s">
        <v>258</v>
      </c>
      <c r="E29">
        <v>20</v>
      </c>
      <c r="G29" t="str">
        <f t="shared" si="0"/>
        <v>bus-202</v>
      </c>
    </row>
    <row r="30" spans="1:7" x14ac:dyDescent="0.25">
      <c r="A30" t="s">
        <v>429</v>
      </c>
      <c r="B30" t="s">
        <v>104</v>
      </c>
      <c r="C30" t="s">
        <v>380</v>
      </c>
      <c r="D30" t="s">
        <v>258</v>
      </c>
      <c r="E30">
        <v>76</v>
      </c>
      <c r="G30" t="str">
        <f t="shared" si="0"/>
        <v>bus-202</v>
      </c>
    </row>
    <row r="31" spans="1:7" x14ac:dyDescent="0.25">
      <c r="A31" t="s">
        <v>429</v>
      </c>
      <c r="B31" t="s">
        <v>105</v>
      </c>
      <c r="C31" t="s">
        <v>380</v>
      </c>
      <c r="D31" t="s">
        <v>258</v>
      </c>
      <c r="E31">
        <v>76</v>
      </c>
      <c r="G31" t="str">
        <f t="shared" si="0"/>
        <v>bus-202</v>
      </c>
    </row>
    <row r="32" spans="1:7" x14ac:dyDescent="0.25">
      <c r="A32" t="s">
        <v>429</v>
      </c>
      <c r="B32" t="s">
        <v>106</v>
      </c>
      <c r="C32" t="s">
        <v>381</v>
      </c>
      <c r="D32" t="s">
        <v>258</v>
      </c>
      <c r="E32">
        <v>55</v>
      </c>
      <c r="G32" t="str">
        <f t="shared" si="0"/>
        <v>bus-207</v>
      </c>
    </row>
    <row r="33" spans="1:7" x14ac:dyDescent="0.25">
      <c r="A33" t="s">
        <v>429</v>
      </c>
      <c r="B33" t="s">
        <v>107</v>
      </c>
      <c r="C33" t="s">
        <v>381</v>
      </c>
      <c r="D33" t="s">
        <v>258</v>
      </c>
      <c r="E33">
        <v>55</v>
      </c>
      <c r="G33" t="str">
        <f t="shared" si="0"/>
        <v>bus-207</v>
      </c>
    </row>
    <row r="34" spans="1:7" x14ac:dyDescent="0.25">
      <c r="A34" t="s">
        <v>429</v>
      </c>
      <c r="B34" t="s">
        <v>108</v>
      </c>
      <c r="C34" t="s">
        <v>382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25">
      <c r="A35" t="s">
        <v>429</v>
      </c>
      <c r="B35" t="s">
        <v>109</v>
      </c>
      <c r="C35" t="s">
        <v>382</v>
      </c>
      <c r="D35" t="s">
        <v>258</v>
      </c>
      <c r="E35">
        <v>55</v>
      </c>
      <c r="G35" t="str">
        <f t="shared" si="1"/>
        <v>bus-213</v>
      </c>
    </row>
    <row r="36" spans="1:7" x14ac:dyDescent="0.25">
      <c r="A36" t="s">
        <v>429</v>
      </c>
      <c r="B36" t="s">
        <v>110</v>
      </c>
      <c r="C36" t="s">
        <v>382</v>
      </c>
      <c r="D36" t="s">
        <v>258</v>
      </c>
      <c r="E36">
        <v>55</v>
      </c>
      <c r="G36" t="str">
        <f t="shared" si="1"/>
        <v>bus-213</v>
      </c>
    </row>
    <row r="37" spans="1:7" x14ac:dyDescent="0.25">
      <c r="A37" t="s">
        <v>429</v>
      </c>
      <c r="B37" t="s">
        <v>111</v>
      </c>
      <c r="C37" t="s">
        <v>383</v>
      </c>
      <c r="D37" t="s">
        <v>258</v>
      </c>
      <c r="E37">
        <v>55</v>
      </c>
      <c r="G37" t="str">
        <f t="shared" si="1"/>
        <v>bus-215</v>
      </c>
    </row>
    <row r="38" spans="1:7" x14ac:dyDescent="0.25">
      <c r="A38" t="s">
        <v>429</v>
      </c>
      <c r="B38" t="s">
        <v>112</v>
      </c>
      <c r="C38" t="s">
        <v>383</v>
      </c>
      <c r="D38" t="s">
        <v>258</v>
      </c>
      <c r="E38">
        <v>55</v>
      </c>
      <c r="G38" t="str">
        <f t="shared" si="1"/>
        <v>bus-215</v>
      </c>
    </row>
    <row r="39" spans="1:7" x14ac:dyDescent="0.25">
      <c r="A39" t="s">
        <v>429</v>
      </c>
      <c r="B39" t="s">
        <v>113</v>
      </c>
      <c r="C39" t="s">
        <v>384</v>
      </c>
      <c r="D39" t="s">
        <v>258</v>
      </c>
      <c r="E39">
        <v>155</v>
      </c>
      <c r="G39" t="str">
        <f t="shared" si="1"/>
        <v>bus-216</v>
      </c>
    </row>
    <row r="40" spans="1:7" x14ac:dyDescent="0.25">
      <c r="A40" t="s">
        <v>429</v>
      </c>
      <c r="B40" t="s">
        <v>114</v>
      </c>
      <c r="C40" t="s">
        <v>385</v>
      </c>
      <c r="D40" t="s">
        <v>258</v>
      </c>
      <c r="E40">
        <v>355</v>
      </c>
      <c r="G40" t="str">
        <f t="shared" si="1"/>
        <v>bus-218</v>
      </c>
    </row>
    <row r="41" spans="1:7" x14ac:dyDescent="0.25">
      <c r="A41" t="s">
        <v>429</v>
      </c>
      <c r="B41" t="s">
        <v>115</v>
      </c>
      <c r="C41" t="s">
        <v>386</v>
      </c>
      <c r="D41" t="s">
        <v>258</v>
      </c>
      <c r="E41">
        <v>355</v>
      </c>
      <c r="G41" t="str">
        <f t="shared" si="1"/>
        <v>bus-221</v>
      </c>
    </row>
    <row r="42" spans="1:7" x14ac:dyDescent="0.25">
      <c r="A42" t="s">
        <v>429</v>
      </c>
      <c r="B42" t="s">
        <v>116</v>
      </c>
      <c r="C42" t="s">
        <v>387</v>
      </c>
      <c r="D42" t="s">
        <v>258</v>
      </c>
      <c r="E42">
        <v>155</v>
      </c>
      <c r="G42" t="str">
        <f t="shared" si="1"/>
        <v>bus-223</v>
      </c>
    </row>
    <row r="43" spans="1:7" x14ac:dyDescent="0.25">
      <c r="A43" t="s">
        <v>429</v>
      </c>
      <c r="B43" t="s">
        <v>117</v>
      </c>
      <c r="C43" t="s">
        <v>387</v>
      </c>
      <c r="D43" t="s">
        <v>258</v>
      </c>
      <c r="E43">
        <v>155</v>
      </c>
      <c r="G43" t="str">
        <f t="shared" si="1"/>
        <v>bus-223</v>
      </c>
    </row>
    <row r="44" spans="1:7" x14ac:dyDescent="0.25">
      <c r="A44" t="s">
        <v>429</v>
      </c>
      <c r="B44" t="s">
        <v>118</v>
      </c>
      <c r="C44" t="s">
        <v>387</v>
      </c>
      <c r="D44" t="s">
        <v>258</v>
      </c>
      <c r="E44">
        <v>350</v>
      </c>
      <c r="G44" t="str">
        <f t="shared" si="1"/>
        <v>bus-223</v>
      </c>
    </row>
    <row r="45" spans="1:7" x14ac:dyDescent="0.25">
      <c r="A45" t="s">
        <v>429</v>
      </c>
      <c r="B45" t="s">
        <v>119</v>
      </c>
      <c r="C45" t="s">
        <v>387</v>
      </c>
      <c r="D45" t="s">
        <v>258</v>
      </c>
      <c r="E45">
        <v>55</v>
      </c>
      <c r="G45" t="str">
        <f t="shared" si="1"/>
        <v>bus-223</v>
      </c>
    </row>
    <row r="46" spans="1:7" x14ac:dyDescent="0.25">
      <c r="A46" t="s">
        <v>429</v>
      </c>
      <c r="B46" t="s">
        <v>120</v>
      </c>
      <c r="C46" t="s">
        <v>387</v>
      </c>
      <c r="D46" t="s">
        <v>258</v>
      </c>
      <c r="E46">
        <v>55</v>
      </c>
      <c r="G46" t="str">
        <f t="shared" si="1"/>
        <v>bus-223</v>
      </c>
    </row>
    <row r="47" spans="1:7" x14ac:dyDescent="0.25">
      <c r="A47" t="s">
        <v>429</v>
      </c>
      <c r="B47" t="s">
        <v>121</v>
      </c>
      <c r="C47" t="s">
        <v>387</v>
      </c>
      <c r="D47" t="s">
        <v>258</v>
      </c>
      <c r="E47">
        <v>55</v>
      </c>
      <c r="G47" t="str">
        <f t="shared" si="1"/>
        <v>bus-223</v>
      </c>
    </row>
    <row r="48" spans="1:7" x14ac:dyDescent="0.25">
      <c r="A48" t="s">
        <v>429</v>
      </c>
      <c r="B48" t="s">
        <v>122</v>
      </c>
      <c r="C48" t="s">
        <v>388</v>
      </c>
      <c r="D48" t="s">
        <v>258</v>
      </c>
      <c r="E48">
        <v>20</v>
      </c>
      <c r="G48" t="str">
        <f t="shared" si="1"/>
        <v>bus-301</v>
      </c>
    </row>
    <row r="49" spans="1:7" x14ac:dyDescent="0.25">
      <c r="A49" t="s">
        <v>429</v>
      </c>
      <c r="B49" t="s">
        <v>123</v>
      </c>
      <c r="C49" t="s">
        <v>388</v>
      </c>
      <c r="D49" t="s">
        <v>258</v>
      </c>
      <c r="E49">
        <v>20</v>
      </c>
      <c r="G49" t="str">
        <f t="shared" si="1"/>
        <v>bus-301</v>
      </c>
    </row>
    <row r="50" spans="1:7" x14ac:dyDescent="0.25">
      <c r="A50" t="s">
        <v>429</v>
      </c>
      <c r="B50" t="s">
        <v>124</v>
      </c>
      <c r="C50" t="s">
        <v>388</v>
      </c>
      <c r="D50" t="s">
        <v>258</v>
      </c>
      <c r="E50">
        <v>55</v>
      </c>
      <c r="G50" t="str">
        <f t="shared" si="1"/>
        <v>bus-301</v>
      </c>
    </row>
    <row r="51" spans="1:7" x14ac:dyDescent="0.25">
      <c r="A51" t="s">
        <v>429</v>
      </c>
      <c r="B51" t="s">
        <v>125</v>
      </c>
      <c r="C51" t="s">
        <v>388</v>
      </c>
      <c r="D51" t="s">
        <v>258</v>
      </c>
      <c r="E51">
        <v>55</v>
      </c>
      <c r="G51" t="str">
        <f t="shared" si="1"/>
        <v>bus-301</v>
      </c>
    </row>
    <row r="52" spans="1:7" x14ac:dyDescent="0.25">
      <c r="A52" t="s">
        <v>429</v>
      </c>
      <c r="B52" t="s">
        <v>126</v>
      </c>
      <c r="C52" t="s">
        <v>389</v>
      </c>
      <c r="D52" t="s">
        <v>258</v>
      </c>
      <c r="E52">
        <v>20</v>
      </c>
      <c r="G52" t="str">
        <f t="shared" si="1"/>
        <v>bus-302</v>
      </c>
    </row>
    <row r="53" spans="1:7" x14ac:dyDescent="0.25">
      <c r="A53" t="s">
        <v>429</v>
      </c>
      <c r="B53" t="s">
        <v>127</v>
      </c>
      <c r="C53" t="s">
        <v>389</v>
      </c>
      <c r="D53" t="s">
        <v>258</v>
      </c>
      <c r="E53">
        <v>20</v>
      </c>
      <c r="G53" t="str">
        <f t="shared" si="1"/>
        <v>bus-302</v>
      </c>
    </row>
    <row r="54" spans="1:7" x14ac:dyDescent="0.25">
      <c r="A54" t="s">
        <v>429</v>
      </c>
      <c r="B54" t="s">
        <v>128</v>
      </c>
      <c r="C54" t="s">
        <v>389</v>
      </c>
      <c r="D54" t="s">
        <v>258</v>
      </c>
      <c r="E54">
        <v>55</v>
      </c>
      <c r="G54" t="str">
        <f t="shared" si="1"/>
        <v>bus-302</v>
      </c>
    </row>
    <row r="55" spans="1:7" x14ac:dyDescent="0.25">
      <c r="A55" t="s">
        <v>429</v>
      </c>
      <c r="B55" t="s">
        <v>129</v>
      </c>
      <c r="C55" t="s">
        <v>389</v>
      </c>
      <c r="D55" t="s">
        <v>258</v>
      </c>
      <c r="E55">
        <v>55</v>
      </c>
      <c r="G55" t="str">
        <f t="shared" si="1"/>
        <v>bus-302</v>
      </c>
    </row>
    <row r="56" spans="1:7" x14ac:dyDescent="0.25">
      <c r="A56" t="s">
        <v>429</v>
      </c>
      <c r="B56" t="s">
        <v>130</v>
      </c>
      <c r="C56" t="s">
        <v>390</v>
      </c>
      <c r="D56" t="s">
        <v>258</v>
      </c>
      <c r="E56">
        <v>55</v>
      </c>
      <c r="G56" t="str">
        <f t="shared" si="1"/>
        <v>bus-307</v>
      </c>
    </row>
    <row r="57" spans="1:7" x14ac:dyDescent="0.25">
      <c r="A57" t="s">
        <v>429</v>
      </c>
      <c r="B57" t="s">
        <v>131</v>
      </c>
      <c r="C57" t="s">
        <v>390</v>
      </c>
      <c r="D57" t="s">
        <v>258</v>
      </c>
      <c r="E57">
        <v>55</v>
      </c>
      <c r="G57" t="str">
        <f t="shared" si="1"/>
        <v>bus-307</v>
      </c>
    </row>
    <row r="58" spans="1:7" x14ac:dyDescent="0.25">
      <c r="A58" t="s">
        <v>429</v>
      </c>
      <c r="B58" t="s">
        <v>132</v>
      </c>
      <c r="C58" t="s">
        <v>391</v>
      </c>
      <c r="D58" t="s">
        <v>258</v>
      </c>
      <c r="E58">
        <v>355</v>
      </c>
      <c r="G58" t="str">
        <f t="shared" si="1"/>
        <v>bus-313</v>
      </c>
    </row>
    <row r="59" spans="1:7" x14ac:dyDescent="0.25">
      <c r="A59" t="s">
        <v>429</v>
      </c>
      <c r="B59" t="s">
        <v>133</v>
      </c>
      <c r="C59" t="s">
        <v>392</v>
      </c>
      <c r="D59" t="s">
        <v>258</v>
      </c>
      <c r="E59">
        <v>12</v>
      </c>
      <c r="G59" t="str">
        <f t="shared" si="1"/>
        <v>bus-315</v>
      </c>
    </row>
    <row r="60" spans="1:7" x14ac:dyDescent="0.25">
      <c r="A60" t="s">
        <v>429</v>
      </c>
      <c r="B60" t="s">
        <v>134</v>
      </c>
      <c r="C60" t="s">
        <v>392</v>
      </c>
      <c r="D60" t="s">
        <v>258</v>
      </c>
      <c r="E60">
        <v>12</v>
      </c>
      <c r="G60" t="str">
        <f t="shared" si="1"/>
        <v>bus-315</v>
      </c>
    </row>
    <row r="61" spans="1:7" x14ac:dyDescent="0.25">
      <c r="A61" t="s">
        <v>429</v>
      </c>
      <c r="B61" t="s">
        <v>135</v>
      </c>
      <c r="C61" t="s">
        <v>392</v>
      </c>
      <c r="D61" t="s">
        <v>258</v>
      </c>
      <c r="E61">
        <v>12</v>
      </c>
      <c r="G61" t="str">
        <f t="shared" si="1"/>
        <v>bus-315</v>
      </c>
    </row>
    <row r="62" spans="1:7" x14ac:dyDescent="0.25">
      <c r="A62" t="s">
        <v>429</v>
      </c>
      <c r="B62" t="s">
        <v>136</v>
      </c>
      <c r="C62" t="s">
        <v>392</v>
      </c>
      <c r="D62" t="s">
        <v>258</v>
      </c>
      <c r="E62">
        <v>12</v>
      </c>
      <c r="G62" t="str">
        <f t="shared" si="1"/>
        <v>bus-315</v>
      </c>
    </row>
    <row r="63" spans="1:7" x14ac:dyDescent="0.25">
      <c r="A63" t="s">
        <v>429</v>
      </c>
      <c r="B63" t="s">
        <v>137</v>
      </c>
      <c r="C63" t="s">
        <v>392</v>
      </c>
      <c r="D63" t="s">
        <v>258</v>
      </c>
      <c r="E63">
        <v>12</v>
      </c>
      <c r="G63" t="str">
        <f t="shared" si="1"/>
        <v>bus-315</v>
      </c>
    </row>
    <row r="64" spans="1:7" x14ac:dyDescent="0.25">
      <c r="A64" t="s">
        <v>429</v>
      </c>
      <c r="B64" t="s">
        <v>138</v>
      </c>
      <c r="C64" t="s">
        <v>392</v>
      </c>
      <c r="D64" t="s">
        <v>258</v>
      </c>
      <c r="E64">
        <v>55</v>
      </c>
      <c r="G64" t="str">
        <f t="shared" si="1"/>
        <v>bus-315</v>
      </c>
    </row>
    <row r="65" spans="1:7" x14ac:dyDescent="0.25">
      <c r="A65" t="s">
        <v>429</v>
      </c>
      <c r="B65" t="s">
        <v>139</v>
      </c>
      <c r="C65" t="s">
        <v>392</v>
      </c>
      <c r="D65" t="s">
        <v>258</v>
      </c>
      <c r="E65">
        <v>55</v>
      </c>
      <c r="G65" t="str">
        <f t="shared" si="1"/>
        <v>bus-315</v>
      </c>
    </row>
    <row r="66" spans="1:7" x14ac:dyDescent="0.25">
      <c r="A66" t="s">
        <v>429</v>
      </c>
      <c r="B66" t="s">
        <v>140</v>
      </c>
      <c r="C66" t="s">
        <v>392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25">
      <c r="A67" t="s">
        <v>429</v>
      </c>
      <c r="B67" t="s">
        <v>141</v>
      </c>
      <c r="C67" t="s">
        <v>393</v>
      </c>
      <c r="D67" t="s">
        <v>258</v>
      </c>
      <c r="E67">
        <v>155</v>
      </c>
      <c r="G67" t="str">
        <f t="shared" si="2"/>
        <v>bus-316</v>
      </c>
    </row>
    <row r="68" spans="1:7" x14ac:dyDescent="0.25">
      <c r="A68" t="s">
        <v>429</v>
      </c>
      <c r="B68" t="s">
        <v>142</v>
      </c>
      <c r="C68" t="s">
        <v>394</v>
      </c>
      <c r="D68" t="s">
        <v>258</v>
      </c>
      <c r="E68">
        <v>355</v>
      </c>
      <c r="G68" t="str">
        <f t="shared" si="2"/>
        <v>bus-318</v>
      </c>
    </row>
    <row r="69" spans="1:7" x14ac:dyDescent="0.25">
      <c r="A69" t="s">
        <v>429</v>
      </c>
      <c r="B69" t="s">
        <v>143</v>
      </c>
      <c r="C69" t="s">
        <v>395</v>
      </c>
      <c r="D69" t="s">
        <v>258</v>
      </c>
      <c r="E69">
        <v>355</v>
      </c>
      <c r="G69" t="str">
        <f t="shared" si="2"/>
        <v>bus-321</v>
      </c>
    </row>
    <row r="70" spans="1:7" x14ac:dyDescent="0.25">
      <c r="A70" t="s">
        <v>429</v>
      </c>
      <c r="B70" t="s">
        <v>144</v>
      </c>
      <c r="C70" t="s">
        <v>396</v>
      </c>
      <c r="D70" t="s">
        <v>258</v>
      </c>
      <c r="E70">
        <v>55</v>
      </c>
      <c r="G70" t="str">
        <f t="shared" si="2"/>
        <v>bus-322</v>
      </c>
    </row>
    <row r="71" spans="1:7" x14ac:dyDescent="0.25">
      <c r="A71" t="s">
        <v>429</v>
      </c>
      <c r="B71" t="s">
        <v>145</v>
      </c>
      <c r="C71" t="s">
        <v>396</v>
      </c>
      <c r="D71" t="s">
        <v>258</v>
      </c>
      <c r="E71">
        <v>55</v>
      </c>
      <c r="G71" t="str">
        <f t="shared" si="2"/>
        <v>bus-322</v>
      </c>
    </row>
    <row r="72" spans="1:7" x14ac:dyDescent="0.25">
      <c r="A72" t="s">
        <v>429</v>
      </c>
      <c r="B72" t="s">
        <v>146</v>
      </c>
      <c r="C72" t="s">
        <v>397</v>
      </c>
      <c r="D72" t="s">
        <v>258</v>
      </c>
      <c r="E72">
        <v>355</v>
      </c>
      <c r="G72" t="str">
        <f t="shared" si="2"/>
        <v>bus-323</v>
      </c>
    </row>
    <row r="73" spans="1:7" x14ac:dyDescent="0.25">
      <c r="A73" t="s">
        <v>429</v>
      </c>
      <c r="B73" t="s">
        <v>147</v>
      </c>
      <c r="C73" t="s">
        <v>397</v>
      </c>
      <c r="D73" t="s">
        <v>258</v>
      </c>
      <c r="E73">
        <v>355</v>
      </c>
      <c r="G73" t="str">
        <f t="shared" si="2"/>
        <v>bus-323</v>
      </c>
    </row>
    <row r="74" spans="1:7" x14ac:dyDescent="0.25">
      <c r="A74" t="s">
        <v>429</v>
      </c>
      <c r="B74" t="s">
        <v>148</v>
      </c>
      <c r="C74" t="s">
        <v>398</v>
      </c>
      <c r="D74" t="s">
        <v>258</v>
      </c>
      <c r="E74">
        <v>0</v>
      </c>
      <c r="G74" t="str">
        <f t="shared" si="2"/>
        <v>bus-114</v>
      </c>
    </row>
    <row r="75" spans="1:7" x14ac:dyDescent="0.25">
      <c r="A75" t="s">
        <v>429</v>
      </c>
      <c r="B75" t="s">
        <v>151</v>
      </c>
      <c r="C75" t="s">
        <v>399</v>
      </c>
      <c r="D75" t="s">
        <v>258</v>
      </c>
      <c r="E75">
        <v>400</v>
      </c>
      <c r="G75" t="str">
        <f t="shared" si="2"/>
        <v>bus-121</v>
      </c>
    </row>
    <row r="76" spans="1:7" x14ac:dyDescent="0.25">
      <c r="A76" t="s">
        <v>429</v>
      </c>
      <c r="B76" t="s">
        <v>155</v>
      </c>
      <c r="C76" t="s">
        <v>400</v>
      </c>
      <c r="D76" t="s">
        <v>258</v>
      </c>
      <c r="E76">
        <v>50</v>
      </c>
      <c r="G76" t="str">
        <f t="shared" si="2"/>
        <v>bus-122</v>
      </c>
    </row>
    <row r="77" spans="1:7" x14ac:dyDescent="0.25">
      <c r="A77" t="s">
        <v>429</v>
      </c>
      <c r="B77" t="s">
        <v>159</v>
      </c>
      <c r="C77" t="s">
        <v>400</v>
      </c>
      <c r="D77" t="s">
        <v>258</v>
      </c>
      <c r="E77">
        <v>50</v>
      </c>
      <c r="G77" t="str">
        <f t="shared" si="2"/>
        <v>bus-122</v>
      </c>
    </row>
    <row r="78" spans="1:7" x14ac:dyDescent="0.25">
      <c r="A78" t="s">
        <v>429</v>
      </c>
      <c r="B78" t="s">
        <v>160</v>
      </c>
      <c r="C78" t="s">
        <v>400</v>
      </c>
      <c r="D78" t="s">
        <v>258</v>
      </c>
      <c r="E78">
        <v>50</v>
      </c>
      <c r="G78" t="str">
        <f t="shared" si="2"/>
        <v>bus-122</v>
      </c>
    </row>
    <row r="79" spans="1:7" x14ac:dyDescent="0.25">
      <c r="A79" t="s">
        <v>429</v>
      </c>
      <c r="B79" t="s">
        <v>161</v>
      </c>
      <c r="C79" t="s">
        <v>400</v>
      </c>
      <c r="D79" t="s">
        <v>258</v>
      </c>
      <c r="E79">
        <v>50</v>
      </c>
      <c r="G79" t="str">
        <f t="shared" si="2"/>
        <v>bus-122</v>
      </c>
    </row>
    <row r="80" spans="1:7" x14ac:dyDescent="0.25">
      <c r="A80" t="s">
        <v>429</v>
      </c>
      <c r="B80" t="s">
        <v>162</v>
      </c>
      <c r="C80" t="s">
        <v>400</v>
      </c>
      <c r="D80" t="s">
        <v>258</v>
      </c>
      <c r="E80">
        <v>50</v>
      </c>
      <c r="G80" t="str">
        <f t="shared" si="2"/>
        <v>bus-122</v>
      </c>
    </row>
    <row r="81" spans="1:7" x14ac:dyDescent="0.25">
      <c r="A81" t="s">
        <v>429</v>
      </c>
      <c r="B81" t="s">
        <v>163</v>
      </c>
      <c r="C81" t="s">
        <v>400</v>
      </c>
      <c r="D81" t="s">
        <v>258</v>
      </c>
      <c r="E81">
        <v>50</v>
      </c>
      <c r="G81" t="str">
        <f t="shared" si="2"/>
        <v>bus-122</v>
      </c>
    </row>
    <row r="82" spans="1:7" x14ac:dyDescent="0.25">
      <c r="A82" t="s">
        <v>429</v>
      </c>
      <c r="B82" t="s">
        <v>164</v>
      </c>
      <c r="C82" t="s">
        <v>379</v>
      </c>
      <c r="D82" t="s">
        <v>258</v>
      </c>
      <c r="E82">
        <v>50</v>
      </c>
      <c r="G82" t="str">
        <f t="shared" si="2"/>
        <v>bus-201</v>
      </c>
    </row>
    <row r="83" spans="1:7" x14ac:dyDescent="0.25">
      <c r="A83" t="s">
        <v>429</v>
      </c>
      <c r="B83" t="s">
        <v>165</v>
      </c>
      <c r="C83" t="s">
        <v>401</v>
      </c>
      <c r="D83" t="s">
        <v>258</v>
      </c>
      <c r="E83">
        <v>0</v>
      </c>
      <c r="G83" t="str">
        <f t="shared" si="2"/>
        <v>bus-214</v>
      </c>
    </row>
    <row r="84" spans="1:7" x14ac:dyDescent="0.25">
      <c r="A84" t="s">
        <v>429</v>
      </c>
      <c r="B84" t="s">
        <v>166</v>
      </c>
      <c r="C84" t="s">
        <v>383</v>
      </c>
      <c r="D84" t="s">
        <v>258</v>
      </c>
      <c r="E84">
        <v>50</v>
      </c>
      <c r="G84" t="str">
        <f t="shared" si="2"/>
        <v>bus-215</v>
      </c>
    </row>
    <row r="85" spans="1:7" x14ac:dyDescent="0.25">
      <c r="A85" t="s">
        <v>429</v>
      </c>
      <c r="B85" t="s">
        <v>167</v>
      </c>
      <c r="C85" t="s">
        <v>383</v>
      </c>
      <c r="D85" t="s">
        <v>258</v>
      </c>
      <c r="E85">
        <v>50</v>
      </c>
      <c r="G85" t="str">
        <f t="shared" si="2"/>
        <v>bus-215</v>
      </c>
    </row>
    <row r="86" spans="1:7" x14ac:dyDescent="0.25">
      <c r="A86" t="s">
        <v>429</v>
      </c>
      <c r="B86" t="s">
        <v>168</v>
      </c>
      <c r="C86" t="s">
        <v>383</v>
      </c>
      <c r="D86" t="s">
        <v>258</v>
      </c>
      <c r="E86">
        <v>50</v>
      </c>
      <c r="G86" t="str">
        <f t="shared" si="2"/>
        <v>bus-215</v>
      </c>
    </row>
    <row r="87" spans="1:7" x14ac:dyDescent="0.25">
      <c r="A87" t="s">
        <v>429</v>
      </c>
      <c r="B87" t="s">
        <v>169</v>
      </c>
      <c r="C87" t="s">
        <v>402</v>
      </c>
      <c r="D87" t="s">
        <v>258</v>
      </c>
      <c r="E87">
        <v>50</v>
      </c>
      <c r="G87" t="str">
        <f t="shared" si="2"/>
        <v>bus-222</v>
      </c>
    </row>
    <row r="88" spans="1:7" x14ac:dyDescent="0.25">
      <c r="A88" t="s">
        <v>429</v>
      </c>
      <c r="B88" t="s">
        <v>170</v>
      </c>
      <c r="C88" t="s">
        <v>402</v>
      </c>
      <c r="D88" t="s">
        <v>258</v>
      </c>
      <c r="E88">
        <v>50</v>
      </c>
      <c r="G88" t="str">
        <f t="shared" si="2"/>
        <v>bus-222</v>
      </c>
    </row>
    <row r="89" spans="1:7" x14ac:dyDescent="0.25">
      <c r="A89" t="s">
        <v>429</v>
      </c>
      <c r="B89" t="s">
        <v>171</v>
      </c>
      <c r="C89" t="s">
        <v>402</v>
      </c>
      <c r="D89" t="s">
        <v>258</v>
      </c>
      <c r="E89">
        <v>50</v>
      </c>
      <c r="G89" t="str">
        <f t="shared" si="2"/>
        <v>bus-222</v>
      </c>
    </row>
    <row r="90" spans="1:7" x14ac:dyDescent="0.25">
      <c r="A90" t="s">
        <v>429</v>
      </c>
      <c r="B90" t="s">
        <v>172</v>
      </c>
      <c r="C90" t="s">
        <v>402</v>
      </c>
      <c r="D90" t="s">
        <v>258</v>
      </c>
      <c r="E90">
        <v>50</v>
      </c>
      <c r="G90" t="str">
        <f t="shared" si="2"/>
        <v>bus-222</v>
      </c>
    </row>
    <row r="91" spans="1:7" x14ac:dyDescent="0.25">
      <c r="A91" t="s">
        <v>429</v>
      </c>
      <c r="B91" t="s">
        <v>173</v>
      </c>
      <c r="C91" t="s">
        <v>402</v>
      </c>
      <c r="D91" t="s">
        <v>258</v>
      </c>
      <c r="E91">
        <v>50</v>
      </c>
      <c r="G91" t="str">
        <f t="shared" si="2"/>
        <v>bus-222</v>
      </c>
    </row>
    <row r="92" spans="1:7" x14ac:dyDescent="0.25">
      <c r="A92" t="s">
        <v>429</v>
      </c>
      <c r="B92" t="s">
        <v>174</v>
      </c>
      <c r="C92" t="s">
        <v>402</v>
      </c>
      <c r="D92" t="s">
        <v>258</v>
      </c>
      <c r="E92">
        <v>50</v>
      </c>
      <c r="G92" t="str">
        <f t="shared" si="2"/>
        <v>bus-222</v>
      </c>
    </row>
    <row r="93" spans="1:7" x14ac:dyDescent="0.25">
      <c r="A93" t="s">
        <v>429</v>
      </c>
      <c r="B93" t="s">
        <v>175</v>
      </c>
      <c r="C93" t="s">
        <v>403</v>
      </c>
      <c r="D93" t="s">
        <v>258</v>
      </c>
      <c r="E93">
        <v>0</v>
      </c>
      <c r="G93" t="str">
        <f t="shared" si="2"/>
        <v>bus-314</v>
      </c>
    </row>
    <row r="94" spans="1:7" x14ac:dyDescent="0.25">
      <c r="A94" t="s">
        <v>429</v>
      </c>
      <c r="B94" t="s">
        <v>176</v>
      </c>
      <c r="C94" t="s">
        <v>396</v>
      </c>
      <c r="D94" t="s">
        <v>258</v>
      </c>
      <c r="E94">
        <v>50</v>
      </c>
      <c r="G94" t="str">
        <f t="shared" si="2"/>
        <v>bus-322</v>
      </c>
    </row>
    <row r="95" spans="1:7" x14ac:dyDescent="0.25">
      <c r="A95" t="s">
        <v>429</v>
      </c>
      <c r="B95" t="s">
        <v>177</v>
      </c>
      <c r="C95" t="s">
        <v>396</v>
      </c>
      <c r="D95" t="s">
        <v>258</v>
      </c>
      <c r="E95">
        <v>50</v>
      </c>
      <c r="G95" t="str">
        <f t="shared" si="2"/>
        <v>bus-322</v>
      </c>
    </row>
    <row r="96" spans="1:7" x14ac:dyDescent="0.25">
      <c r="A96" t="s">
        <v>429</v>
      </c>
      <c r="B96" t="s">
        <v>178</v>
      </c>
      <c r="C96" t="s">
        <v>396</v>
      </c>
      <c r="D96" t="s">
        <v>258</v>
      </c>
      <c r="E96">
        <v>50</v>
      </c>
      <c r="G96" t="str">
        <f t="shared" si="2"/>
        <v>bus-322</v>
      </c>
    </row>
    <row r="97" spans="1:7" x14ac:dyDescent="0.25">
      <c r="A97" t="s">
        <v>429</v>
      </c>
      <c r="B97" t="s">
        <v>179</v>
      </c>
      <c r="C97" t="s">
        <v>396</v>
      </c>
      <c r="D97" t="s">
        <v>258</v>
      </c>
      <c r="E97">
        <v>50</v>
      </c>
      <c r="G97" t="str">
        <f t="shared" si="2"/>
        <v>bus-322</v>
      </c>
    </row>
    <row r="98" spans="1:7" x14ac:dyDescent="0.25">
      <c r="A98" t="s">
        <v>429</v>
      </c>
      <c r="B98" t="s">
        <v>180</v>
      </c>
      <c r="C98" t="s">
        <v>404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25">
      <c r="A99" t="s">
        <v>429</v>
      </c>
      <c r="B99" t="s">
        <v>184</v>
      </c>
      <c r="C99" t="s">
        <v>403</v>
      </c>
      <c r="D99" t="s">
        <v>258</v>
      </c>
      <c r="E99">
        <v>51.6</v>
      </c>
      <c r="G99" t="str">
        <f t="shared" si="3"/>
        <v>bus-314</v>
      </c>
    </row>
    <row r="100" spans="1:7" x14ac:dyDescent="0.25">
      <c r="A100" t="s">
        <v>429</v>
      </c>
      <c r="B100" t="s">
        <v>185</v>
      </c>
      <c r="C100" t="s">
        <v>403</v>
      </c>
      <c r="D100" t="s">
        <v>258</v>
      </c>
      <c r="E100">
        <v>51.6</v>
      </c>
      <c r="G100" t="str">
        <f t="shared" si="3"/>
        <v>bus-314</v>
      </c>
    </row>
    <row r="101" spans="1:7" x14ac:dyDescent="0.25">
      <c r="A101" t="s">
        <v>429</v>
      </c>
      <c r="B101" t="s">
        <v>186</v>
      </c>
      <c r="C101" t="s">
        <v>391</v>
      </c>
      <c r="D101" t="s">
        <v>258</v>
      </c>
      <c r="E101">
        <v>95.1</v>
      </c>
      <c r="G101" t="str">
        <f t="shared" si="3"/>
        <v>bus-313</v>
      </c>
    </row>
    <row r="102" spans="1:7" x14ac:dyDescent="0.25">
      <c r="A102" t="s">
        <v>429</v>
      </c>
      <c r="B102" t="s">
        <v>187</v>
      </c>
      <c r="C102" t="s">
        <v>403</v>
      </c>
      <c r="D102" t="s">
        <v>258</v>
      </c>
      <c r="E102">
        <v>92.7</v>
      </c>
      <c r="G102" t="str">
        <f t="shared" si="3"/>
        <v>bus-314</v>
      </c>
    </row>
    <row r="103" spans="1:7" x14ac:dyDescent="0.25">
      <c r="A103" t="s">
        <v>429</v>
      </c>
      <c r="B103" t="s">
        <v>188</v>
      </c>
      <c r="C103" t="s">
        <v>403</v>
      </c>
      <c r="D103" t="s">
        <v>258</v>
      </c>
      <c r="E103">
        <v>51.6</v>
      </c>
      <c r="G103" t="str">
        <f t="shared" si="3"/>
        <v>bus-314</v>
      </c>
    </row>
    <row r="104" spans="1:7" x14ac:dyDescent="0.25">
      <c r="A104" t="s">
        <v>429</v>
      </c>
      <c r="B104" t="s">
        <v>189</v>
      </c>
      <c r="C104" t="s">
        <v>391</v>
      </c>
      <c r="D104" t="s">
        <v>258</v>
      </c>
      <c r="E104">
        <v>93.3</v>
      </c>
      <c r="G104" t="str">
        <f t="shared" si="3"/>
        <v>bus-313</v>
      </c>
    </row>
    <row r="105" spans="1:7" x14ac:dyDescent="0.25">
      <c r="A105" t="s">
        <v>429</v>
      </c>
      <c r="B105" t="s">
        <v>190</v>
      </c>
      <c r="C105" t="s">
        <v>405</v>
      </c>
      <c r="D105" t="s">
        <v>258</v>
      </c>
      <c r="E105">
        <v>51.7</v>
      </c>
      <c r="G105" t="str">
        <f t="shared" si="3"/>
        <v>bus-310</v>
      </c>
    </row>
    <row r="106" spans="1:7" x14ac:dyDescent="0.25">
      <c r="A106" t="s">
        <v>429</v>
      </c>
      <c r="B106" t="s">
        <v>191</v>
      </c>
      <c r="C106" t="s">
        <v>406</v>
      </c>
      <c r="D106" t="s">
        <v>258</v>
      </c>
      <c r="E106">
        <v>49.7</v>
      </c>
      <c r="G106" t="str">
        <f t="shared" si="3"/>
        <v>bus-324</v>
      </c>
    </row>
    <row r="107" spans="1:7" x14ac:dyDescent="0.25">
      <c r="A107" t="s">
        <v>429</v>
      </c>
      <c r="B107" t="s">
        <v>192</v>
      </c>
      <c r="C107" t="s">
        <v>407</v>
      </c>
      <c r="D107" t="s">
        <v>258</v>
      </c>
      <c r="E107">
        <v>94.1</v>
      </c>
      <c r="G107" t="str">
        <f t="shared" si="3"/>
        <v>bus-312</v>
      </c>
    </row>
    <row r="108" spans="1:7" x14ac:dyDescent="0.25">
      <c r="A108" t="s">
        <v>429</v>
      </c>
      <c r="B108" t="s">
        <v>193</v>
      </c>
      <c r="C108" t="s">
        <v>405</v>
      </c>
      <c r="D108" t="s">
        <v>258</v>
      </c>
      <c r="E108">
        <v>51.6</v>
      </c>
      <c r="G108" t="str">
        <f t="shared" si="3"/>
        <v>bus-310</v>
      </c>
    </row>
    <row r="109" spans="1:7" x14ac:dyDescent="0.25">
      <c r="A109" t="s">
        <v>429</v>
      </c>
      <c r="B109" t="s">
        <v>194</v>
      </c>
      <c r="C109" t="s">
        <v>406</v>
      </c>
      <c r="D109" t="s">
        <v>258</v>
      </c>
      <c r="E109">
        <v>51.6</v>
      </c>
      <c r="G109" t="str">
        <f t="shared" si="3"/>
        <v>bus-324</v>
      </c>
    </row>
    <row r="110" spans="1:7" x14ac:dyDescent="0.25">
      <c r="A110" t="s">
        <v>429</v>
      </c>
      <c r="B110" t="s">
        <v>195</v>
      </c>
      <c r="C110" t="s">
        <v>406</v>
      </c>
      <c r="D110" t="s">
        <v>258</v>
      </c>
      <c r="E110">
        <v>51</v>
      </c>
      <c r="G110" t="str">
        <f t="shared" si="3"/>
        <v>bus-324</v>
      </c>
    </row>
    <row r="111" spans="1:7" x14ac:dyDescent="0.25">
      <c r="A111" t="s">
        <v>429</v>
      </c>
      <c r="B111" t="s">
        <v>196</v>
      </c>
      <c r="C111" t="s">
        <v>374</v>
      </c>
      <c r="D111" t="s">
        <v>258</v>
      </c>
      <c r="E111">
        <v>93.6</v>
      </c>
      <c r="G111" t="str">
        <f t="shared" si="3"/>
        <v>bus-113</v>
      </c>
    </row>
    <row r="112" spans="1:7" x14ac:dyDescent="0.25">
      <c r="A112" t="s">
        <v>429</v>
      </c>
      <c r="B112" t="s">
        <v>197</v>
      </c>
      <c r="C112" t="s">
        <v>408</v>
      </c>
      <c r="D112" t="s">
        <v>258</v>
      </c>
      <c r="E112">
        <v>188.2</v>
      </c>
      <c r="G112" t="str">
        <f t="shared" si="3"/>
        <v>bus-319</v>
      </c>
    </row>
    <row r="113" spans="1:7" x14ac:dyDescent="0.25">
      <c r="A113" t="s">
        <v>429</v>
      </c>
      <c r="B113" t="s">
        <v>198</v>
      </c>
      <c r="C113" t="s">
        <v>383</v>
      </c>
      <c r="D113" t="s">
        <v>258</v>
      </c>
      <c r="E113">
        <v>125.1</v>
      </c>
      <c r="G113" t="str">
        <f t="shared" si="3"/>
        <v>bus-215</v>
      </c>
    </row>
    <row r="114" spans="1:7" x14ac:dyDescent="0.25">
      <c r="A114" t="s">
        <v>429</v>
      </c>
      <c r="B114" t="s">
        <v>199</v>
      </c>
      <c r="C114" t="s">
        <v>372</v>
      </c>
      <c r="D114" t="s">
        <v>258</v>
      </c>
      <c r="E114">
        <v>25.6</v>
      </c>
      <c r="G114" t="str">
        <f t="shared" si="3"/>
        <v>bus-102</v>
      </c>
    </row>
    <row r="115" spans="1:7" x14ac:dyDescent="0.25">
      <c r="A115" t="s">
        <v>429</v>
      </c>
      <c r="B115" t="s">
        <v>200</v>
      </c>
      <c r="C115" t="s">
        <v>371</v>
      </c>
      <c r="D115" t="s">
        <v>258</v>
      </c>
      <c r="E115">
        <v>25.9</v>
      </c>
      <c r="G115" t="str">
        <f t="shared" si="3"/>
        <v>bus-101</v>
      </c>
    </row>
    <row r="116" spans="1:7" x14ac:dyDescent="0.25">
      <c r="A116" t="s">
        <v>429</v>
      </c>
      <c r="B116" t="s">
        <v>201</v>
      </c>
      <c r="C116" t="s">
        <v>372</v>
      </c>
      <c r="D116" t="s">
        <v>258</v>
      </c>
      <c r="E116">
        <v>25.3</v>
      </c>
      <c r="G116" t="str">
        <f t="shared" si="3"/>
        <v>bus-102</v>
      </c>
    </row>
    <row r="117" spans="1:7" x14ac:dyDescent="0.25">
      <c r="A117" t="s">
        <v>429</v>
      </c>
      <c r="B117" t="s">
        <v>202</v>
      </c>
      <c r="C117" t="s">
        <v>409</v>
      </c>
      <c r="D117" t="s">
        <v>258</v>
      </c>
      <c r="E117">
        <v>26.8</v>
      </c>
      <c r="G117" t="str">
        <f t="shared" si="3"/>
        <v>bus-104</v>
      </c>
    </row>
    <row r="118" spans="1:7" x14ac:dyDescent="0.25">
      <c r="A118" t="s">
        <v>429</v>
      </c>
      <c r="B118" t="s">
        <v>203</v>
      </c>
      <c r="C118" t="s">
        <v>410</v>
      </c>
      <c r="D118" t="s">
        <v>258</v>
      </c>
      <c r="E118">
        <v>200</v>
      </c>
      <c r="G118" t="str">
        <f t="shared" si="3"/>
        <v>bus-212</v>
      </c>
    </row>
    <row r="119" spans="1:7" x14ac:dyDescent="0.25">
      <c r="A119" t="s">
        <v>429</v>
      </c>
      <c r="B119" t="s">
        <v>205</v>
      </c>
      <c r="C119" t="s">
        <v>371</v>
      </c>
      <c r="D119" t="s">
        <v>258</v>
      </c>
      <c r="E119">
        <v>26.7</v>
      </c>
      <c r="G119" t="str">
        <f t="shared" si="3"/>
        <v>bus-101</v>
      </c>
    </row>
    <row r="120" spans="1:7" x14ac:dyDescent="0.25">
      <c r="A120" t="s">
        <v>429</v>
      </c>
      <c r="B120" t="s">
        <v>206</v>
      </c>
      <c r="C120" t="s">
        <v>371</v>
      </c>
      <c r="D120" t="s">
        <v>258</v>
      </c>
      <c r="E120">
        <v>26.2</v>
      </c>
      <c r="G120" t="str">
        <f t="shared" si="3"/>
        <v>bus-101</v>
      </c>
    </row>
    <row r="121" spans="1:7" x14ac:dyDescent="0.25">
      <c r="A121" t="s">
        <v>429</v>
      </c>
      <c r="B121" t="s">
        <v>207</v>
      </c>
      <c r="C121" t="s">
        <v>371</v>
      </c>
      <c r="D121" t="s">
        <v>258</v>
      </c>
      <c r="E121">
        <v>25.8</v>
      </c>
      <c r="G121" t="str">
        <f t="shared" si="3"/>
        <v>bus-101</v>
      </c>
    </row>
    <row r="122" spans="1:7" x14ac:dyDescent="0.25">
      <c r="A122" t="s">
        <v>429</v>
      </c>
      <c r="B122" t="s">
        <v>208</v>
      </c>
      <c r="C122" t="s">
        <v>411</v>
      </c>
      <c r="D122" t="s">
        <v>258</v>
      </c>
      <c r="E122">
        <v>61.5</v>
      </c>
      <c r="G122" t="str">
        <f t="shared" si="3"/>
        <v>bus-103</v>
      </c>
    </row>
    <row r="123" spans="1:7" x14ac:dyDescent="0.25">
      <c r="A123" t="s">
        <v>429</v>
      </c>
      <c r="B123" t="s">
        <v>209</v>
      </c>
      <c r="C123" t="s">
        <v>412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25">
      <c r="A124" t="s">
        <v>429</v>
      </c>
      <c r="B124" t="s">
        <v>210</v>
      </c>
      <c r="C124" t="s">
        <v>413</v>
      </c>
      <c r="D124" t="s">
        <v>258</v>
      </c>
      <c r="E124">
        <v>100.9</v>
      </c>
      <c r="G124" t="str">
        <f t="shared" si="3"/>
        <v>bus-308</v>
      </c>
    </row>
    <row r="125" spans="1:7" x14ac:dyDescent="0.25">
      <c r="A125" t="s">
        <v>429</v>
      </c>
      <c r="B125" t="s">
        <v>213</v>
      </c>
      <c r="C125" t="s">
        <v>391</v>
      </c>
      <c r="D125" t="s">
        <v>258</v>
      </c>
      <c r="E125">
        <v>101.7</v>
      </c>
      <c r="G125" t="str">
        <f t="shared" si="3"/>
        <v>bus-313</v>
      </c>
    </row>
    <row r="126" spans="1:7" x14ac:dyDescent="0.25">
      <c r="A126" t="s">
        <v>429</v>
      </c>
      <c r="B126" t="s">
        <v>214</v>
      </c>
      <c r="C126" t="s">
        <v>391</v>
      </c>
      <c r="D126" t="s">
        <v>258</v>
      </c>
      <c r="E126">
        <v>63.1</v>
      </c>
      <c r="G126" t="str">
        <f t="shared" si="3"/>
        <v>bus-313</v>
      </c>
    </row>
    <row r="127" spans="1:7" x14ac:dyDescent="0.25">
      <c r="A127" t="s">
        <v>429</v>
      </c>
      <c r="B127" t="s">
        <v>215</v>
      </c>
      <c r="C127" t="s">
        <v>391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25">
      <c r="A128" t="s">
        <v>429</v>
      </c>
      <c r="B128" t="s">
        <v>216</v>
      </c>
      <c r="C128" t="s">
        <v>391</v>
      </c>
      <c r="D128" t="s">
        <v>258</v>
      </c>
      <c r="E128">
        <v>67</v>
      </c>
      <c r="G128" t="str">
        <f t="shared" si="3"/>
        <v>bus-313</v>
      </c>
    </row>
    <row r="129" spans="1:7" x14ac:dyDescent="0.25">
      <c r="A129" t="s">
        <v>429</v>
      </c>
      <c r="B129" t="s">
        <v>217</v>
      </c>
      <c r="C129" t="s">
        <v>391</v>
      </c>
      <c r="D129" t="s">
        <v>258</v>
      </c>
      <c r="E129">
        <v>64.8</v>
      </c>
      <c r="G129" t="str">
        <f t="shared" si="3"/>
        <v>bus-313</v>
      </c>
    </row>
    <row r="130" spans="1:7" x14ac:dyDescent="0.25">
      <c r="A130" t="s">
        <v>429</v>
      </c>
      <c r="B130" t="s">
        <v>218</v>
      </c>
      <c r="C130" t="s">
        <v>391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25">
      <c r="A131" t="s">
        <v>429</v>
      </c>
      <c r="B131" t="s">
        <v>219</v>
      </c>
      <c r="C131" t="s">
        <v>391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25">
      <c r="A132" t="s">
        <v>429</v>
      </c>
      <c r="B132" t="s">
        <v>220</v>
      </c>
      <c r="C132" t="s">
        <v>391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25">
      <c r="A133" t="s">
        <v>429</v>
      </c>
      <c r="B133" t="s">
        <v>221</v>
      </c>
      <c r="C133" t="s">
        <v>391</v>
      </c>
      <c r="D133" t="s">
        <v>258</v>
      </c>
      <c r="E133">
        <v>62.4</v>
      </c>
      <c r="G133" t="str">
        <f t="shared" si="4"/>
        <v>bus-313</v>
      </c>
    </row>
    <row r="134" spans="1:7" x14ac:dyDescent="0.25">
      <c r="A134" t="s">
        <v>429</v>
      </c>
      <c r="B134" t="s">
        <v>222</v>
      </c>
      <c r="C134" t="s">
        <v>391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25">
      <c r="A135" t="s">
        <v>429</v>
      </c>
      <c r="B135" t="s">
        <v>223</v>
      </c>
      <c r="C135" t="s">
        <v>391</v>
      </c>
      <c r="D135" t="s">
        <v>258</v>
      </c>
      <c r="E135">
        <v>65.2</v>
      </c>
      <c r="G135" t="str">
        <f t="shared" si="4"/>
        <v>bus-313</v>
      </c>
    </row>
    <row r="136" spans="1:7" x14ac:dyDescent="0.25">
      <c r="A136" t="s">
        <v>429</v>
      </c>
      <c r="B136" t="s">
        <v>224</v>
      </c>
      <c r="C136" t="s">
        <v>391</v>
      </c>
      <c r="D136" t="s">
        <v>258</v>
      </c>
      <c r="E136">
        <v>27.8</v>
      </c>
      <c r="G136" t="str">
        <f t="shared" si="4"/>
        <v>bus-313</v>
      </c>
    </row>
    <row r="137" spans="1:7" x14ac:dyDescent="0.25">
      <c r="A137" t="s">
        <v>429</v>
      </c>
      <c r="B137" t="s">
        <v>225</v>
      </c>
      <c r="C137" t="s">
        <v>404</v>
      </c>
      <c r="D137" t="s">
        <v>258</v>
      </c>
      <c r="E137">
        <v>27.3</v>
      </c>
      <c r="G137" t="str">
        <f t="shared" si="4"/>
        <v>bus-320</v>
      </c>
    </row>
    <row r="138" spans="1:7" x14ac:dyDescent="0.25">
      <c r="A138" t="s">
        <v>429</v>
      </c>
      <c r="B138" t="s">
        <v>226</v>
      </c>
      <c r="C138" t="s">
        <v>404</v>
      </c>
      <c r="D138" t="s">
        <v>258</v>
      </c>
      <c r="E138">
        <v>27</v>
      </c>
      <c r="G138" t="str">
        <f t="shared" si="4"/>
        <v>bus-320</v>
      </c>
    </row>
    <row r="139" spans="1:7" x14ac:dyDescent="0.25">
      <c r="A139" t="s">
        <v>429</v>
      </c>
      <c r="B139" t="s">
        <v>227</v>
      </c>
      <c r="C139" t="s">
        <v>404</v>
      </c>
      <c r="D139" t="s">
        <v>258</v>
      </c>
      <c r="E139">
        <v>28.3</v>
      </c>
      <c r="G139" t="str">
        <f t="shared" si="4"/>
        <v>bus-320</v>
      </c>
    </row>
    <row r="140" spans="1:7" x14ac:dyDescent="0.25">
      <c r="A140" t="s">
        <v>429</v>
      </c>
      <c r="B140" t="s">
        <v>228</v>
      </c>
      <c r="C140" t="s">
        <v>391</v>
      </c>
      <c r="D140" t="s">
        <v>258</v>
      </c>
      <c r="E140">
        <v>27.2</v>
      </c>
      <c r="G140" t="str">
        <f t="shared" si="4"/>
        <v>bus-313</v>
      </c>
    </row>
    <row r="141" spans="1:7" x14ac:dyDescent="0.25">
      <c r="A141" t="s">
        <v>429</v>
      </c>
      <c r="B141" t="s">
        <v>229</v>
      </c>
      <c r="C141" t="s">
        <v>404</v>
      </c>
      <c r="D141" t="s">
        <v>258</v>
      </c>
      <c r="E141">
        <v>27</v>
      </c>
      <c r="G141" t="str">
        <f t="shared" si="4"/>
        <v>bus-320</v>
      </c>
    </row>
    <row r="142" spans="1:7" x14ac:dyDescent="0.25">
      <c r="A142" t="s">
        <v>429</v>
      </c>
      <c r="B142" t="s">
        <v>230</v>
      </c>
      <c r="C142" t="s">
        <v>404</v>
      </c>
      <c r="D142" t="s">
        <v>258</v>
      </c>
      <c r="E142">
        <v>28.2</v>
      </c>
      <c r="G142" t="str">
        <f t="shared" si="4"/>
        <v>bus-320</v>
      </c>
    </row>
    <row r="143" spans="1:7" x14ac:dyDescent="0.25">
      <c r="A143" t="s">
        <v>429</v>
      </c>
      <c r="B143" t="s">
        <v>231</v>
      </c>
      <c r="C143" t="s">
        <v>377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25">
      <c r="A144" t="s">
        <v>429</v>
      </c>
      <c r="B144" t="s">
        <v>232</v>
      </c>
      <c r="C144" t="s">
        <v>377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25">
      <c r="A145" t="s">
        <v>429</v>
      </c>
      <c r="B145" t="s">
        <v>233</v>
      </c>
      <c r="C145" t="s">
        <v>377</v>
      </c>
      <c r="D145" t="s">
        <v>258</v>
      </c>
      <c r="E145">
        <v>9.4</v>
      </c>
      <c r="G145" t="str">
        <f t="shared" si="4"/>
        <v>bus-118</v>
      </c>
    </row>
    <row r="146" spans="1:7" x14ac:dyDescent="0.25">
      <c r="A146" t="s">
        <v>429</v>
      </c>
      <c r="B146" t="s">
        <v>234</v>
      </c>
      <c r="C146" t="s">
        <v>377</v>
      </c>
      <c r="D146" t="s">
        <v>258</v>
      </c>
      <c r="E146">
        <v>9.1</v>
      </c>
      <c r="G146" t="str">
        <f t="shared" si="4"/>
        <v>bus-118</v>
      </c>
    </row>
    <row r="147" spans="1:7" x14ac:dyDescent="0.25">
      <c r="A147" t="s">
        <v>429</v>
      </c>
      <c r="B147" t="s">
        <v>235</v>
      </c>
      <c r="C147" t="s">
        <v>377</v>
      </c>
      <c r="D147" t="s">
        <v>258</v>
      </c>
      <c r="E147">
        <v>9.1</v>
      </c>
      <c r="G147" t="str">
        <f t="shared" si="4"/>
        <v>bus-118</v>
      </c>
    </row>
    <row r="148" spans="1:7" x14ac:dyDescent="0.25">
      <c r="A148" t="s">
        <v>429</v>
      </c>
      <c r="B148" t="s">
        <v>236</v>
      </c>
      <c r="C148" t="s">
        <v>377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25">
      <c r="A149" t="s">
        <v>429</v>
      </c>
      <c r="B149" t="s">
        <v>237</v>
      </c>
      <c r="C149" t="s">
        <v>404</v>
      </c>
      <c r="D149" t="s">
        <v>258</v>
      </c>
      <c r="E149">
        <v>9.4</v>
      </c>
      <c r="G149" t="str">
        <f t="shared" si="4"/>
        <v>bus-320</v>
      </c>
    </row>
    <row r="150" spans="1:7" x14ac:dyDescent="0.25">
      <c r="A150" t="s">
        <v>429</v>
      </c>
      <c r="B150" t="s">
        <v>238</v>
      </c>
      <c r="C150" t="s">
        <v>377</v>
      </c>
      <c r="D150" t="s">
        <v>258</v>
      </c>
      <c r="E150">
        <v>11.8</v>
      </c>
      <c r="G150" t="str">
        <f t="shared" si="4"/>
        <v>bus-118</v>
      </c>
    </row>
    <row r="151" spans="1:7" x14ac:dyDescent="0.25">
      <c r="A151" t="s">
        <v>429</v>
      </c>
      <c r="B151" t="s">
        <v>239</v>
      </c>
      <c r="C151" t="s">
        <v>377</v>
      </c>
      <c r="D151" t="s">
        <v>258</v>
      </c>
      <c r="E151">
        <v>11.2</v>
      </c>
      <c r="G151" t="str">
        <f t="shared" si="4"/>
        <v>bus-118</v>
      </c>
    </row>
    <row r="152" spans="1:7" x14ac:dyDescent="0.25">
      <c r="A152" t="s">
        <v>429</v>
      </c>
      <c r="B152" t="s">
        <v>240</v>
      </c>
      <c r="C152" t="s">
        <v>377</v>
      </c>
      <c r="D152" t="s">
        <v>258</v>
      </c>
      <c r="E152">
        <v>10.3</v>
      </c>
      <c r="G152" t="str">
        <f t="shared" si="4"/>
        <v>bus-118</v>
      </c>
    </row>
    <row r="153" spans="1:7" x14ac:dyDescent="0.25">
      <c r="A153" t="s">
        <v>429</v>
      </c>
      <c r="B153" t="s">
        <v>241</v>
      </c>
      <c r="C153" t="s">
        <v>377</v>
      </c>
      <c r="D153" t="s">
        <v>258</v>
      </c>
      <c r="E153">
        <v>4.5</v>
      </c>
      <c r="G153" t="str">
        <f t="shared" si="4"/>
        <v>bus-118</v>
      </c>
    </row>
    <row r="154" spans="1:7" x14ac:dyDescent="0.25">
      <c r="A154" t="s">
        <v>429</v>
      </c>
      <c r="B154" t="s">
        <v>242</v>
      </c>
      <c r="C154" t="s">
        <v>382</v>
      </c>
      <c r="D154" t="s">
        <v>258</v>
      </c>
      <c r="E154">
        <v>13.2</v>
      </c>
      <c r="G154" t="str">
        <f t="shared" si="4"/>
        <v>bus-213</v>
      </c>
    </row>
    <row r="155" spans="1:7" x14ac:dyDescent="0.25">
      <c r="A155" t="s">
        <v>429</v>
      </c>
      <c r="B155" t="s">
        <v>243</v>
      </c>
      <c r="C155" t="s">
        <v>414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25">
      <c r="A156" t="s">
        <v>429</v>
      </c>
      <c r="B156" t="s">
        <v>246</v>
      </c>
      <c r="C156" t="s">
        <v>415</v>
      </c>
      <c r="D156" t="s">
        <v>258</v>
      </c>
      <c r="E156">
        <v>799.1</v>
      </c>
      <c r="G156" t="str">
        <f t="shared" si="4"/>
        <v>bus-317</v>
      </c>
    </row>
    <row r="157" spans="1:7" x14ac:dyDescent="0.25">
      <c r="A157" t="s">
        <v>429</v>
      </c>
      <c r="B157" t="s">
        <v>247</v>
      </c>
      <c r="C157" t="s">
        <v>416</v>
      </c>
      <c r="D157" t="s">
        <v>258</v>
      </c>
      <c r="E157">
        <v>847</v>
      </c>
      <c r="G157" t="str">
        <f t="shared" si="4"/>
        <v>bus-303</v>
      </c>
    </row>
    <row r="158" spans="1:7" x14ac:dyDescent="0.25">
      <c r="A158" t="s">
        <v>429</v>
      </c>
      <c r="B158" t="s">
        <v>248</v>
      </c>
      <c r="C158" t="s">
        <v>400</v>
      </c>
      <c r="D158" t="s">
        <v>258</v>
      </c>
      <c r="E158">
        <v>713.5</v>
      </c>
      <c r="G158" t="str">
        <f t="shared" si="4"/>
        <v>bus-122</v>
      </c>
    </row>
    <row r="159" spans="1:7" x14ac:dyDescent="0.25">
      <c r="A159" t="s">
        <v>429</v>
      </c>
      <c r="B159" t="s">
        <v>249</v>
      </c>
      <c r="C159" t="s">
        <v>391</v>
      </c>
      <c r="D159" t="s">
        <v>258</v>
      </c>
      <c r="E159">
        <v>50</v>
      </c>
      <c r="G159" t="str">
        <f t="shared" si="4"/>
        <v>bus-313</v>
      </c>
    </row>
    <row r="160" spans="1:7" x14ac:dyDescent="0.25">
      <c r="A160" t="s">
        <v>429</v>
      </c>
      <c r="B160" s="1" t="s">
        <v>56</v>
      </c>
      <c r="C160" t="s">
        <v>371</v>
      </c>
      <c r="D160" t="s">
        <v>370</v>
      </c>
      <c r="E160">
        <v>10.349399999999999</v>
      </c>
      <c r="G160" t="str">
        <f t="shared" si="4"/>
        <v>bus-101</v>
      </c>
    </row>
    <row r="161" spans="1:7" x14ac:dyDescent="0.25">
      <c r="A161" t="s">
        <v>429</v>
      </c>
      <c r="B161" t="s">
        <v>62</v>
      </c>
      <c r="C161" t="s">
        <v>371</v>
      </c>
      <c r="D161" t="s">
        <v>370</v>
      </c>
      <c r="E161">
        <v>10.349399999999999</v>
      </c>
      <c r="G161" t="str">
        <f t="shared" ref="G161:G224" si="5">CONCATENATE("bus-",LEFT(B161,3))</f>
        <v>bus-101</v>
      </c>
    </row>
    <row r="162" spans="1:7" x14ac:dyDescent="0.25">
      <c r="A162" t="s">
        <v>429</v>
      </c>
      <c r="B162" t="s">
        <v>63</v>
      </c>
      <c r="C162" t="s">
        <v>371</v>
      </c>
      <c r="D162" t="s">
        <v>370</v>
      </c>
      <c r="E162">
        <v>2.1139899999999998</v>
      </c>
      <c r="G162" t="str">
        <f t="shared" si="5"/>
        <v>bus-101</v>
      </c>
    </row>
    <row r="163" spans="1:7" x14ac:dyDescent="0.25">
      <c r="A163" t="s">
        <v>429</v>
      </c>
      <c r="B163" t="s">
        <v>68</v>
      </c>
      <c r="C163" t="s">
        <v>371</v>
      </c>
      <c r="D163" t="s">
        <v>370</v>
      </c>
      <c r="E163">
        <v>2.1139899999999998</v>
      </c>
      <c r="G163" t="str">
        <f t="shared" si="5"/>
        <v>bus-101</v>
      </c>
    </row>
    <row r="164" spans="1:7" x14ac:dyDescent="0.25">
      <c r="A164" t="s">
        <v>429</v>
      </c>
      <c r="B164" t="s">
        <v>69</v>
      </c>
      <c r="C164" t="s">
        <v>372</v>
      </c>
      <c r="D164" t="s">
        <v>370</v>
      </c>
      <c r="E164">
        <v>10.349399999999999</v>
      </c>
      <c r="G164" t="str">
        <f t="shared" si="5"/>
        <v>bus-102</v>
      </c>
    </row>
    <row r="165" spans="1:7" x14ac:dyDescent="0.25">
      <c r="A165" t="s">
        <v>429</v>
      </c>
      <c r="B165" t="s">
        <v>70</v>
      </c>
      <c r="C165" t="s">
        <v>372</v>
      </c>
      <c r="D165" t="s">
        <v>370</v>
      </c>
      <c r="E165">
        <v>10.349399999999999</v>
      </c>
      <c r="G165" t="str">
        <f t="shared" si="5"/>
        <v>bus-102</v>
      </c>
    </row>
    <row r="166" spans="1:7" x14ac:dyDescent="0.25">
      <c r="A166" t="s">
        <v>429</v>
      </c>
      <c r="B166" t="s">
        <v>71</v>
      </c>
      <c r="C166" t="s">
        <v>372</v>
      </c>
      <c r="D166" t="s">
        <v>370</v>
      </c>
      <c r="E166">
        <v>2.1139899999999998</v>
      </c>
      <c r="G166" t="str">
        <f t="shared" si="5"/>
        <v>bus-102</v>
      </c>
    </row>
    <row r="167" spans="1:7" x14ac:dyDescent="0.25">
      <c r="A167" t="s">
        <v>429</v>
      </c>
      <c r="B167" t="s">
        <v>72</v>
      </c>
      <c r="C167" t="s">
        <v>372</v>
      </c>
      <c r="D167" t="s">
        <v>370</v>
      </c>
      <c r="E167">
        <v>2.1139899999999998</v>
      </c>
      <c r="G167" t="str">
        <f t="shared" si="5"/>
        <v>bus-102</v>
      </c>
    </row>
    <row r="168" spans="1:7" x14ac:dyDescent="0.25">
      <c r="A168" t="s">
        <v>429</v>
      </c>
      <c r="B168" t="s">
        <v>73</v>
      </c>
      <c r="C168" t="s">
        <v>373</v>
      </c>
      <c r="D168" t="s">
        <v>370</v>
      </c>
      <c r="E168">
        <v>3.8872200000000001</v>
      </c>
      <c r="G168" t="str">
        <f t="shared" si="5"/>
        <v>bus-107</v>
      </c>
    </row>
    <row r="169" spans="1:7" x14ac:dyDescent="0.25">
      <c r="A169" t="s">
        <v>429</v>
      </c>
      <c r="B169" t="s">
        <v>78</v>
      </c>
      <c r="C169" t="s">
        <v>374</v>
      </c>
      <c r="D169" t="s">
        <v>370</v>
      </c>
      <c r="E169">
        <v>3.8872200000000001</v>
      </c>
      <c r="G169" t="str">
        <f t="shared" si="5"/>
        <v>bus-113</v>
      </c>
    </row>
    <row r="170" spans="1:7" x14ac:dyDescent="0.25">
      <c r="A170" t="s">
        <v>429</v>
      </c>
      <c r="B170" t="s">
        <v>81</v>
      </c>
      <c r="C170" t="s">
        <v>374</v>
      </c>
      <c r="D170" t="s">
        <v>370</v>
      </c>
      <c r="E170">
        <v>3.8872200000000001</v>
      </c>
      <c r="G170" t="str">
        <f t="shared" si="5"/>
        <v>bus-113</v>
      </c>
    </row>
    <row r="171" spans="1:7" x14ac:dyDescent="0.25">
      <c r="A171" t="s">
        <v>429</v>
      </c>
      <c r="B171" t="s">
        <v>82</v>
      </c>
      <c r="C171" t="s">
        <v>374</v>
      </c>
      <c r="D171" t="s">
        <v>370</v>
      </c>
      <c r="E171">
        <v>3.8872200000000001</v>
      </c>
      <c r="G171" t="str">
        <f t="shared" si="5"/>
        <v>bus-113</v>
      </c>
    </row>
    <row r="172" spans="1:7" x14ac:dyDescent="0.25">
      <c r="A172" t="s">
        <v>429</v>
      </c>
      <c r="B172" t="s">
        <v>83</v>
      </c>
      <c r="C172" t="s">
        <v>374</v>
      </c>
      <c r="D172" t="s">
        <v>370</v>
      </c>
      <c r="E172">
        <v>3.8872200000000001</v>
      </c>
      <c r="G172" t="str">
        <f t="shared" si="5"/>
        <v>bus-113</v>
      </c>
    </row>
    <row r="173" spans="1:7" x14ac:dyDescent="0.25">
      <c r="A173" t="s">
        <v>429</v>
      </c>
      <c r="B173" t="s">
        <v>84</v>
      </c>
      <c r="C173" t="s">
        <v>375</v>
      </c>
      <c r="D173" t="s">
        <v>370</v>
      </c>
      <c r="E173">
        <v>10.349399999999999</v>
      </c>
      <c r="G173" t="str">
        <f t="shared" si="5"/>
        <v>bus-115</v>
      </c>
    </row>
    <row r="174" spans="1:7" x14ac:dyDescent="0.25">
      <c r="A174" t="s">
        <v>429</v>
      </c>
      <c r="B174" t="s">
        <v>88</v>
      </c>
      <c r="C174" t="s">
        <v>375</v>
      </c>
      <c r="D174" t="s">
        <v>370</v>
      </c>
      <c r="E174">
        <v>10.349399999999999</v>
      </c>
      <c r="G174" t="str">
        <f t="shared" si="5"/>
        <v>bus-115</v>
      </c>
    </row>
    <row r="175" spans="1:7" x14ac:dyDescent="0.25">
      <c r="A175" t="s">
        <v>429</v>
      </c>
      <c r="B175" t="s">
        <v>89</v>
      </c>
      <c r="C175" t="s">
        <v>375</v>
      </c>
      <c r="D175" t="s">
        <v>370</v>
      </c>
      <c r="E175">
        <v>2.1139899999999998</v>
      </c>
      <c r="G175" t="str">
        <f t="shared" si="5"/>
        <v>bus-115</v>
      </c>
    </row>
    <row r="176" spans="1:7" x14ac:dyDescent="0.25">
      <c r="A176" t="s">
        <v>429</v>
      </c>
      <c r="B176" t="s">
        <v>91</v>
      </c>
      <c r="C176" t="s">
        <v>376</v>
      </c>
      <c r="D176" t="s">
        <v>370</v>
      </c>
      <c r="E176">
        <v>2.1139899999999998</v>
      </c>
      <c r="G176" t="str">
        <f t="shared" si="5"/>
        <v>bus-116</v>
      </c>
    </row>
    <row r="177" spans="1:7" x14ac:dyDescent="0.25">
      <c r="A177" t="s">
        <v>429</v>
      </c>
      <c r="B177" t="s">
        <v>92</v>
      </c>
      <c r="C177" t="s">
        <v>377</v>
      </c>
      <c r="D177" t="s">
        <v>370</v>
      </c>
      <c r="E177">
        <v>3.8872200000000001</v>
      </c>
      <c r="G177" t="str">
        <f t="shared" si="5"/>
        <v>bus-118</v>
      </c>
    </row>
    <row r="178" spans="1:7" x14ac:dyDescent="0.25">
      <c r="A178" t="s">
        <v>429</v>
      </c>
      <c r="B178" t="s">
        <v>93</v>
      </c>
      <c r="C178" t="s">
        <v>378</v>
      </c>
      <c r="D178" t="s">
        <v>370</v>
      </c>
      <c r="E178">
        <v>2.1139899999999998</v>
      </c>
      <c r="G178" t="str">
        <f t="shared" si="5"/>
        <v>bus-123</v>
      </c>
    </row>
    <row r="179" spans="1:7" x14ac:dyDescent="0.25">
      <c r="A179" t="s">
        <v>429</v>
      </c>
      <c r="B179" t="s">
        <v>94</v>
      </c>
      <c r="C179" t="s">
        <v>378</v>
      </c>
      <c r="D179" t="s">
        <v>370</v>
      </c>
      <c r="E179">
        <v>2.1139899999999998</v>
      </c>
      <c r="G179" t="str">
        <f t="shared" si="5"/>
        <v>bus-123</v>
      </c>
    </row>
    <row r="180" spans="1:7" x14ac:dyDescent="0.25">
      <c r="A180" t="s">
        <v>429</v>
      </c>
      <c r="B180" t="s">
        <v>96</v>
      </c>
      <c r="C180" t="s">
        <v>378</v>
      </c>
      <c r="D180" t="s">
        <v>370</v>
      </c>
      <c r="E180">
        <v>3.8872200000000001</v>
      </c>
      <c r="G180" t="str">
        <f t="shared" si="5"/>
        <v>bus-123</v>
      </c>
    </row>
    <row r="181" spans="1:7" x14ac:dyDescent="0.25">
      <c r="A181" t="s">
        <v>429</v>
      </c>
      <c r="B181" t="s">
        <v>97</v>
      </c>
      <c r="C181" t="s">
        <v>378</v>
      </c>
      <c r="D181" t="s">
        <v>370</v>
      </c>
      <c r="E181">
        <v>3.8872200000000001</v>
      </c>
      <c r="G181" t="str">
        <f t="shared" si="5"/>
        <v>bus-123</v>
      </c>
    </row>
    <row r="182" spans="1:7" x14ac:dyDescent="0.25">
      <c r="A182" t="s">
        <v>429</v>
      </c>
      <c r="B182" t="s">
        <v>98</v>
      </c>
      <c r="C182" t="s">
        <v>378</v>
      </c>
      <c r="D182" t="s">
        <v>370</v>
      </c>
      <c r="E182">
        <v>3.8872200000000001</v>
      </c>
      <c r="G182" t="str">
        <f t="shared" si="5"/>
        <v>bus-123</v>
      </c>
    </row>
    <row r="183" spans="1:7" x14ac:dyDescent="0.25">
      <c r="A183" t="s">
        <v>429</v>
      </c>
      <c r="B183" t="s">
        <v>99</v>
      </c>
      <c r="C183" t="s">
        <v>379</v>
      </c>
      <c r="D183" t="s">
        <v>370</v>
      </c>
      <c r="E183">
        <v>10.349399999999999</v>
      </c>
      <c r="G183" t="str">
        <f t="shared" si="5"/>
        <v>bus-201</v>
      </c>
    </row>
    <row r="184" spans="1:7" x14ac:dyDescent="0.25">
      <c r="A184" t="s">
        <v>429</v>
      </c>
      <c r="B184" t="s">
        <v>100</v>
      </c>
      <c r="C184" t="s">
        <v>379</v>
      </c>
      <c r="D184" t="s">
        <v>370</v>
      </c>
      <c r="E184">
        <v>10.349399999999999</v>
      </c>
      <c r="G184" t="str">
        <f t="shared" si="5"/>
        <v>bus-201</v>
      </c>
    </row>
    <row r="185" spans="1:7" x14ac:dyDescent="0.25">
      <c r="A185" t="s">
        <v>429</v>
      </c>
      <c r="B185" t="s">
        <v>101</v>
      </c>
      <c r="C185" t="s">
        <v>379</v>
      </c>
      <c r="D185" t="s">
        <v>370</v>
      </c>
      <c r="E185">
        <v>2.1139899999999998</v>
      </c>
      <c r="G185" t="str">
        <f t="shared" si="5"/>
        <v>bus-201</v>
      </c>
    </row>
    <row r="186" spans="1:7" x14ac:dyDescent="0.25">
      <c r="A186" t="s">
        <v>429</v>
      </c>
      <c r="B186" t="s">
        <v>102</v>
      </c>
      <c r="C186" t="s">
        <v>380</v>
      </c>
      <c r="D186" t="s">
        <v>370</v>
      </c>
      <c r="E186">
        <v>10.349399999999999</v>
      </c>
      <c r="G186" t="str">
        <f t="shared" si="5"/>
        <v>bus-202</v>
      </c>
    </row>
    <row r="187" spans="1:7" x14ac:dyDescent="0.25">
      <c r="A187" t="s">
        <v>429</v>
      </c>
      <c r="B187" t="s">
        <v>103</v>
      </c>
      <c r="C187" t="s">
        <v>380</v>
      </c>
      <c r="D187" t="s">
        <v>370</v>
      </c>
      <c r="E187">
        <v>10.349399999999999</v>
      </c>
      <c r="G187" t="str">
        <f t="shared" si="5"/>
        <v>bus-202</v>
      </c>
    </row>
    <row r="188" spans="1:7" x14ac:dyDescent="0.25">
      <c r="A188" t="s">
        <v>429</v>
      </c>
      <c r="B188" t="s">
        <v>104</v>
      </c>
      <c r="C188" t="s">
        <v>380</v>
      </c>
      <c r="D188" t="s">
        <v>370</v>
      </c>
      <c r="E188">
        <v>2.1139899999999998</v>
      </c>
      <c r="G188" t="str">
        <f t="shared" si="5"/>
        <v>bus-202</v>
      </c>
    </row>
    <row r="189" spans="1:7" x14ac:dyDescent="0.25">
      <c r="A189" t="s">
        <v>429</v>
      </c>
      <c r="B189" t="s">
        <v>105</v>
      </c>
      <c r="C189" t="s">
        <v>380</v>
      </c>
      <c r="D189" t="s">
        <v>370</v>
      </c>
      <c r="E189">
        <v>2.1139899999999998</v>
      </c>
      <c r="G189" t="str">
        <f t="shared" si="5"/>
        <v>bus-202</v>
      </c>
    </row>
    <row r="190" spans="1:7" x14ac:dyDescent="0.25">
      <c r="A190" t="s">
        <v>429</v>
      </c>
      <c r="B190" t="s">
        <v>106</v>
      </c>
      <c r="C190" t="s">
        <v>381</v>
      </c>
      <c r="D190" t="s">
        <v>370</v>
      </c>
      <c r="E190">
        <v>3.8872200000000001</v>
      </c>
      <c r="G190" t="str">
        <f t="shared" si="5"/>
        <v>bus-207</v>
      </c>
    </row>
    <row r="191" spans="1:7" x14ac:dyDescent="0.25">
      <c r="A191" t="s">
        <v>429</v>
      </c>
      <c r="B191" t="s">
        <v>107</v>
      </c>
      <c r="C191" t="s">
        <v>381</v>
      </c>
      <c r="D191" t="s">
        <v>370</v>
      </c>
      <c r="E191">
        <v>3.8872200000000001</v>
      </c>
      <c r="G191" t="str">
        <f t="shared" si="5"/>
        <v>bus-207</v>
      </c>
    </row>
    <row r="192" spans="1:7" x14ac:dyDescent="0.25">
      <c r="A192" t="s">
        <v>429</v>
      </c>
      <c r="B192" t="s">
        <v>108</v>
      </c>
      <c r="C192" t="s">
        <v>382</v>
      </c>
      <c r="D192" t="s">
        <v>370</v>
      </c>
      <c r="E192">
        <v>3.8872200000000001</v>
      </c>
      <c r="G192" t="str">
        <f t="shared" si="5"/>
        <v>bus-213</v>
      </c>
    </row>
    <row r="193" spans="1:7" x14ac:dyDescent="0.25">
      <c r="A193" t="s">
        <v>429</v>
      </c>
      <c r="B193" t="s">
        <v>109</v>
      </c>
      <c r="C193" t="s">
        <v>382</v>
      </c>
      <c r="D193" t="s">
        <v>370</v>
      </c>
      <c r="E193">
        <v>3.8872200000000001</v>
      </c>
      <c r="G193" t="str">
        <f t="shared" si="5"/>
        <v>bus-213</v>
      </c>
    </row>
    <row r="194" spans="1:7" x14ac:dyDescent="0.25">
      <c r="A194" t="s">
        <v>429</v>
      </c>
      <c r="B194" t="s">
        <v>110</v>
      </c>
      <c r="C194" t="s">
        <v>382</v>
      </c>
      <c r="D194" t="s">
        <v>370</v>
      </c>
      <c r="E194">
        <v>3.8872200000000001</v>
      </c>
      <c r="G194" t="str">
        <f t="shared" si="5"/>
        <v>bus-213</v>
      </c>
    </row>
    <row r="195" spans="1:7" x14ac:dyDescent="0.25">
      <c r="A195" t="s">
        <v>429</v>
      </c>
      <c r="B195" t="s">
        <v>111</v>
      </c>
      <c r="C195" t="s">
        <v>383</v>
      </c>
      <c r="D195" t="s">
        <v>370</v>
      </c>
      <c r="E195">
        <v>3.8872200000000001</v>
      </c>
      <c r="G195" t="str">
        <f t="shared" si="5"/>
        <v>bus-215</v>
      </c>
    </row>
    <row r="196" spans="1:7" x14ac:dyDescent="0.25">
      <c r="A196" t="s">
        <v>429</v>
      </c>
      <c r="B196" t="s">
        <v>112</v>
      </c>
      <c r="C196" t="s">
        <v>383</v>
      </c>
      <c r="D196" t="s">
        <v>370</v>
      </c>
      <c r="E196">
        <v>3.8872200000000001</v>
      </c>
      <c r="G196" t="str">
        <f t="shared" si="5"/>
        <v>bus-215</v>
      </c>
    </row>
    <row r="197" spans="1:7" x14ac:dyDescent="0.25">
      <c r="A197" t="s">
        <v>429</v>
      </c>
      <c r="B197" t="s">
        <v>113</v>
      </c>
      <c r="C197" t="s">
        <v>384</v>
      </c>
      <c r="D197" t="s">
        <v>370</v>
      </c>
      <c r="E197">
        <v>2.1139899999999998</v>
      </c>
      <c r="G197" t="str">
        <f t="shared" si="5"/>
        <v>bus-216</v>
      </c>
    </row>
    <row r="198" spans="1:7" x14ac:dyDescent="0.25">
      <c r="A198" t="s">
        <v>429</v>
      </c>
      <c r="B198" t="s">
        <v>114</v>
      </c>
      <c r="C198" t="s">
        <v>385</v>
      </c>
      <c r="D198" t="s">
        <v>370</v>
      </c>
      <c r="E198">
        <v>3.8872200000000001</v>
      </c>
      <c r="G198" t="str">
        <f t="shared" si="5"/>
        <v>bus-218</v>
      </c>
    </row>
    <row r="199" spans="1:7" x14ac:dyDescent="0.25">
      <c r="A199" t="s">
        <v>429</v>
      </c>
      <c r="B199" t="s">
        <v>115</v>
      </c>
      <c r="C199" t="s">
        <v>386</v>
      </c>
      <c r="D199" t="s">
        <v>370</v>
      </c>
      <c r="E199">
        <v>3.8872200000000001</v>
      </c>
      <c r="G199" t="str">
        <f t="shared" si="5"/>
        <v>bus-221</v>
      </c>
    </row>
    <row r="200" spans="1:7" x14ac:dyDescent="0.25">
      <c r="A200" t="s">
        <v>429</v>
      </c>
      <c r="B200" t="s">
        <v>116</v>
      </c>
      <c r="C200" t="s">
        <v>387</v>
      </c>
      <c r="D200" t="s">
        <v>370</v>
      </c>
      <c r="E200">
        <v>2.1139899999999998</v>
      </c>
      <c r="G200" t="str">
        <f t="shared" si="5"/>
        <v>bus-223</v>
      </c>
    </row>
    <row r="201" spans="1:7" x14ac:dyDescent="0.25">
      <c r="A201" t="s">
        <v>429</v>
      </c>
      <c r="B201" t="s">
        <v>117</v>
      </c>
      <c r="C201" t="s">
        <v>387</v>
      </c>
      <c r="D201" t="s">
        <v>370</v>
      </c>
      <c r="E201">
        <v>2.1139899999999998</v>
      </c>
      <c r="G201" t="str">
        <f t="shared" si="5"/>
        <v>bus-223</v>
      </c>
    </row>
    <row r="202" spans="1:7" x14ac:dyDescent="0.25">
      <c r="A202" t="s">
        <v>429</v>
      </c>
      <c r="B202" t="s">
        <v>118</v>
      </c>
      <c r="C202" t="s">
        <v>387</v>
      </c>
      <c r="D202" t="s">
        <v>370</v>
      </c>
      <c r="E202">
        <v>2.1139899999999998</v>
      </c>
      <c r="G202" t="str">
        <f t="shared" si="5"/>
        <v>bus-223</v>
      </c>
    </row>
    <row r="203" spans="1:7" x14ac:dyDescent="0.25">
      <c r="A203" t="s">
        <v>429</v>
      </c>
      <c r="B203" t="s">
        <v>119</v>
      </c>
      <c r="C203" t="s">
        <v>387</v>
      </c>
      <c r="D203" t="s">
        <v>370</v>
      </c>
      <c r="E203">
        <v>3.8872200000000001</v>
      </c>
      <c r="G203" t="str">
        <f t="shared" si="5"/>
        <v>bus-223</v>
      </c>
    </row>
    <row r="204" spans="1:7" x14ac:dyDescent="0.25">
      <c r="A204" t="s">
        <v>429</v>
      </c>
      <c r="B204" t="s">
        <v>120</v>
      </c>
      <c r="C204" t="s">
        <v>387</v>
      </c>
      <c r="D204" t="s">
        <v>370</v>
      </c>
      <c r="E204">
        <v>3.8872200000000001</v>
      </c>
      <c r="G204" t="str">
        <f t="shared" si="5"/>
        <v>bus-223</v>
      </c>
    </row>
    <row r="205" spans="1:7" x14ac:dyDescent="0.25">
      <c r="A205" t="s">
        <v>429</v>
      </c>
      <c r="B205" t="s">
        <v>121</v>
      </c>
      <c r="C205" t="s">
        <v>387</v>
      </c>
      <c r="D205" t="s">
        <v>370</v>
      </c>
      <c r="E205">
        <v>3.8872200000000001</v>
      </c>
      <c r="G205" t="str">
        <f t="shared" si="5"/>
        <v>bus-223</v>
      </c>
    </row>
    <row r="206" spans="1:7" x14ac:dyDescent="0.25">
      <c r="A206" t="s">
        <v>429</v>
      </c>
      <c r="B206" t="s">
        <v>122</v>
      </c>
      <c r="C206" t="s">
        <v>388</v>
      </c>
      <c r="D206" t="s">
        <v>370</v>
      </c>
      <c r="E206">
        <v>10.349399999999999</v>
      </c>
      <c r="G206" t="str">
        <f t="shared" si="5"/>
        <v>bus-301</v>
      </c>
    </row>
    <row r="207" spans="1:7" x14ac:dyDescent="0.25">
      <c r="A207" t="s">
        <v>429</v>
      </c>
      <c r="B207" t="s">
        <v>123</v>
      </c>
      <c r="C207" t="s">
        <v>388</v>
      </c>
      <c r="D207" t="s">
        <v>370</v>
      </c>
      <c r="E207">
        <v>10.349399999999999</v>
      </c>
      <c r="G207" t="str">
        <f t="shared" si="5"/>
        <v>bus-301</v>
      </c>
    </row>
    <row r="208" spans="1:7" x14ac:dyDescent="0.25">
      <c r="A208" t="s">
        <v>429</v>
      </c>
      <c r="B208" t="s">
        <v>124</v>
      </c>
      <c r="C208" t="s">
        <v>388</v>
      </c>
      <c r="D208" t="s">
        <v>370</v>
      </c>
      <c r="E208">
        <v>3.8872200000000001</v>
      </c>
      <c r="G208" t="str">
        <f t="shared" si="5"/>
        <v>bus-301</v>
      </c>
    </row>
    <row r="209" spans="1:7" x14ac:dyDescent="0.25">
      <c r="A209" t="s">
        <v>429</v>
      </c>
      <c r="B209" t="s">
        <v>125</v>
      </c>
      <c r="C209" t="s">
        <v>388</v>
      </c>
      <c r="D209" t="s">
        <v>370</v>
      </c>
      <c r="E209">
        <v>3.8872200000000001</v>
      </c>
      <c r="G209" t="str">
        <f t="shared" si="5"/>
        <v>bus-301</v>
      </c>
    </row>
    <row r="210" spans="1:7" x14ac:dyDescent="0.25">
      <c r="A210" t="s">
        <v>429</v>
      </c>
      <c r="B210" t="s">
        <v>126</v>
      </c>
      <c r="C210" t="s">
        <v>389</v>
      </c>
      <c r="D210" t="s">
        <v>370</v>
      </c>
      <c r="E210">
        <v>10.349399999999999</v>
      </c>
      <c r="G210" t="str">
        <f t="shared" si="5"/>
        <v>bus-302</v>
      </c>
    </row>
    <row r="211" spans="1:7" x14ac:dyDescent="0.25">
      <c r="A211" t="s">
        <v>429</v>
      </c>
      <c r="B211" t="s">
        <v>127</v>
      </c>
      <c r="C211" t="s">
        <v>389</v>
      </c>
      <c r="D211" t="s">
        <v>370</v>
      </c>
      <c r="E211">
        <v>10.349399999999999</v>
      </c>
      <c r="G211" t="str">
        <f t="shared" si="5"/>
        <v>bus-302</v>
      </c>
    </row>
    <row r="212" spans="1:7" x14ac:dyDescent="0.25">
      <c r="A212" t="s">
        <v>429</v>
      </c>
      <c r="B212" t="s">
        <v>128</v>
      </c>
      <c r="C212" t="s">
        <v>389</v>
      </c>
      <c r="D212" t="s">
        <v>370</v>
      </c>
      <c r="E212">
        <v>3.8872200000000001</v>
      </c>
      <c r="G212" t="str">
        <f t="shared" si="5"/>
        <v>bus-302</v>
      </c>
    </row>
    <row r="213" spans="1:7" x14ac:dyDescent="0.25">
      <c r="A213" t="s">
        <v>429</v>
      </c>
      <c r="B213" t="s">
        <v>129</v>
      </c>
      <c r="C213" t="s">
        <v>389</v>
      </c>
      <c r="D213" t="s">
        <v>370</v>
      </c>
      <c r="E213">
        <v>3.8872200000000001</v>
      </c>
      <c r="G213" t="str">
        <f t="shared" si="5"/>
        <v>bus-302</v>
      </c>
    </row>
    <row r="214" spans="1:7" x14ac:dyDescent="0.25">
      <c r="A214" t="s">
        <v>429</v>
      </c>
      <c r="B214" t="s">
        <v>130</v>
      </c>
      <c r="C214" t="s">
        <v>390</v>
      </c>
      <c r="D214" t="s">
        <v>370</v>
      </c>
      <c r="E214">
        <v>3.8872200000000001</v>
      </c>
      <c r="G214" t="str">
        <f t="shared" si="5"/>
        <v>bus-307</v>
      </c>
    </row>
    <row r="215" spans="1:7" x14ac:dyDescent="0.25">
      <c r="A215" t="s">
        <v>429</v>
      </c>
      <c r="B215" t="s">
        <v>131</v>
      </c>
      <c r="C215" t="s">
        <v>390</v>
      </c>
      <c r="D215" t="s">
        <v>370</v>
      </c>
      <c r="E215">
        <v>3.8872200000000001</v>
      </c>
      <c r="G215" t="str">
        <f t="shared" si="5"/>
        <v>bus-307</v>
      </c>
    </row>
    <row r="216" spans="1:7" x14ac:dyDescent="0.25">
      <c r="A216" t="s">
        <v>429</v>
      </c>
      <c r="B216" t="s">
        <v>132</v>
      </c>
      <c r="C216" t="s">
        <v>391</v>
      </c>
      <c r="D216" t="s">
        <v>370</v>
      </c>
      <c r="E216">
        <v>3.8872200000000001</v>
      </c>
      <c r="G216" t="str">
        <f t="shared" si="5"/>
        <v>bus-313</v>
      </c>
    </row>
    <row r="217" spans="1:7" x14ac:dyDescent="0.25">
      <c r="A217" t="s">
        <v>429</v>
      </c>
      <c r="B217" t="s">
        <v>133</v>
      </c>
      <c r="C217" t="s">
        <v>392</v>
      </c>
      <c r="D217" t="s">
        <v>370</v>
      </c>
      <c r="E217">
        <v>10.349399999999999</v>
      </c>
      <c r="G217" t="str">
        <f t="shared" si="5"/>
        <v>bus-315</v>
      </c>
    </row>
    <row r="218" spans="1:7" x14ac:dyDescent="0.25">
      <c r="A218" t="s">
        <v>429</v>
      </c>
      <c r="B218" t="s">
        <v>134</v>
      </c>
      <c r="C218" t="s">
        <v>392</v>
      </c>
      <c r="D218" t="s">
        <v>370</v>
      </c>
      <c r="E218">
        <v>10.349399999999999</v>
      </c>
      <c r="G218" t="str">
        <f t="shared" si="5"/>
        <v>bus-315</v>
      </c>
    </row>
    <row r="219" spans="1:7" x14ac:dyDescent="0.25">
      <c r="A219" t="s">
        <v>429</v>
      </c>
      <c r="B219" t="s">
        <v>135</v>
      </c>
      <c r="C219" t="s">
        <v>392</v>
      </c>
      <c r="D219" t="s">
        <v>370</v>
      </c>
      <c r="E219">
        <v>10.349399999999999</v>
      </c>
      <c r="G219" t="str">
        <f t="shared" si="5"/>
        <v>bus-315</v>
      </c>
    </row>
    <row r="220" spans="1:7" x14ac:dyDescent="0.25">
      <c r="A220" t="s">
        <v>429</v>
      </c>
      <c r="B220" t="s">
        <v>136</v>
      </c>
      <c r="C220" t="s">
        <v>392</v>
      </c>
      <c r="D220" t="s">
        <v>370</v>
      </c>
      <c r="E220">
        <v>10.349399999999999</v>
      </c>
      <c r="G220" t="str">
        <f t="shared" si="5"/>
        <v>bus-315</v>
      </c>
    </row>
    <row r="221" spans="1:7" x14ac:dyDescent="0.25">
      <c r="A221" t="s">
        <v>429</v>
      </c>
      <c r="B221" t="s">
        <v>137</v>
      </c>
      <c r="C221" t="s">
        <v>392</v>
      </c>
      <c r="D221" t="s">
        <v>370</v>
      </c>
      <c r="E221">
        <v>10.349399999999999</v>
      </c>
      <c r="G221" t="str">
        <f t="shared" si="5"/>
        <v>bus-315</v>
      </c>
    </row>
    <row r="222" spans="1:7" x14ac:dyDescent="0.25">
      <c r="A222" t="s">
        <v>429</v>
      </c>
      <c r="B222" t="s">
        <v>138</v>
      </c>
      <c r="C222" t="s">
        <v>392</v>
      </c>
      <c r="D222" t="s">
        <v>370</v>
      </c>
      <c r="E222">
        <v>3.8872200000000001</v>
      </c>
      <c r="G222" t="str">
        <f t="shared" si="5"/>
        <v>bus-315</v>
      </c>
    </row>
    <row r="223" spans="1:7" x14ac:dyDescent="0.25">
      <c r="A223" t="s">
        <v>429</v>
      </c>
      <c r="B223" t="s">
        <v>139</v>
      </c>
      <c r="C223" t="s">
        <v>392</v>
      </c>
      <c r="D223" t="s">
        <v>370</v>
      </c>
      <c r="E223">
        <v>3.8872200000000001</v>
      </c>
      <c r="G223" t="str">
        <f t="shared" si="5"/>
        <v>bus-315</v>
      </c>
    </row>
    <row r="224" spans="1:7" x14ac:dyDescent="0.25">
      <c r="A224" t="s">
        <v>429</v>
      </c>
      <c r="B224" t="s">
        <v>140</v>
      </c>
      <c r="C224" t="s">
        <v>392</v>
      </c>
      <c r="D224" t="s">
        <v>370</v>
      </c>
      <c r="E224">
        <v>3.8872200000000001</v>
      </c>
      <c r="G224" t="str">
        <f t="shared" si="5"/>
        <v>bus-315</v>
      </c>
    </row>
    <row r="225" spans="1:7" x14ac:dyDescent="0.25">
      <c r="A225" t="s">
        <v>429</v>
      </c>
      <c r="B225" t="s">
        <v>141</v>
      </c>
      <c r="C225" t="s">
        <v>393</v>
      </c>
      <c r="D225" t="s">
        <v>370</v>
      </c>
      <c r="E225">
        <v>2.1139899999999998</v>
      </c>
      <c r="G225" t="str">
        <f t="shared" ref="G225:G288" si="6">CONCATENATE("bus-",LEFT(B225,3))</f>
        <v>bus-316</v>
      </c>
    </row>
    <row r="226" spans="1:7" x14ac:dyDescent="0.25">
      <c r="A226" t="s">
        <v>429</v>
      </c>
      <c r="B226" t="s">
        <v>142</v>
      </c>
      <c r="C226" t="s">
        <v>394</v>
      </c>
      <c r="D226" t="s">
        <v>370</v>
      </c>
      <c r="E226">
        <v>3.8872200000000001</v>
      </c>
      <c r="G226" t="str">
        <f t="shared" si="6"/>
        <v>bus-318</v>
      </c>
    </row>
    <row r="227" spans="1:7" x14ac:dyDescent="0.25">
      <c r="A227" t="s">
        <v>429</v>
      </c>
      <c r="B227" t="s">
        <v>143</v>
      </c>
      <c r="C227" t="s">
        <v>395</v>
      </c>
      <c r="D227" t="s">
        <v>370</v>
      </c>
      <c r="E227">
        <v>3.8872200000000001</v>
      </c>
      <c r="G227" t="str">
        <f t="shared" si="6"/>
        <v>bus-321</v>
      </c>
    </row>
    <row r="228" spans="1:7" x14ac:dyDescent="0.25">
      <c r="A228" t="s">
        <v>429</v>
      </c>
      <c r="B228" t="s">
        <v>144</v>
      </c>
      <c r="C228" t="s">
        <v>396</v>
      </c>
      <c r="D228" t="s">
        <v>370</v>
      </c>
      <c r="E228">
        <v>3.8872200000000001</v>
      </c>
      <c r="G228" t="str">
        <f t="shared" si="6"/>
        <v>bus-322</v>
      </c>
    </row>
    <row r="229" spans="1:7" x14ac:dyDescent="0.25">
      <c r="A229" t="s">
        <v>429</v>
      </c>
      <c r="B229" t="s">
        <v>145</v>
      </c>
      <c r="C229" t="s">
        <v>396</v>
      </c>
      <c r="D229" t="s">
        <v>370</v>
      </c>
      <c r="E229">
        <v>3.8872200000000001</v>
      </c>
      <c r="G229" t="str">
        <f t="shared" si="6"/>
        <v>bus-322</v>
      </c>
    </row>
    <row r="230" spans="1:7" x14ac:dyDescent="0.25">
      <c r="A230" t="s">
        <v>429</v>
      </c>
      <c r="B230" t="s">
        <v>146</v>
      </c>
      <c r="C230" t="s">
        <v>397</v>
      </c>
      <c r="D230" t="s">
        <v>370</v>
      </c>
      <c r="E230">
        <v>3.8872200000000001</v>
      </c>
      <c r="G230" t="str">
        <f t="shared" si="6"/>
        <v>bus-323</v>
      </c>
    </row>
    <row r="231" spans="1:7" x14ac:dyDescent="0.25">
      <c r="A231" t="s">
        <v>429</v>
      </c>
      <c r="B231" t="s">
        <v>147</v>
      </c>
      <c r="C231" t="s">
        <v>397</v>
      </c>
      <c r="D231" t="s">
        <v>370</v>
      </c>
      <c r="E231">
        <v>3.8872200000000001</v>
      </c>
      <c r="G231" t="str">
        <f t="shared" si="6"/>
        <v>bus-323</v>
      </c>
    </row>
    <row r="232" spans="1:7" x14ac:dyDescent="0.25">
      <c r="A232" t="s">
        <v>429</v>
      </c>
      <c r="B232" t="s">
        <v>148</v>
      </c>
      <c r="C232" t="s">
        <v>398</v>
      </c>
      <c r="D232" t="s">
        <v>370</v>
      </c>
      <c r="E232">
        <v>0</v>
      </c>
      <c r="G232" t="str">
        <f t="shared" si="6"/>
        <v>bus-114</v>
      </c>
    </row>
    <row r="233" spans="1:7" x14ac:dyDescent="0.25">
      <c r="A233" t="s">
        <v>429</v>
      </c>
      <c r="B233" t="s">
        <v>151</v>
      </c>
      <c r="C233" t="s">
        <v>399</v>
      </c>
      <c r="D233" t="s">
        <v>370</v>
      </c>
      <c r="E233">
        <v>0.81035000000000001</v>
      </c>
      <c r="G233" t="str">
        <f t="shared" si="6"/>
        <v>bus-121</v>
      </c>
    </row>
    <row r="234" spans="1:7" x14ac:dyDescent="0.25">
      <c r="A234" t="s">
        <v>429</v>
      </c>
      <c r="B234" t="s">
        <v>155</v>
      </c>
      <c r="C234" t="s">
        <v>400</v>
      </c>
      <c r="D234" t="s">
        <v>370</v>
      </c>
      <c r="E234">
        <v>0</v>
      </c>
      <c r="G234" t="str">
        <f t="shared" si="6"/>
        <v>bus-122</v>
      </c>
    </row>
    <row r="235" spans="1:7" x14ac:dyDescent="0.25">
      <c r="A235" t="s">
        <v>429</v>
      </c>
      <c r="B235" t="s">
        <v>159</v>
      </c>
      <c r="C235" t="s">
        <v>400</v>
      </c>
      <c r="D235" t="s">
        <v>370</v>
      </c>
      <c r="E235">
        <v>0</v>
      </c>
      <c r="G235" t="str">
        <f t="shared" si="6"/>
        <v>bus-122</v>
      </c>
    </row>
    <row r="236" spans="1:7" x14ac:dyDescent="0.25">
      <c r="A236" t="s">
        <v>429</v>
      </c>
      <c r="B236" t="s">
        <v>160</v>
      </c>
      <c r="C236" t="s">
        <v>400</v>
      </c>
      <c r="D236" t="s">
        <v>370</v>
      </c>
      <c r="E236">
        <v>0</v>
      </c>
      <c r="G236" t="str">
        <f t="shared" si="6"/>
        <v>bus-122</v>
      </c>
    </row>
    <row r="237" spans="1:7" x14ac:dyDescent="0.25">
      <c r="A237" t="s">
        <v>429</v>
      </c>
      <c r="B237" t="s">
        <v>161</v>
      </c>
      <c r="C237" t="s">
        <v>400</v>
      </c>
      <c r="D237" t="s">
        <v>370</v>
      </c>
      <c r="E237">
        <v>0</v>
      </c>
      <c r="G237" t="str">
        <f t="shared" si="6"/>
        <v>bus-122</v>
      </c>
    </row>
    <row r="238" spans="1:7" x14ac:dyDescent="0.25">
      <c r="A238" t="s">
        <v>429</v>
      </c>
      <c r="B238" t="s">
        <v>162</v>
      </c>
      <c r="C238" t="s">
        <v>400</v>
      </c>
      <c r="D238" t="s">
        <v>370</v>
      </c>
      <c r="E238">
        <v>0</v>
      </c>
      <c r="G238" t="str">
        <f t="shared" si="6"/>
        <v>bus-122</v>
      </c>
    </row>
    <row r="239" spans="1:7" x14ac:dyDescent="0.25">
      <c r="A239" t="s">
        <v>429</v>
      </c>
      <c r="B239" t="s">
        <v>163</v>
      </c>
      <c r="C239" t="s">
        <v>400</v>
      </c>
      <c r="D239" t="s">
        <v>370</v>
      </c>
      <c r="E239">
        <v>0</v>
      </c>
      <c r="G239" t="str">
        <f t="shared" si="6"/>
        <v>bus-122</v>
      </c>
    </row>
    <row r="240" spans="1:7" x14ac:dyDescent="0.25">
      <c r="A240" t="s">
        <v>429</v>
      </c>
      <c r="B240" t="s">
        <v>164</v>
      </c>
      <c r="C240" t="s">
        <v>379</v>
      </c>
      <c r="D240" t="s">
        <v>370</v>
      </c>
      <c r="E240">
        <v>0</v>
      </c>
      <c r="G240" t="str">
        <f t="shared" si="6"/>
        <v>bus-201</v>
      </c>
    </row>
    <row r="241" spans="1:7" x14ac:dyDescent="0.25">
      <c r="A241" t="s">
        <v>429</v>
      </c>
      <c r="B241" t="s">
        <v>165</v>
      </c>
      <c r="C241" t="s">
        <v>401</v>
      </c>
      <c r="D241" t="s">
        <v>370</v>
      </c>
      <c r="E241">
        <v>0</v>
      </c>
      <c r="G241" t="str">
        <f t="shared" si="6"/>
        <v>bus-214</v>
      </c>
    </row>
    <row r="242" spans="1:7" x14ac:dyDescent="0.25">
      <c r="A242" t="s">
        <v>429</v>
      </c>
      <c r="B242" t="s">
        <v>166</v>
      </c>
      <c r="C242" t="s">
        <v>383</v>
      </c>
      <c r="D242" t="s">
        <v>370</v>
      </c>
      <c r="E242">
        <v>0</v>
      </c>
      <c r="G242" t="str">
        <f t="shared" si="6"/>
        <v>bus-215</v>
      </c>
    </row>
    <row r="243" spans="1:7" x14ac:dyDescent="0.25">
      <c r="A243" t="s">
        <v>429</v>
      </c>
      <c r="B243" t="s">
        <v>167</v>
      </c>
      <c r="C243" t="s">
        <v>383</v>
      </c>
      <c r="D243" t="s">
        <v>370</v>
      </c>
      <c r="E243">
        <v>0</v>
      </c>
      <c r="G243" t="str">
        <f t="shared" si="6"/>
        <v>bus-215</v>
      </c>
    </row>
    <row r="244" spans="1:7" x14ac:dyDescent="0.25">
      <c r="A244" t="s">
        <v>429</v>
      </c>
      <c r="B244" t="s">
        <v>168</v>
      </c>
      <c r="C244" t="s">
        <v>383</v>
      </c>
      <c r="D244" t="s">
        <v>370</v>
      </c>
      <c r="E244">
        <v>0</v>
      </c>
      <c r="G244" t="str">
        <f t="shared" si="6"/>
        <v>bus-215</v>
      </c>
    </row>
    <row r="245" spans="1:7" x14ac:dyDescent="0.25">
      <c r="A245" t="s">
        <v>429</v>
      </c>
      <c r="B245" t="s">
        <v>169</v>
      </c>
      <c r="C245" t="s">
        <v>402</v>
      </c>
      <c r="D245" t="s">
        <v>370</v>
      </c>
      <c r="E245">
        <v>0</v>
      </c>
      <c r="G245" t="str">
        <f t="shared" si="6"/>
        <v>bus-222</v>
      </c>
    </row>
    <row r="246" spans="1:7" x14ac:dyDescent="0.25">
      <c r="A246" t="s">
        <v>429</v>
      </c>
      <c r="B246" t="s">
        <v>170</v>
      </c>
      <c r="C246" t="s">
        <v>402</v>
      </c>
      <c r="D246" t="s">
        <v>370</v>
      </c>
      <c r="E246">
        <v>0</v>
      </c>
      <c r="G246" t="str">
        <f t="shared" si="6"/>
        <v>bus-222</v>
      </c>
    </row>
    <row r="247" spans="1:7" x14ac:dyDescent="0.25">
      <c r="A247" t="s">
        <v>429</v>
      </c>
      <c r="B247" t="s">
        <v>171</v>
      </c>
      <c r="C247" t="s">
        <v>402</v>
      </c>
      <c r="D247" t="s">
        <v>370</v>
      </c>
      <c r="E247">
        <v>0</v>
      </c>
      <c r="G247" t="str">
        <f t="shared" si="6"/>
        <v>bus-222</v>
      </c>
    </row>
    <row r="248" spans="1:7" x14ac:dyDescent="0.25">
      <c r="A248" t="s">
        <v>429</v>
      </c>
      <c r="B248" t="s">
        <v>172</v>
      </c>
      <c r="C248" t="s">
        <v>402</v>
      </c>
      <c r="D248" t="s">
        <v>370</v>
      </c>
      <c r="E248">
        <v>0</v>
      </c>
      <c r="G248" t="str">
        <f t="shared" si="6"/>
        <v>bus-222</v>
      </c>
    </row>
    <row r="249" spans="1:7" x14ac:dyDescent="0.25">
      <c r="A249" t="s">
        <v>429</v>
      </c>
      <c r="B249" t="s">
        <v>173</v>
      </c>
      <c r="C249" t="s">
        <v>402</v>
      </c>
      <c r="D249" t="s">
        <v>370</v>
      </c>
      <c r="E249">
        <v>0</v>
      </c>
      <c r="G249" t="str">
        <f t="shared" si="6"/>
        <v>bus-222</v>
      </c>
    </row>
    <row r="250" spans="1:7" x14ac:dyDescent="0.25">
      <c r="A250" t="s">
        <v>429</v>
      </c>
      <c r="B250" t="s">
        <v>174</v>
      </c>
      <c r="C250" t="s">
        <v>402</v>
      </c>
      <c r="D250" t="s">
        <v>370</v>
      </c>
      <c r="E250">
        <v>0</v>
      </c>
      <c r="G250" t="str">
        <f t="shared" si="6"/>
        <v>bus-222</v>
      </c>
    </row>
    <row r="251" spans="1:7" x14ac:dyDescent="0.25">
      <c r="A251" t="s">
        <v>429</v>
      </c>
      <c r="B251" t="s">
        <v>175</v>
      </c>
      <c r="C251" t="s">
        <v>403</v>
      </c>
      <c r="D251" t="s">
        <v>370</v>
      </c>
      <c r="E251">
        <v>0</v>
      </c>
      <c r="G251" t="str">
        <f t="shared" si="6"/>
        <v>bus-314</v>
      </c>
    </row>
    <row r="252" spans="1:7" x14ac:dyDescent="0.25">
      <c r="A252" t="s">
        <v>429</v>
      </c>
      <c r="B252" t="s">
        <v>176</v>
      </c>
      <c r="C252" t="s">
        <v>396</v>
      </c>
      <c r="D252" t="s">
        <v>370</v>
      </c>
      <c r="E252">
        <v>0</v>
      </c>
      <c r="G252" t="str">
        <f t="shared" si="6"/>
        <v>bus-322</v>
      </c>
    </row>
    <row r="253" spans="1:7" x14ac:dyDescent="0.25">
      <c r="A253" t="s">
        <v>429</v>
      </c>
      <c r="B253" t="s">
        <v>177</v>
      </c>
      <c r="C253" t="s">
        <v>396</v>
      </c>
      <c r="D253" t="s">
        <v>370</v>
      </c>
      <c r="E253">
        <v>0</v>
      </c>
      <c r="G253" t="str">
        <f t="shared" si="6"/>
        <v>bus-322</v>
      </c>
    </row>
    <row r="254" spans="1:7" x14ac:dyDescent="0.25">
      <c r="A254" t="s">
        <v>429</v>
      </c>
      <c r="B254" t="s">
        <v>178</v>
      </c>
      <c r="C254" t="s">
        <v>396</v>
      </c>
      <c r="D254" t="s">
        <v>370</v>
      </c>
      <c r="E254">
        <v>0</v>
      </c>
      <c r="G254" t="str">
        <f t="shared" si="6"/>
        <v>bus-322</v>
      </c>
    </row>
    <row r="255" spans="1:7" x14ac:dyDescent="0.25">
      <c r="A255" t="s">
        <v>429</v>
      </c>
      <c r="B255" t="s">
        <v>179</v>
      </c>
      <c r="C255" t="s">
        <v>396</v>
      </c>
      <c r="D255" t="s">
        <v>370</v>
      </c>
      <c r="E255">
        <v>0</v>
      </c>
      <c r="G255" t="str">
        <f t="shared" si="6"/>
        <v>bus-322</v>
      </c>
    </row>
    <row r="256" spans="1:7" x14ac:dyDescent="0.25">
      <c r="A256" t="s">
        <v>429</v>
      </c>
      <c r="B256" t="s">
        <v>180</v>
      </c>
      <c r="C256" t="s">
        <v>404</v>
      </c>
      <c r="D256" t="s">
        <v>370</v>
      </c>
      <c r="E256">
        <v>0</v>
      </c>
      <c r="G256" t="str">
        <f t="shared" si="6"/>
        <v>bus-320</v>
      </c>
    </row>
    <row r="257" spans="1:7" x14ac:dyDescent="0.25">
      <c r="A257" t="s">
        <v>429</v>
      </c>
      <c r="B257" t="s">
        <v>184</v>
      </c>
      <c r="C257" t="s">
        <v>403</v>
      </c>
      <c r="D257" t="s">
        <v>370</v>
      </c>
      <c r="E257">
        <v>0</v>
      </c>
      <c r="G257" t="str">
        <f t="shared" si="6"/>
        <v>bus-314</v>
      </c>
    </row>
    <row r="258" spans="1:7" x14ac:dyDescent="0.25">
      <c r="A258" t="s">
        <v>429</v>
      </c>
      <c r="B258" t="s">
        <v>185</v>
      </c>
      <c r="C258" t="s">
        <v>403</v>
      </c>
      <c r="D258" t="s">
        <v>370</v>
      </c>
      <c r="E258">
        <v>0</v>
      </c>
      <c r="G258" t="str">
        <f t="shared" si="6"/>
        <v>bus-314</v>
      </c>
    </row>
    <row r="259" spans="1:7" x14ac:dyDescent="0.25">
      <c r="A259" t="s">
        <v>429</v>
      </c>
      <c r="B259" t="s">
        <v>186</v>
      </c>
      <c r="C259" t="s">
        <v>391</v>
      </c>
      <c r="D259" t="s">
        <v>370</v>
      </c>
      <c r="E259">
        <v>0</v>
      </c>
      <c r="G259" t="str">
        <f t="shared" si="6"/>
        <v>bus-313</v>
      </c>
    </row>
    <row r="260" spans="1:7" x14ac:dyDescent="0.25">
      <c r="A260" t="s">
        <v>429</v>
      </c>
      <c r="B260" t="s">
        <v>187</v>
      </c>
      <c r="C260" t="s">
        <v>403</v>
      </c>
      <c r="D260" t="s">
        <v>370</v>
      </c>
      <c r="E260">
        <v>0</v>
      </c>
      <c r="G260" t="str">
        <f t="shared" si="6"/>
        <v>bus-314</v>
      </c>
    </row>
    <row r="261" spans="1:7" x14ac:dyDescent="0.25">
      <c r="A261" t="s">
        <v>429</v>
      </c>
      <c r="B261" t="s">
        <v>188</v>
      </c>
      <c r="C261" t="s">
        <v>403</v>
      </c>
      <c r="D261" t="s">
        <v>370</v>
      </c>
      <c r="E261">
        <v>0</v>
      </c>
      <c r="G261" t="str">
        <f t="shared" si="6"/>
        <v>bus-314</v>
      </c>
    </row>
    <row r="262" spans="1:7" x14ac:dyDescent="0.25">
      <c r="A262" t="s">
        <v>429</v>
      </c>
      <c r="B262" t="s">
        <v>189</v>
      </c>
      <c r="C262" t="s">
        <v>391</v>
      </c>
      <c r="D262" t="s">
        <v>370</v>
      </c>
      <c r="E262">
        <v>0</v>
      </c>
      <c r="G262" t="str">
        <f t="shared" si="6"/>
        <v>bus-313</v>
      </c>
    </row>
    <row r="263" spans="1:7" x14ac:dyDescent="0.25">
      <c r="A263" t="s">
        <v>429</v>
      </c>
      <c r="B263" t="s">
        <v>190</v>
      </c>
      <c r="C263" t="s">
        <v>405</v>
      </c>
      <c r="D263" t="s">
        <v>370</v>
      </c>
      <c r="E263">
        <v>0</v>
      </c>
      <c r="G263" t="str">
        <f t="shared" si="6"/>
        <v>bus-310</v>
      </c>
    </row>
    <row r="264" spans="1:7" x14ac:dyDescent="0.25">
      <c r="A264" t="s">
        <v>429</v>
      </c>
      <c r="B264" t="s">
        <v>191</v>
      </c>
      <c r="C264" t="s">
        <v>406</v>
      </c>
      <c r="D264" t="s">
        <v>370</v>
      </c>
      <c r="E264">
        <v>0</v>
      </c>
      <c r="G264" t="str">
        <f t="shared" si="6"/>
        <v>bus-324</v>
      </c>
    </row>
    <row r="265" spans="1:7" x14ac:dyDescent="0.25">
      <c r="A265" t="s">
        <v>429</v>
      </c>
      <c r="B265" t="s">
        <v>192</v>
      </c>
      <c r="C265" t="s">
        <v>407</v>
      </c>
      <c r="D265" t="s">
        <v>370</v>
      </c>
      <c r="E265">
        <v>0</v>
      </c>
      <c r="G265" t="str">
        <f t="shared" si="6"/>
        <v>bus-312</v>
      </c>
    </row>
    <row r="266" spans="1:7" x14ac:dyDescent="0.25">
      <c r="A266" t="s">
        <v>429</v>
      </c>
      <c r="B266" t="s">
        <v>193</v>
      </c>
      <c r="C266" t="s">
        <v>405</v>
      </c>
      <c r="D266" t="s">
        <v>370</v>
      </c>
      <c r="E266">
        <v>0</v>
      </c>
      <c r="G266" t="str">
        <f t="shared" si="6"/>
        <v>bus-310</v>
      </c>
    </row>
    <row r="267" spans="1:7" x14ac:dyDescent="0.25">
      <c r="A267" t="s">
        <v>429</v>
      </c>
      <c r="B267" t="s">
        <v>194</v>
      </c>
      <c r="C267" t="s">
        <v>406</v>
      </c>
      <c r="D267" t="s">
        <v>370</v>
      </c>
      <c r="E267">
        <v>0</v>
      </c>
      <c r="G267" t="str">
        <f t="shared" si="6"/>
        <v>bus-324</v>
      </c>
    </row>
    <row r="268" spans="1:7" x14ac:dyDescent="0.25">
      <c r="A268" t="s">
        <v>429</v>
      </c>
      <c r="B268" t="s">
        <v>195</v>
      </c>
      <c r="C268" t="s">
        <v>406</v>
      </c>
      <c r="D268" t="s">
        <v>370</v>
      </c>
      <c r="E268">
        <v>0</v>
      </c>
      <c r="G268" t="str">
        <f t="shared" si="6"/>
        <v>bus-324</v>
      </c>
    </row>
    <row r="269" spans="1:7" x14ac:dyDescent="0.25">
      <c r="A269" t="s">
        <v>429</v>
      </c>
      <c r="B269" t="s">
        <v>196</v>
      </c>
      <c r="C269" t="s">
        <v>374</v>
      </c>
      <c r="D269" t="s">
        <v>370</v>
      </c>
      <c r="E269">
        <v>0</v>
      </c>
      <c r="G269" t="str">
        <f t="shared" si="6"/>
        <v>bus-113</v>
      </c>
    </row>
    <row r="270" spans="1:7" x14ac:dyDescent="0.25">
      <c r="A270" t="s">
        <v>429</v>
      </c>
      <c r="B270" t="s">
        <v>197</v>
      </c>
      <c r="C270" t="s">
        <v>408</v>
      </c>
      <c r="D270" t="s">
        <v>370</v>
      </c>
      <c r="E270">
        <v>0</v>
      </c>
      <c r="G270" t="str">
        <f t="shared" si="6"/>
        <v>bus-319</v>
      </c>
    </row>
    <row r="271" spans="1:7" x14ac:dyDescent="0.25">
      <c r="A271" t="s">
        <v>429</v>
      </c>
      <c r="B271" t="s">
        <v>198</v>
      </c>
      <c r="C271" t="s">
        <v>383</v>
      </c>
      <c r="D271" t="s">
        <v>370</v>
      </c>
      <c r="E271">
        <v>0</v>
      </c>
      <c r="G271" t="str">
        <f t="shared" si="6"/>
        <v>bus-215</v>
      </c>
    </row>
    <row r="272" spans="1:7" x14ac:dyDescent="0.25">
      <c r="A272" t="s">
        <v>429</v>
      </c>
      <c r="B272" t="s">
        <v>199</v>
      </c>
      <c r="C272" t="s">
        <v>372</v>
      </c>
      <c r="D272" t="s">
        <v>370</v>
      </c>
      <c r="E272">
        <v>0</v>
      </c>
      <c r="G272" t="str">
        <f t="shared" si="6"/>
        <v>bus-102</v>
      </c>
    </row>
    <row r="273" spans="1:7" x14ac:dyDescent="0.25">
      <c r="A273" t="s">
        <v>429</v>
      </c>
      <c r="B273" t="s">
        <v>200</v>
      </c>
      <c r="C273" t="s">
        <v>371</v>
      </c>
      <c r="D273" t="s">
        <v>370</v>
      </c>
      <c r="E273">
        <v>0</v>
      </c>
      <c r="G273" t="str">
        <f t="shared" si="6"/>
        <v>bus-101</v>
      </c>
    </row>
    <row r="274" spans="1:7" x14ac:dyDescent="0.25">
      <c r="A274" t="s">
        <v>429</v>
      </c>
      <c r="B274" t="s">
        <v>201</v>
      </c>
      <c r="C274" t="s">
        <v>372</v>
      </c>
      <c r="D274" t="s">
        <v>370</v>
      </c>
      <c r="E274">
        <v>0</v>
      </c>
      <c r="G274" t="str">
        <f t="shared" si="6"/>
        <v>bus-102</v>
      </c>
    </row>
    <row r="275" spans="1:7" x14ac:dyDescent="0.25">
      <c r="A275" t="s">
        <v>429</v>
      </c>
      <c r="B275" t="s">
        <v>202</v>
      </c>
      <c r="C275" t="s">
        <v>409</v>
      </c>
      <c r="D275" t="s">
        <v>370</v>
      </c>
      <c r="E275">
        <v>0</v>
      </c>
      <c r="G275" t="str">
        <f t="shared" si="6"/>
        <v>bus-104</v>
      </c>
    </row>
    <row r="276" spans="1:7" x14ac:dyDescent="0.25">
      <c r="A276" t="s">
        <v>429</v>
      </c>
      <c r="B276" t="s">
        <v>203</v>
      </c>
      <c r="C276" t="s">
        <v>410</v>
      </c>
      <c r="D276" t="s">
        <v>370</v>
      </c>
      <c r="E276">
        <v>0</v>
      </c>
      <c r="G276" t="str">
        <f t="shared" si="6"/>
        <v>bus-212</v>
      </c>
    </row>
    <row r="277" spans="1:7" x14ac:dyDescent="0.25">
      <c r="A277" t="s">
        <v>429</v>
      </c>
      <c r="B277" t="s">
        <v>205</v>
      </c>
      <c r="C277" t="s">
        <v>371</v>
      </c>
      <c r="D277" t="s">
        <v>370</v>
      </c>
      <c r="E277">
        <v>0</v>
      </c>
      <c r="G277" t="str">
        <f t="shared" si="6"/>
        <v>bus-101</v>
      </c>
    </row>
    <row r="278" spans="1:7" x14ac:dyDescent="0.25">
      <c r="A278" t="s">
        <v>429</v>
      </c>
      <c r="B278" t="s">
        <v>206</v>
      </c>
      <c r="C278" t="s">
        <v>371</v>
      </c>
      <c r="D278" t="s">
        <v>370</v>
      </c>
      <c r="E278">
        <v>0</v>
      </c>
      <c r="G278" t="str">
        <f t="shared" si="6"/>
        <v>bus-101</v>
      </c>
    </row>
    <row r="279" spans="1:7" x14ac:dyDescent="0.25">
      <c r="A279" t="s">
        <v>429</v>
      </c>
      <c r="B279" t="s">
        <v>207</v>
      </c>
      <c r="C279" t="s">
        <v>371</v>
      </c>
      <c r="D279" t="s">
        <v>370</v>
      </c>
      <c r="E279">
        <v>0</v>
      </c>
      <c r="G279" t="str">
        <f t="shared" si="6"/>
        <v>bus-101</v>
      </c>
    </row>
    <row r="280" spans="1:7" x14ac:dyDescent="0.25">
      <c r="A280" t="s">
        <v>429</v>
      </c>
      <c r="B280" t="s">
        <v>208</v>
      </c>
      <c r="C280" t="s">
        <v>411</v>
      </c>
      <c r="D280" t="s">
        <v>370</v>
      </c>
      <c r="E280">
        <v>0</v>
      </c>
      <c r="G280" t="str">
        <f t="shared" si="6"/>
        <v>bus-103</v>
      </c>
    </row>
    <row r="281" spans="1:7" x14ac:dyDescent="0.25">
      <c r="A281" t="s">
        <v>429</v>
      </c>
      <c r="B281" t="s">
        <v>209</v>
      </c>
      <c r="C281" t="s">
        <v>412</v>
      </c>
      <c r="D281" t="s">
        <v>370</v>
      </c>
      <c r="E281">
        <v>0</v>
      </c>
      <c r="G281" t="str">
        <f t="shared" si="6"/>
        <v>bus-119</v>
      </c>
    </row>
    <row r="282" spans="1:7" x14ac:dyDescent="0.25">
      <c r="A282" t="s">
        <v>429</v>
      </c>
      <c r="B282" t="s">
        <v>210</v>
      </c>
      <c r="C282" t="s">
        <v>413</v>
      </c>
      <c r="D282" t="s">
        <v>370</v>
      </c>
      <c r="E282">
        <v>0</v>
      </c>
      <c r="G282" t="str">
        <f t="shared" si="6"/>
        <v>bus-308</v>
      </c>
    </row>
    <row r="283" spans="1:7" x14ac:dyDescent="0.25">
      <c r="A283" t="s">
        <v>429</v>
      </c>
      <c r="B283" t="s">
        <v>213</v>
      </c>
      <c r="C283" t="s">
        <v>391</v>
      </c>
      <c r="D283" t="s">
        <v>370</v>
      </c>
      <c r="E283">
        <v>0</v>
      </c>
      <c r="G283" t="str">
        <f t="shared" si="6"/>
        <v>bus-313</v>
      </c>
    </row>
    <row r="284" spans="1:7" x14ac:dyDescent="0.25">
      <c r="A284" t="s">
        <v>429</v>
      </c>
      <c r="B284" t="s">
        <v>214</v>
      </c>
      <c r="C284" t="s">
        <v>391</v>
      </c>
      <c r="D284" t="s">
        <v>370</v>
      </c>
      <c r="E284">
        <v>0</v>
      </c>
      <c r="G284" t="str">
        <f t="shared" si="6"/>
        <v>bus-313</v>
      </c>
    </row>
    <row r="285" spans="1:7" x14ac:dyDescent="0.25">
      <c r="A285" t="s">
        <v>429</v>
      </c>
      <c r="B285" t="s">
        <v>215</v>
      </c>
      <c r="C285" t="s">
        <v>391</v>
      </c>
      <c r="D285" t="s">
        <v>370</v>
      </c>
      <c r="E285">
        <v>0</v>
      </c>
      <c r="G285" t="str">
        <f t="shared" si="6"/>
        <v>bus-313</v>
      </c>
    </row>
    <row r="286" spans="1:7" x14ac:dyDescent="0.25">
      <c r="A286" t="s">
        <v>429</v>
      </c>
      <c r="B286" t="s">
        <v>216</v>
      </c>
      <c r="C286" t="s">
        <v>391</v>
      </c>
      <c r="D286" t="s">
        <v>370</v>
      </c>
      <c r="E286">
        <v>0</v>
      </c>
      <c r="G286" t="str">
        <f t="shared" si="6"/>
        <v>bus-313</v>
      </c>
    </row>
    <row r="287" spans="1:7" x14ac:dyDescent="0.25">
      <c r="A287" t="s">
        <v>429</v>
      </c>
      <c r="B287" t="s">
        <v>217</v>
      </c>
      <c r="C287" t="s">
        <v>391</v>
      </c>
      <c r="D287" t="s">
        <v>370</v>
      </c>
      <c r="E287">
        <v>0</v>
      </c>
      <c r="G287" t="str">
        <f t="shared" si="6"/>
        <v>bus-313</v>
      </c>
    </row>
    <row r="288" spans="1:7" x14ac:dyDescent="0.25">
      <c r="A288" t="s">
        <v>429</v>
      </c>
      <c r="B288" t="s">
        <v>218</v>
      </c>
      <c r="C288" t="s">
        <v>391</v>
      </c>
      <c r="D288" t="s">
        <v>370</v>
      </c>
      <c r="E288">
        <v>0</v>
      </c>
      <c r="G288" t="str">
        <f t="shared" si="6"/>
        <v>bus-313</v>
      </c>
    </row>
    <row r="289" spans="1:7" x14ac:dyDescent="0.25">
      <c r="A289" t="s">
        <v>429</v>
      </c>
      <c r="B289" t="s">
        <v>219</v>
      </c>
      <c r="C289" t="s">
        <v>391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25">
      <c r="A290" t="s">
        <v>429</v>
      </c>
      <c r="B290" t="s">
        <v>220</v>
      </c>
      <c r="C290" t="s">
        <v>391</v>
      </c>
      <c r="D290" t="s">
        <v>370</v>
      </c>
      <c r="E290">
        <v>0</v>
      </c>
      <c r="G290" t="str">
        <f t="shared" si="7"/>
        <v>bus-313</v>
      </c>
    </row>
    <row r="291" spans="1:7" x14ac:dyDescent="0.25">
      <c r="A291" t="s">
        <v>429</v>
      </c>
      <c r="B291" t="s">
        <v>221</v>
      </c>
      <c r="C291" t="s">
        <v>391</v>
      </c>
      <c r="D291" t="s">
        <v>370</v>
      </c>
      <c r="E291">
        <v>0</v>
      </c>
      <c r="G291" t="str">
        <f t="shared" si="7"/>
        <v>bus-313</v>
      </c>
    </row>
    <row r="292" spans="1:7" x14ac:dyDescent="0.25">
      <c r="A292" t="s">
        <v>429</v>
      </c>
      <c r="B292" t="s">
        <v>222</v>
      </c>
      <c r="C292" t="s">
        <v>391</v>
      </c>
      <c r="D292" t="s">
        <v>370</v>
      </c>
      <c r="E292">
        <v>0</v>
      </c>
      <c r="G292" t="str">
        <f t="shared" si="7"/>
        <v>bus-313</v>
      </c>
    </row>
    <row r="293" spans="1:7" x14ac:dyDescent="0.25">
      <c r="A293" t="s">
        <v>429</v>
      </c>
      <c r="B293" t="s">
        <v>223</v>
      </c>
      <c r="C293" t="s">
        <v>391</v>
      </c>
      <c r="D293" t="s">
        <v>370</v>
      </c>
      <c r="E293">
        <v>0</v>
      </c>
      <c r="G293" t="str">
        <f t="shared" si="7"/>
        <v>bus-313</v>
      </c>
    </row>
    <row r="294" spans="1:7" x14ac:dyDescent="0.25">
      <c r="A294" t="s">
        <v>429</v>
      </c>
      <c r="B294" t="s">
        <v>224</v>
      </c>
      <c r="C294" t="s">
        <v>391</v>
      </c>
      <c r="D294" t="s">
        <v>370</v>
      </c>
      <c r="E294">
        <v>0</v>
      </c>
      <c r="G294" t="str">
        <f t="shared" si="7"/>
        <v>bus-313</v>
      </c>
    </row>
    <row r="295" spans="1:7" x14ac:dyDescent="0.25">
      <c r="A295" t="s">
        <v>429</v>
      </c>
      <c r="B295" t="s">
        <v>225</v>
      </c>
      <c r="C295" t="s">
        <v>404</v>
      </c>
      <c r="D295" t="s">
        <v>370</v>
      </c>
      <c r="E295">
        <v>0</v>
      </c>
      <c r="G295" t="str">
        <f t="shared" si="7"/>
        <v>bus-320</v>
      </c>
    </row>
    <row r="296" spans="1:7" x14ac:dyDescent="0.25">
      <c r="A296" t="s">
        <v>429</v>
      </c>
      <c r="B296" t="s">
        <v>226</v>
      </c>
      <c r="C296" t="s">
        <v>404</v>
      </c>
      <c r="D296" t="s">
        <v>370</v>
      </c>
      <c r="E296">
        <v>0</v>
      </c>
      <c r="G296" t="str">
        <f t="shared" si="7"/>
        <v>bus-320</v>
      </c>
    </row>
    <row r="297" spans="1:7" x14ac:dyDescent="0.25">
      <c r="A297" t="s">
        <v>429</v>
      </c>
      <c r="B297" t="s">
        <v>227</v>
      </c>
      <c r="C297" t="s">
        <v>404</v>
      </c>
      <c r="D297" t="s">
        <v>370</v>
      </c>
      <c r="E297">
        <v>0</v>
      </c>
      <c r="G297" t="str">
        <f t="shared" si="7"/>
        <v>bus-320</v>
      </c>
    </row>
    <row r="298" spans="1:7" x14ac:dyDescent="0.25">
      <c r="A298" t="s">
        <v>429</v>
      </c>
      <c r="B298" t="s">
        <v>228</v>
      </c>
      <c r="C298" t="s">
        <v>391</v>
      </c>
      <c r="D298" t="s">
        <v>370</v>
      </c>
      <c r="E298">
        <v>0</v>
      </c>
      <c r="G298" t="str">
        <f t="shared" si="7"/>
        <v>bus-313</v>
      </c>
    </row>
    <row r="299" spans="1:7" x14ac:dyDescent="0.25">
      <c r="A299" t="s">
        <v>429</v>
      </c>
      <c r="B299" t="s">
        <v>229</v>
      </c>
      <c r="C299" t="s">
        <v>404</v>
      </c>
      <c r="D299" t="s">
        <v>370</v>
      </c>
      <c r="E299">
        <v>0</v>
      </c>
      <c r="G299" t="str">
        <f t="shared" si="7"/>
        <v>bus-320</v>
      </c>
    </row>
    <row r="300" spans="1:7" x14ac:dyDescent="0.25">
      <c r="A300" t="s">
        <v>429</v>
      </c>
      <c r="B300" t="s">
        <v>230</v>
      </c>
      <c r="C300" t="s">
        <v>404</v>
      </c>
      <c r="D300" t="s">
        <v>370</v>
      </c>
      <c r="E300">
        <v>0</v>
      </c>
      <c r="G300" t="str">
        <f t="shared" si="7"/>
        <v>bus-320</v>
      </c>
    </row>
    <row r="301" spans="1:7" x14ac:dyDescent="0.25">
      <c r="A301" t="s">
        <v>429</v>
      </c>
      <c r="B301" t="s">
        <v>231</v>
      </c>
      <c r="C301" t="s">
        <v>377</v>
      </c>
      <c r="D301" t="s">
        <v>370</v>
      </c>
      <c r="E301">
        <v>0</v>
      </c>
      <c r="G301" t="str">
        <f t="shared" si="7"/>
        <v>bus-118</v>
      </c>
    </row>
    <row r="302" spans="1:7" x14ac:dyDescent="0.25">
      <c r="A302" t="s">
        <v>429</v>
      </c>
      <c r="B302" t="s">
        <v>232</v>
      </c>
      <c r="C302" t="s">
        <v>377</v>
      </c>
      <c r="D302" t="s">
        <v>370</v>
      </c>
      <c r="E302">
        <v>0</v>
      </c>
      <c r="G302" t="str">
        <f t="shared" si="7"/>
        <v>bus-118</v>
      </c>
    </row>
    <row r="303" spans="1:7" x14ac:dyDescent="0.25">
      <c r="A303" t="s">
        <v>429</v>
      </c>
      <c r="B303" t="s">
        <v>233</v>
      </c>
      <c r="C303" t="s">
        <v>377</v>
      </c>
      <c r="D303" t="s">
        <v>370</v>
      </c>
      <c r="E303">
        <v>0</v>
      </c>
      <c r="G303" t="str">
        <f t="shared" si="7"/>
        <v>bus-118</v>
      </c>
    </row>
    <row r="304" spans="1:7" x14ac:dyDescent="0.25">
      <c r="A304" t="s">
        <v>429</v>
      </c>
      <c r="B304" t="s">
        <v>234</v>
      </c>
      <c r="C304" t="s">
        <v>377</v>
      </c>
      <c r="D304" t="s">
        <v>370</v>
      </c>
      <c r="E304">
        <v>0</v>
      </c>
      <c r="G304" t="str">
        <f t="shared" si="7"/>
        <v>bus-118</v>
      </c>
    </row>
    <row r="305" spans="1:7" x14ac:dyDescent="0.25">
      <c r="A305" t="s">
        <v>429</v>
      </c>
      <c r="B305" t="s">
        <v>235</v>
      </c>
      <c r="C305" t="s">
        <v>377</v>
      </c>
      <c r="D305" t="s">
        <v>370</v>
      </c>
      <c r="E305">
        <v>0</v>
      </c>
      <c r="G305" t="str">
        <f t="shared" si="7"/>
        <v>bus-118</v>
      </c>
    </row>
    <row r="306" spans="1:7" x14ac:dyDescent="0.25">
      <c r="A306" t="s">
        <v>429</v>
      </c>
      <c r="B306" t="s">
        <v>236</v>
      </c>
      <c r="C306" t="s">
        <v>377</v>
      </c>
      <c r="D306" t="s">
        <v>370</v>
      </c>
      <c r="E306">
        <v>0</v>
      </c>
      <c r="G306" t="str">
        <f t="shared" si="7"/>
        <v>bus-118</v>
      </c>
    </row>
    <row r="307" spans="1:7" x14ac:dyDescent="0.25">
      <c r="A307" t="s">
        <v>429</v>
      </c>
      <c r="B307" t="s">
        <v>237</v>
      </c>
      <c r="C307" t="s">
        <v>404</v>
      </c>
      <c r="D307" t="s">
        <v>370</v>
      </c>
      <c r="E307">
        <v>0</v>
      </c>
      <c r="G307" t="str">
        <f t="shared" si="7"/>
        <v>bus-320</v>
      </c>
    </row>
    <row r="308" spans="1:7" x14ac:dyDescent="0.25">
      <c r="A308" t="s">
        <v>429</v>
      </c>
      <c r="B308" t="s">
        <v>238</v>
      </c>
      <c r="C308" t="s">
        <v>377</v>
      </c>
      <c r="D308" t="s">
        <v>370</v>
      </c>
      <c r="E308">
        <v>0</v>
      </c>
      <c r="G308" t="str">
        <f t="shared" si="7"/>
        <v>bus-118</v>
      </c>
    </row>
    <row r="309" spans="1:7" x14ac:dyDescent="0.25">
      <c r="A309" t="s">
        <v>429</v>
      </c>
      <c r="B309" t="s">
        <v>239</v>
      </c>
      <c r="C309" t="s">
        <v>377</v>
      </c>
      <c r="D309" t="s">
        <v>370</v>
      </c>
      <c r="E309">
        <v>0</v>
      </c>
      <c r="G309" t="str">
        <f t="shared" si="7"/>
        <v>bus-118</v>
      </c>
    </row>
    <row r="310" spans="1:7" x14ac:dyDescent="0.25">
      <c r="A310" t="s">
        <v>429</v>
      </c>
      <c r="B310" t="s">
        <v>240</v>
      </c>
      <c r="C310" t="s">
        <v>377</v>
      </c>
      <c r="D310" t="s">
        <v>370</v>
      </c>
      <c r="E310">
        <v>0</v>
      </c>
      <c r="G310" t="str">
        <f t="shared" si="7"/>
        <v>bus-118</v>
      </c>
    </row>
    <row r="311" spans="1:7" x14ac:dyDescent="0.25">
      <c r="A311" t="s">
        <v>429</v>
      </c>
      <c r="B311" t="s">
        <v>241</v>
      </c>
      <c r="C311" t="s">
        <v>377</v>
      </c>
      <c r="D311" t="s">
        <v>370</v>
      </c>
      <c r="E311">
        <v>0</v>
      </c>
      <c r="G311" t="str">
        <f t="shared" si="7"/>
        <v>bus-118</v>
      </c>
    </row>
    <row r="312" spans="1:7" x14ac:dyDescent="0.25">
      <c r="A312" t="s">
        <v>429</v>
      </c>
      <c r="B312" t="s">
        <v>242</v>
      </c>
      <c r="C312" t="s">
        <v>382</v>
      </c>
      <c r="D312" t="s">
        <v>370</v>
      </c>
      <c r="E312">
        <v>0</v>
      </c>
      <c r="G312" t="str">
        <f t="shared" si="7"/>
        <v>bus-213</v>
      </c>
    </row>
    <row r="313" spans="1:7" x14ac:dyDescent="0.25">
      <c r="A313" t="s">
        <v>429</v>
      </c>
      <c r="B313" t="s">
        <v>243</v>
      </c>
      <c r="C313" t="s">
        <v>414</v>
      </c>
      <c r="D313" t="s">
        <v>370</v>
      </c>
      <c r="E313">
        <v>0</v>
      </c>
      <c r="G313" t="str">
        <f t="shared" si="7"/>
        <v>bus-309</v>
      </c>
    </row>
    <row r="314" spans="1:7" x14ac:dyDescent="0.25">
      <c r="A314" t="s">
        <v>429</v>
      </c>
      <c r="B314" t="s">
        <v>246</v>
      </c>
      <c r="C314" t="s">
        <v>415</v>
      </c>
      <c r="D314" t="s">
        <v>370</v>
      </c>
      <c r="E314">
        <v>0</v>
      </c>
      <c r="G314" t="str">
        <f t="shared" si="7"/>
        <v>bus-317</v>
      </c>
    </row>
    <row r="315" spans="1:7" x14ac:dyDescent="0.25">
      <c r="A315" t="s">
        <v>429</v>
      </c>
      <c r="B315" t="s">
        <v>247</v>
      </c>
      <c r="C315" t="s">
        <v>416</v>
      </c>
      <c r="D315" t="s">
        <v>370</v>
      </c>
      <c r="E315">
        <v>0</v>
      </c>
      <c r="G315" t="str">
        <f t="shared" si="7"/>
        <v>bus-303</v>
      </c>
    </row>
    <row r="316" spans="1:7" x14ac:dyDescent="0.25">
      <c r="A316" t="s">
        <v>429</v>
      </c>
      <c r="B316" t="s">
        <v>248</v>
      </c>
      <c r="C316" t="s">
        <v>400</v>
      </c>
      <c r="D316" t="s">
        <v>370</v>
      </c>
      <c r="E316">
        <v>0</v>
      </c>
      <c r="G316" t="str">
        <f t="shared" si="7"/>
        <v>bus-122</v>
      </c>
    </row>
    <row r="317" spans="1:7" x14ac:dyDescent="0.25">
      <c r="A317" t="s">
        <v>429</v>
      </c>
      <c r="B317" t="s">
        <v>249</v>
      </c>
      <c r="C317" t="s">
        <v>391</v>
      </c>
      <c r="D317" t="s">
        <v>370</v>
      </c>
      <c r="E317">
        <v>0</v>
      </c>
      <c r="G317" t="str">
        <f t="shared" si="7"/>
        <v>bus-313</v>
      </c>
    </row>
    <row r="318" spans="1:7" x14ac:dyDescent="0.25">
      <c r="A318" t="s">
        <v>429</v>
      </c>
      <c r="B318" s="1" t="s">
        <v>56</v>
      </c>
      <c r="C318" t="s">
        <v>371</v>
      </c>
      <c r="D318" t="s">
        <v>259</v>
      </c>
      <c r="E318">
        <v>0</v>
      </c>
      <c r="G318" t="str">
        <f t="shared" si="7"/>
        <v>bus-101</v>
      </c>
    </row>
    <row r="319" spans="1:7" x14ac:dyDescent="0.25">
      <c r="A319" t="s">
        <v>429</v>
      </c>
      <c r="B319" t="s">
        <v>62</v>
      </c>
      <c r="C319" t="s">
        <v>371</v>
      </c>
      <c r="D319" t="s">
        <v>259</v>
      </c>
      <c r="E319">
        <v>0</v>
      </c>
      <c r="G319" t="str">
        <f t="shared" si="7"/>
        <v>bus-101</v>
      </c>
    </row>
    <row r="320" spans="1:7" x14ac:dyDescent="0.25">
      <c r="A320" t="s">
        <v>429</v>
      </c>
      <c r="B320" t="s">
        <v>63</v>
      </c>
      <c r="C320" t="s">
        <v>371</v>
      </c>
      <c r="D320" t="s">
        <v>259</v>
      </c>
      <c r="E320">
        <v>0</v>
      </c>
      <c r="G320" t="str">
        <f t="shared" si="7"/>
        <v>bus-101</v>
      </c>
    </row>
    <row r="321" spans="1:7" x14ac:dyDescent="0.25">
      <c r="A321" t="s">
        <v>429</v>
      </c>
      <c r="B321" t="s">
        <v>68</v>
      </c>
      <c r="C321" t="s">
        <v>371</v>
      </c>
      <c r="D321" t="s">
        <v>259</v>
      </c>
      <c r="E321">
        <v>0</v>
      </c>
      <c r="G321" t="str">
        <f t="shared" si="7"/>
        <v>bus-101</v>
      </c>
    </row>
    <row r="322" spans="1:7" x14ac:dyDescent="0.25">
      <c r="A322" t="s">
        <v>429</v>
      </c>
      <c r="B322" t="s">
        <v>69</v>
      </c>
      <c r="C322" t="s">
        <v>372</v>
      </c>
      <c r="D322" t="s">
        <v>259</v>
      </c>
      <c r="E322">
        <v>0</v>
      </c>
      <c r="G322" t="str">
        <f t="shared" si="7"/>
        <v>bus-102</v>
      </c>
    </row>
    <row r="323" spans="1:7" x14ac:dyDescent="0.25">
      <c r="A323" t="s">
        <v>429</v>
      </c>
      <c r="B323" t="s">
        <v>70</v>
      </c>
      <c r="C323" t="s">
        <v>372</v>
      </c>
      <c r="D323" t="s">
        <v>259</v>
      </c>
      <c r="E323">
        <v>0</v>
      </c>
      <c r="G323" t="str">
        <f t="shared" si="7"/>
        <v>bus-102</v>
      </c>
    </row>
    <row r="324" spans="1:7" x14ac:dyDescent="0.25">
      <c r="A324" t="s">
        <v>429</v>
      </c>
      <c r="B324" t="s">
        <v>71</v>
      </c>
      <c r="C324" t="s">
        <v>372</v>
      </c>
      <c r="D324" t="s">
        <v>259</v>
      </c>
      <c r="E324">
        <v>0</v>
      </c>
      <c r="G324" t="str">
        <f t="shared" si="7"/>
        <v>bus-102</v>
      </c>
    </row>
    <row r="325" spans="1:7" x14ac:dyDescent="0.25">
      <c r="A325" t="s">
        <v>429</v>
      </c>
      <c r="B325" t="s">
        <v>72</v>
      </c>
      <c r="C325" t="s">
        <v>372</v>
      </c>
      <c r="D325" t="s">
        <v>259</v>
      </c>
      <c r="E325">
        <v>0</v>
      </c>
      <c r="G325" t="str">
        <f t="shared" si="7"/>
        <v>bus-102</v>
      </c>
    </row>
    <row r="326" spans="1:7" x14ac:dyDescent="0.25">
      <c r="A326" t="s">
        <v>429</v>
      </c>
      <c r="B326" t="s">
        <v>73</v>
      </c>
      <c r="C326" t="s">
        <v>373</v>
      </c>
      <c r="D326" t="s">
        <v>259</v>
      </c>
      <c r="E326">
        <v>0</v>
      </c>
      <c r="G326" t="str">
        <f t="shared" si="7"/>
        <v>bus-107</v>
      </c>
    </row>
    <row r="327" spans="1:7" x14ac:dyDescent="0.25">
      <c r="A327" t="s">
        <v>429</v>
      </c>
      <c r="B327" t="s">
        <v>78</v>
      </c>
      <c r="C327" t="s">
        <v>374</v>
      </c>
      <c r="D327" t="s">
        <v>259</v>
      </c>
      <c r="E327">
        <v>0</v>
      </c>
      <c r="G327" t="str">
        <f t="shared" si="7"/>
        <v>bus-113</v>
      </c>
    </row>
    <row r="328" spans="1:7" x14ac:dyDescent="0.25">
      <c r="A328" t="s">
        <v>429</v>
      </c>
      <c r="B328" t="s">
        <v>81</v>
      </c>
      <c r="C328" t="s">
        <v>374</v>
      </c>
      <c r="D328" t="s">
        <v>259</v>
      </c>
      <c r="E328">
        <v>0</v>
      </c>
      <c r="G328" t="str">
        <f t="shared" si="7"/>
        <v>bus-113</v>
      </c>
    </row>
    <row r="329" spans="1:7" x14ac:dyDescent="0.25">
      <c r="A329" t="s">
        <v>429</v>
      </c>
      <c r="B329" t="s">
        <v>82</v>
      </c>
      <c r="C329" t="s">
        <v>374</v>
      </c>
      <c r="D329" t="s">
        <v>259</v>
      </c>
      <c r="E329">
        <v>0</v>
      </c>
      <c r="G329" t="str">
        <f t="shared" si="7"/>
        <v>bus-113</v>
      </c>
    </row>
    <row r="330" spans="1:7" x14ac:dyDescent="0.25">
      <c r="A330" t="s">
        <v>429</v>
      </c>
      <c r="B330" t="s">
        <v>83</v>
      </c>
      <c r="C330" t="s">
        <v>374</v>
      </c>
      <c r="D330" t="s">
        <v>259</v>
      </c>
      <c r="E330">
        <v>0</v>
      </c>
      <c r="G330" t="str">
        <f t="shared" si="7"/>
        <v>bus-113</v>
      </c>
    </row>
    <row r="331" spans="1:7" x14ac:dyDescent="0.25">
      <c r="A331" t="s">
        <v>429</v>
      </c>
      <c r="B331" t="s">
        <v>84</v>
      </c>
      <c r="C331" t="s">
        <v>375</v>
      </c>
      <c r="D331" t="s">
        <v>259</v>
      </c>
      <c r="E331">
        <v>0</v>
      </c>
      <c r="G331" t="str">
        <f t="shared" si="7"/>
        <v>bus-115</v>
      </c>
    </row>
    <row r="332" spans="1:7" x14ac:dyDescent="0.25">
      <c r="A332" t="s">
        <v>429</v>
      </c>
      <c r="B332" t="s">
        <v>88</v>
      </c>
      <c r="C332" t="s">
        <v>375</v>
      </c>
      <c r="D332" t="s">
        <v>259</v>
      </c>
      <c r="E332">
        <v>0</v>
      </c>
      <c r="G332" t="str">
        <f t="shared" si="7"/>
        <v>bus-115</v>
      </c>
    </row>
    <row r="333" spans="1:7" x14ac:dyDescent="0.25">
      <c r="A333" t="s">
        <v>429</v>
      </c>
      <c r="B333" t="s">
        <v>89</v>
      </c>
      <c r="C333" t="s">
        <v>375</v>
      </c>
      <c r="D333" t="s">
        <v>259</v>
      </c>
      <c r="E333">
        <v>0</v>
      </c>
      <c r="G333" t="str">
        <f t="shared" si="7"/>
        <v>bus-115</v>
      </c>
    </row>
    <row r="334" spans="1:7" x14ac:dyDescent="0.25">
      <c r="A334" t="s">
        <v>429</v>
      </c>
      <c r="B334" t="s">
        <v>91</v>
      </c>
      <c r="C334" t="s">
        <v>376</v>
      </c>
      <c r="D334" t="s">
        <v>259</v>
      </c>
      <c r="E334">
        <v>0</v>
      </c>
      <c r="G334" t="str">
        <f t="shared" si="7"/>
        <v>bus-116</v>
      </c>
    </row>
    <row r="335" spans="1:7" x14ac:dyDescent="0.25">
      <c r="A335" t="s">
        <v>429</v>
      </c>
      <c r="B335" t="s">
        <v>92</v>
      </c>
      <c r="C335" t="s">
        <v>377</v>
      </c>
      <c r="D335" t="s">
        <v>259</v>
      </c>
      <c r="E335">
        <v>0</v>
      </c>
      <c r="G335" t="str">
        <f t="shared" si="7"/>
        <v>bus-118</v>
      </c>
    </row>
    <row r="336" spans="1:7" x14ac:dyDescent="0.25">
      <c r="A336" t="s">
        <v>429</v>
      </c>
      <c r="B336" t="s">
        <v>93</v>
      </c>
      <c r="C336" t="s">
        <v>378</v>
      </c>
      <c r="D336" t="s">
        <v>259</v>
      </c>
      <c r="E336">
        <v>0</v>
      </c>
      <c r="G336" t="str">
        <f t="shared" si="7"/>
        <v>bus-123</v>
      </c>
    </row>
    <row r="337" spans="1:7" x14ac:dyDescent="0.25">
      <c r="A337" t="s">
        <v>429</v>
      </c>
      <c r="B337" t="s">
        <v>94</v>
      </c>
      <c r="C337" t="s">
        <v>378</v>
      </c>
      <c r="D337" t="s">
        <v>259</v>
      </c>
      <c r="E337">
        <v>0</v>
      </c>
      <c r="G337" t="str">
        <f t="shared" si="7"/>
        <v>bus-123</v>
      </c>
    </row>
    <row r="338" spans="1:7" x14ac:dyDescent="0.25">
      <c r="A338" t="s">
        <v>429</v>
      </c>
      <c r="B338" t="s">
        <v>96</v>
      </c>
      <c r="C338" t="s">
        <v>378</v>
      </c>
      <c r="D338" t="s">
        <v>259</v>
      </c>
      <c r="E338">
        <v>0</v>
      </c>
      <c r="G338" t="str">
        <f t="shared" si="7"/>
        <v>bus-123</v>
      </c>
    </row>
    <row r="339" spans="1:7" x14ac:dyDescent="0.25">
      <c r="A339" t="s">
        <v>429</v>
      </c>
      <c r="B339" t="s">
        <v>97</v>
      </c>
      <c r="C339" t="s">
        <v>378</v>
      </c>
      <c r="D339" t="s">
        <v>259</v>
      </c>
      <c r="E339">
        <v>0</v>
      </c>
      <c r="G339" t="str">
        <f t="shared" si="7"/>
        <v>bus-123</v>
      </c>
    </row>
    <row r="340" spans="1:7" x14ac:dyDescent="0.25">
      <c r="A340" t="s">
        <v>429</v>
      </c>
      <c r="B340" t="s">
        <v>98</v>
      </c>
      <c r="C340" t="s">
        <v>378</v>
      </c>
      <c r="D340" t="s">
        <v>259</v>
      </c>
      <c r="E340">
        <v>0</v>
      </c>
      <c r="G340" t="str">
        <f t="shared" si="7"/>
        <v>bus-123</v>
      </c>
    </row>
    <row r="341" spans="1:7" x14ac:dyDescent="0.25">
      <c r="A341" t="s">
        <v>429</v>
      </c>
      <c r="B341" t="s">
        <v>99</v>
      </c>
      <c r="C341" t="s">
        <v>379</v>
      </c>
      <c r="D341" t="s">
        <v>259</v>
      </c>
      <c r="E341">
        <v>0</v>
      </c>
      <c r="G341" t="str">
        <f t="shared" si="7"/>
        <v>bus-201</v>
      </c>
    </row>
    <row r="342" spans="1:7" x14ac:dyDescent="0.25">
      <c r="A342" t="s">
        <v>429</v>
      </c>
      <c r="B342" t="s">
        <v>100</v>
      </c>
      <c r="C342" t="s">
        <v>379</v>
      </c>
      <c r="D342" t="s">
        <v>259</v>
      </c>
      <c r="E342">
        <v>0</v>
      </c>
      <c r="G342" t="str">
        <f t="shared" si="7"/>
        <v>bus-201</v>
      </c>
    </row>
    <row r="343" spans="1:7" x14ac:dyDescent="0.25">
      <c r="A343" t="s">
        <v>429</v>
      </c>
      <c r="B343" t="s">
        <v>101</v>
      </c>
      <c r="C343" t="s">
        <v>379</v>
      </c>
      <c r="D343" t="s">
        <v>259</v>
      </c>
      <c r="E343">
        <v>0</v>
      </c>
      <c r="G343" t="str">
        <f t="shared" si="7"/>
        <v>bus-201</v>
      </c>
    </row>
    <row r="344" spans="1:7" x14ac:dyDescent="0.25">
      <c r="A344" t="s">
        <v>429</v>
      </c>
      <c r="B344" t="s">
        <v>102</v>
      </c>
      <c r="C344" t="s">
        <v>380</v>
      </c>
      <c r="D344" t="s">
        <v>259</v>
      </c>
      <c r="E344">
        <v>0</v>
      </c>
      <c r="G344" t="str">
        <f t="shared" si="7"/>
        <v>bus-202</v>
      </c>
    </row>
    <row r="345" spans="1:7" x14ac:dyDescent="0.25">
      <c r="A345" t="s">
        <v>429</v>
      </c>
      <c r="B345" t="s">
        <v>103</v>
      </c>
      <c r="C345" t="s">
        <v>380</v>
      </c>
      <c r="D345" t="s">
        <v>259</v>
      </c>
      <c r="E345">
        <v>0</v>
      </c>
      <c r="G345" t="str">
        <f t="shared" si="7"/>
        <v>bus-202</v>
      </c>
    </row>
    <row r="346" spans="1:7" x14ac:dyDescent="0.25">
      <c r="A346" t="s">
        <v>429</v>
      </c>
      <c r="B346" t="s">
        <v>104</v>
      </c>
      <c r="C346" t="s">
        <v>380</v>
      </c>
      <c r="D346" t="s">
        <v>259</v>
      </c>
      <c r="E346">
        <v>0</v>
      </c>
      <c r="G346" t="str">
        <f t="shared" si="7"/>
        <v>bus-202</v>
      </c>
    </row>
    <row r="347" spans="1:7" x14ac:dyDescent="0.25">
      <c r="A347" t="s">
        <v>429</v>
      </c>
      <c r="B347" t="s">
        <v>105</v>
      </c>
      <c r="C347" t="s">
        <v>380</v>
      </c>
      <c r="D347" t="s">
        <v>259</v>
      </c>
      <c r="E347">
        <v>0</v>
      </c>
      <c r="G347" t="str">
        <f t="shared" si="7"/>
        <v>bus-202</v>
      </c>
    </row>
    <row r="348" spans="1:7" x14ac:dyDescent="0.25">
      <c r="A348" t="s">
        <v>429</v>
      </c>
      <c r="B348" t="s">
        <v>106</v>
      </c>
      <c r="C348" t="s">
        <v>381</v>
      </c>
      <c r="D348" t="s">
        <v>259</v>
      </c>
      <c r="E348">
        <v>0</v>
      </c>
      <c r="G348" t="str">
        <f t="shared" si="7"/>
        <v>bus-207</v>
      </c>
    </row>
    <row r="349" spans="1:7" x14ac:dyDescent="0.25">
      <c r="A349" t="s">
        <v>429</v>
      </c>
      <c r="B349" t="s">
        <v>107</v>
      </c>
      <c r="C349" t="s">
        <v>381</v>
      </c>
      <c r="D349" t="s">
        <v>259</v>
      </c>
      <c r="E349">
        <v>0</v>
      </c>
      <c r="G349" t="str">
        <f t="shared" si="7"/>
        <v>bus-207</v>
      </c>
    </row>
    <row r="350" spans="1:7" x14ac:dyDescent="0.25">
      <c r="A350" t="s">
        <v>429</v>
      </c>
      <c r="B350" t="s">
        <v>108</v>
      </c>
      <c r="C350" t="s">
        <v>382</v>
      </c>
      <c r="D350" t="s">
        <v>259</v>
      </c>
      <c r="E350">
        <v>0</v>
      </c>
      <c r="G350" t="str">
        <f t="shared" si="7"/>
        <v>bus-213</v>
      </c>
    </row>
    <row r="351" spans="1:7" x14ac:dyDescent="0.25">
      <c r="A351" t="s">
        <v>429</v>
      </c>
      <c r="B351" t="s">
        <v>109</v>
      </c>
      <c r="C351" t="s">
        <v>382</v>
      </c>
      <c r="D351" t="s">
        <v>259</v>
      </c>
      <c r="E351">
        <v>0</v>
      </c>
      <c r="G351" t="str">
        <f t="shared" si="7"/>
        <v>bus-213</v>
      </c>
    </row>
    <row r="352" spans="1:7" x14ac:dyDescent="0.25">
      <c r="A352" t="s">
        <v>429</v>
      </c>
      <c r="B352" t="s">
        <v>110</v>
      </c>
      <c r="C352" t="s">
        <v>382</v>
      </c>
      <c r="D352" t="s">
        <v>259</v>
      </c>
      <c r="E352">
        <v>0</v>
      </c>
      <c r="G352" t="str">
        <f t="shared" si="7"/>
        <v>bus-213</v>
      </c>
    </row>
    <row r="353" spans="1:7" x14ac:dyDescent="0.25">
      <c r="A353" t="s">
        <v>429</v>
      </c>
      <c r="B353" t="s">
        <v>111</v>
      </c>
      <c r="C353" t="s">
        <v>383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25">
      <c r="A354" t="s">
        <v>429</v>
      </c>
      <c r="B354" t="s">
        <v>112</v>
      </c>
      <c r="C354" t="s">
        <v>383</v>
      </c>
      <c r="D354" t="s">
        <v>259</v>
      </c>
      <c r="E354">
        <v>0</v>
      </c>
      <c r="G354" t="str">
        <f t="shared" si="8"/>
        <v>bus-215</v>
      </c>
    </row>
    <row r="355" spans="1:7" x14ac:dyDescent="0.25">
      <c r="A355" t="s">
        <v>429</v>
      </c>
      <c r="B355" t="s">
        <v>113</v>
      </c>
      <c r="C355" t="s">
        <v>384</v>
      </c>
      <c r="D355" t="s">
        <v>259</v>
      </c>
      <c r="E355">
        <v>0</v>
      </c>
      <c r="G355" t="str">
        <f t="shared" si="8"/>
        <v>bus-216</v>
      </c>
    </row>
    <row r="356" spans="1:7" x14ac:dyDescent="0.25">
      <c r="A356" t="s">
        <v>429</v>
      </c>
      <c r="B356" t="s">
        <v>114</v>
      </c>
      <c r="C356" t="s">
        <v>385</v>
      </c>
      <c r="D356" t="s">
        <v>259</v>
      </c>
      <c r="E356">
        <v>0</v>
      </c>
      <c r="G356" t="str">
        <f t="shared" si="8"/>
        <v>bus-218</v>
      </c>
    </row>
    <row r="357" spans="1:7" x14ac:dyDescent="0.25">
      <c r="A357" t="s">
        <v>429</v>
      </c>
      <c r="B357" t="s">
        <v>115</v>
      </c>
      <c r="C357" t="s">
        <v>386</v>
      </c>
      <c r="D357" t="s">
        <v>259</v>
      </c>
      <c r="E357">
        <v>0</v>
      </c>
      <c r="G357" t="str">
        <f t="shared" si="8"/>
        <v>bus-221</v>
      </c>
    </row>
    <row r="358" spans="1:7" x14ac:dyDescent="0.25">
      <c r="A358" t="s">
        <v>429</v>
      </c>
      <c r="B358" t="s">
        <v>116</v>
      </c>
      <c r="C358" t="s">
        <v>387</v>
      </c>
      <c r="D358" t="s">
        <v>259</v>
      </c>
      <c r="E358">
        <v>0</v>
      </c>
      <c r="G358" t="str">
        <f t="shared" si="8"/>
        <v>bus-223</v>
      </c>
    </row>
    <row r="359" spans="1:7" x14ac:dyDescent="0.25">
      <c r="A359" t="s">
        <v>429</v>
      </c>
      <c r="B359" t="s">
        <v>117</v>
      </c>
      <c r="C359" t="s">
        <v>387</v>
      </c>
      <c r="D359" t="s">
        <v>259</v>
      </c>
      <c r="E359">
        <v>0</v>
      </c>
      <c r="G359" t="str">
        <f t="shared" si="8"/>
        <v>bus-223</v>
      </c>
    </row>
    <row r="360" spans="1:7" x14ac:dyDescent="0.25">
      <c r="A360" t="s">
        <v>429</v>
      </c>
      <c r="B360" t="s">
        <v>118</v>
      </c>
      <c r="C360" t="s">
        <v>387</v>
      </c>
      <c r="D360" t="s">
        <v>259</v>
      </c>
      <c r="E360">
        <v>0</v>
      </c>
      <c r="G360" t="str">
        <f t="shared" si="8"/>
        <v>bus-223</v>
      </c>
    </row>
    <row r="361" spans="1:7" x14ac:dyDescent="0.25">
      <c r="A361" t="s">
        <v>429</v>
      </c>
      <c r="B361" t="s">
        <v>119</v>
      </c>
      <c r="C361" t="s">
        <v>387</v>
      </c>
      <c r="D361" t="s">
        <v>259</v>
      </c>
      <c r="E361">
        <v>0</v>
      </c>
      <c r="G361" t="str">
        <f t="shared" si="8"/>
        <v>bus-223</v>
      </c>
    </row>
    <row r="362" spans="1:7" x14ac:dyDescent="0.25">
      <c r="A362" t="s">
        <v>429</v>
      </c>
      <c r="B362" t="s">
        <v>120</v>
      </c>
      <c r="C362" t="s">
        <v>387</v>
      </c>
      <c r="D362" t="s">
        <v>259</v>
      </c>
      <c r="E362">
        <v>0</v>
      </c>
      <c r="G362" t="str">
        <f t="shared" si="8"/>
        <v>bus-223</v>
      </c>
    </row>
    <row r="363" spans="1:7" x14ac:dyDescent="0.25">
      <c r="A363" t="s">
        <v>429</v>
      </c>
      <c r="B363" t="s">
        <v>121</v>
      </c>
      <c r="C363" t="s">
        <v>387</v>
      </c>
      <c r="D363" t="s">
        <v>259</v>
      </c>
      <c r="E363">
        <v>0</v>
      </c>
      <c r="G363" t="str">
        <f t="shared" si="8"/>
        <v>bus-223</v>
      </c>
    </row>
    <row r="364" spans="1:7" x14ac:dyDescent="0.25">
      <c r="A364" t="s">
        <v>429</v>
      </c>
      <c r="B364" t="s">
        <v>122</v>
      </c>
      <c r="C364" t="s">
        <v>388</v>
      </c>
      <c r="D364" t="s">
        <v>259</v>
      </c>
      <c r="E364">
        <v>0</v>
      </c>
      <c r="G364" t="str">
        <f t="shared" si="8"/>
        <v>bus-301</v>
      </c>
    </row>
    <row r="365" spans="1:7" x14ac:dyDescent="0.25">
      <c r="A365" t="s">
        <v>429</v>
      </c>
      <c r="B365" t="s">
        <v>123</v>
      </c>
      <c r="C365" t="s">
        <v>388</v>
      </c>
      <c r="D365" t="s">
        <v>259</v>
      </c>
      <c r="E365">
        <v>0</v>
      </c>
      <c r="G365" t="str">
        <f t="shared" si="8"/>
        <v>bus-301</v>
      </c>
    </row>
    <row r="366" spans="1:7" x14ac:dyDescent="0.25">
      <c r="A366" t="s">
        <v>429</v>
      </c>
      <c r="B366" t="s">
        <v>124</v>
      </c>
      <c r="C366" t="s">
        <v>388</v>
      </c>
      <c r="D366" t="s">
        <v>259</v>
      </c>
      <c r="E366">
        <v>0</v>
      </c>
      <c r="G366" t="str">
        <f t="shared" si="8"/>
        <v>bus-301</v>
      </c>
    </row>
    <row r="367" spans="1:7" x14ac:dyDescent="0.25">
      <c r="A367" t="s">
        <v>429</v>
      </c>
      <c r="B367" t="s">
        <v>125</v>
      </c>
      <c r="C367" t="s">
        <v>388</v>
      </c>
      <c r="D367" t="s">
        <v>259</v>
      </c>
      <c r="E367">
        <v>0</v>
      </c>
      <c r="G367" t="str">
        <f t="shared" si="8"/>
        <v>bus-301</v>
      </c>
    </row>
    <row r="368" spans="1:7" x14ac:dyDescent="0.25">
      <c r="A368" t="s">
        <v>429</v>
      </c>
      <c r="B368" t="s">
        <v>126</v>
      </c>
      <c r="C368" t="s">
        <v>389</v>
      </c>
      <c r="D368" t="s">
        <v>259</v>
      </c>
      <c r="E368">
        <v>0</v>
      </c>
      <c r="G368" t="str">
        <f t="shared" si="8"/>
        <v>bus-302</v>
      </c>
    </row>
    <row r="369" spans="1:7" x14ac:dyDescent="0.25">
      <c r="A369" t="s">
        <v>429</v>
      </c>
      <c r="B369" t="s">
        <v>127</v>
      </c>
      <c r="C369" t="s">
        <v>389</v>
      </c>
      <c r="D369" t="s">
        <v>259</v>
      </c>
      <c r="E369">
        <v>0</v>
      </c>
      <c r="G369" t="str">
        <f t="shared" si="8"/>
        <v>bus-302</v>
      </c>
    </row>
    <row r="370" spans="1:7" x14ac:dyDescent="0.25">
      <c r="A370" t="s">
        <v>429</v>
      </c>
      <c r="B370" t="s">
        <v>128</v>
      </c>
      <c r="C370" t="s">
        <v>389</v>
      </c>
      <c r="D370" t="s">
        <v>259</v>
      </c>
      <c r="E370">
        <v>0</v>
      </c>
      <c r="G370" t="str">
        <f t="shared" si="8"/>
        <v>bus-302</v>
      </c>
    </row>
    <row r="371" spans="1:7" x14ac:dyDescent="0.25">
      <c r="A371" t="s">
        <v>429</v>
      </c>
      <c r="B371" t="s">
        <v>129</v>
      </c>
      <c r="C371" t="s">
        <v>389</v>
      </c>
      <c r="D371" t="s">
        <v>259</v>
      </c>
      <c r="E371">
        <v>0</v>
      </c>
      <c r="G371" t="str">
        <f t="shared" si="8"/>
        <v>bus-302</v>
      </c>
    </row>
    <row r="372" spans="1:7" x14ac:dyDescent="0.25">
      <c r="A372" t="s">
        <v>429</v>
      </c>
      <c r="B372" t="s">
        <v>130</v>
      </c>
      <c r="C372" t="s">
        <v>390</v>
      </c>
      <c r="D372" t="s">
        <v>259</v>
      </c>
      <c r="E372">
        <v>0</v>
      </c>
      <c r="G372" t="str">
        <f t="shared" si="8"/>
        <v>bus-307</v>
      </c>
    </row>
    <row r="373" spans="1:7" x14ac:dyDescent="0.25">
      <c r="A373" t="s">
        <v>429</v>
      </c>
      <c r="B373" t="s">
        <v>131</v>
      </c>
      <c r="C373" t="s">
        <v>390</v>
      </c>
      <c r="D373" t="s">
        <v>259</v>
      </c>
      <c r="E373">
        <v>0</v>
      </c>
      <c r="G373" t="str">
        <f t="shared" si="8"/>
        <v>bus-307</v>
      </c>
    </row>
    <row r="374" spans="1:7" x14ac:dyDescent="0.25">
      <c r="A374" t="s">
        <v>429</v>
      </c>
      <c r="B374" t="s">
        <v>132</v>
      </c>
      <c r="C374" t="s">
        <v>391</v>
      </c>
      <c r="D374" t="s">
        <v>259</v>
      </c>
      <c r="E374">
        <v>0</v>
      </c>
      <c r="G374" t="str">
        <f t="shared" si="8"/>
        <v>bus-313</v>
      </c>
    </row>
    <row r="375" spans="1:7" x14ac:dyDescent="0.25">
      <c r="A375" t="s">
        <v>429</v>
      </c>
      <c r="B375" t="s">
        <v>133</v>
      </c>
      <c r="C375" t="s">
        <v>392</v>
      </c>
      <c r="D375" t="s">
        <v>259</v>
      </c>
      <c r="E375">
        <v>0</v>
      </c>
      <c r="G375" t="str">
        <f t="shared" si="8"/>
        <v>bus-315</v>
      </c>
    </row>
    <row r="376" spans="1:7" x14ac:dyDescent="0.25">
      <c r="A376" t="s">
        <v>429</v>
      </c>
      <c r="B376" t="s">
        <v>134</v>
      </c>
      <c r="C376" t="s">
        <v>392</v>
      </c>
      <c r="D376" t="s">
        <v>259</v>
      </c>
      <c r="E376">
        <v>0</v>
      </c>
      <c r="G376" t="str">
        <f t="shared" si="8"/>
        <v>bus-315</v>
      </c>
    </row>
    <row r="377" spans="1:7" x14ac:dyDescent="0.25">
      <c r="A377" t="s">
        <v>429</v>
      </c>
      <c r="B377" t="s">
        <v>135</v>
      </c>
      <c r="C377" t="s">
        <v>392</v>
      </c>
      <c r="D377" t="s">
        <v>259</v>
      </c>
      <c r="E377">
        <v>0</v>
      </c>
      <c r="G377" t="str">
        <f t="shared" si="8"/>
        <v>bus-315</v>
      </c>
    </row>
    <row r="378" spans="1:7" x14ac:dyDescent="0.25">
      <c r="A378" t="s">
        <v>429</v>
      </c>
      <c r="B378" t="s">
        <v>136</v>
      </c>
      <c r="C378" t="s">
        <v>392</v>
      </c>
      <c r="D378" t="s">
        <v>259</v>
      </c>
      <c r="E378">
        <v>0</v>
      </c>
      <c r="G378" t="str">
        <f t="shared" si="8"/>
        <v>bus-315</v>
      </c>
    </row>
    <row r="379" spans="1:7" x14ac:dyDescent="0.25">
      <c r="A379" t="s">
        <v>429</v>
      </c>
      <c r="B379" t="s">
        <v>137</v>
      </c>
      <c r="C379" t="s">
        <v>392</v>
      </c>
      <c r="D379" t="s">
        <v>259</v>
      </c>
      <c r="E379">
        <v>0</v>
      </c>
      <c r="G379" t="str">
        <f t="shared" si="8"/>
        <v>bus-315</v>
      </c>
    </row>
    <row r="380" spans="1:7" x14ac:dyDescent="0.25">
      <c r="A380" t="s">
        <v>429</v>
      </c>
      <c r="B380" t="s">
        <v>138</v>
      </c>
      <c r="C380" t="s">
        <v>392</v>
      </c>
      <c r="D380" t="s">
        <v>259</v>
      </c>
      <c r="E380">
        <v>0</v>
      </c>
      <c r="G380" t="str">
        <f t="shared" si="8"/>
        <v>bus-315</v>
      </c>
    </row>
    <row r="381" spans="1:7" x14ac:dyDescent="0.25">
      <c r="A381" t="s">
        <v>429</v>
      </c>
      <c r="B381" t="s">
        <v>139</v>
      </c>
      <c r="C381" t="s">
        <v>392</v>
      </c>
      <c r="D381" t="s">
        <v>259</v>
      </c>
      <c r="E381">
        <v>0</v>
      </c>
      <c r="G381" t="str">
        <f t="shared" si="8"/>
        <v>bus-315</v>
      </c>
    </row>
    <row r="382" spans="1:7" x14ac:dyDescent="0.25">
      <c r="A382" t="s">
        <v>429</v>
      </c>
      <c r="B382" t="s">
        <v>140</v>
      </c>
      <c r="C382" t="s">
        <v>392</v>
      </c>
      <c r="D382" t="s">
        <v>259</v>
      </c>
      <c r="E382">
        <v>0</v>
      </c>
      <c r="G382" t="str">
        <f t="shared" si="8"/>
        <v>bus-315</v>
      </c>
    </row>
    <row r="383" spans="1:7" x14ac:dyDescent="0.25">
      <c r="A383" t="s">
        <v>429</v>
      </c>
      <c r="B383" t="s">
        <v>141</v>
      </c>
      <c r="C383" t="s">
        <v>393</v>
      </c>
      <c r="D383" t="s">
        <v>259</v>
      </c>
      <c r="E383">
        <v>0</v>
      </c>
      <c r="G383" t="str">
        <f t="shared" si="8"/>
        <v>bus-316</v>
      </c>
    </row>
    <row r="384" spans="1:7" x14ac:dyDescent="0.25">
      <c r="A384" t="s">
        <v>429</v>
      </c>
      <c r="B384" t="s">
        <v>142</v>
      </c>
      <c r="C384" t="s">
        <v>394</v>
      </c>
      <c r="D384" t="s">
        <v>259</v>
      </c>
      <c r="E384">
        <v>0</v>
      </c>
      <c r="G384" t="str">
        <f t="shared" si="8"/>
        <v>bus-318</v>
      </c>
    </row>
    <row r="385" spans="1:7" x14ac:dyDescent="0.25">
      <c r="A385" t="s">
        <v>429</v>
      </c>
      <c r="B385" t="s">
        <v>143</v>
      </c>
      <c r="C385" t="s">
        <v>395</v>
      </c>
      <c r="D385" t="s">
        <v>259</v>
      </c>
      <c r="E385">
        <v>0</v>
      </c>
      <c r="G385" t="str">
        <f t="shared" si="8"/>
        <v>bus-321</v>
      </c>
    </row>
    <row r="386" spans="1:7" x14ac:dyDescent="0.25">
      <c r="A386" t="s">
        <v>429</v>
      </c>
      <c r="B386" t="s">
        <v>144</v>
      </c>
      <c r="C386" t="s">
        <v>396</v>
      </c>
      <c r="D386" t="s">
        <v>259</v>
      </c>
      <c r="E386">
        <v>0</v>
      </c>
      <c r="G386" t="str">
        <f t="shared" si="8"/>
        <v>bus-322</v>
      </c>
    </row>
    <row r="387" spans="1:7" x14ac:dyDescent="0.25">
      <c r="A387" t="s">
        <v>429</v>
      </c>
      <c r="B387" t="s">
        <v>145</v>
      </c>
      <c r="C387" t="s">
        <v>396</v>
      </c>
      <c r="D387" t="s">
        <v>259</v>
      </c>
      <c r="E387">
        <v>0</v>
      </c>
      <c r="G387" t="str">
        <f t="shared" si="8"/>
        <v>bus-322</v>
      </c>
    </row>
    <row r="388" spans="1:7" x14ac:dyDescent="0.25">
      <c r="A388" t="s">
        <v>429</v>
      </c>
      <c r="B388" t="s">
        <v>146</v>
      </c>
      <c r="C388" t="s">
        <v>397</v>
      </c>
      <c r="D388" t="s">
        <v>259</v>
      </c>
      <c r="E388">
        <v>0</v>
      </c>
      <c r="G388" t="str">
        <f t="shared" si="8"/>
        <v>bus-323</v>
      </c>
    </row>
    <row r="389" spans="1:7" x14ac:dyDescent="0.25">
      <c r="A389" t="s">
        <v>429</v>
      </c>
      <c r="B389" t="s">
        <v>147</v>
      </c>
      <c r="C389" t="s">
        <v>397</v>
      </c>
      <c r="D389" t="s">
        <v>259</v>
      </c>
      <c r="E389">
        <v>0</v>
      </c>
      <c r="G389" t="str">
        <f t="shared" si="8"/>
        <v>bus-323</v>
      </c>
    </row>
    <row r="390" spans="1:7" x14ac:dyDescent="0.25">
      <c r="A390" t="s">
        <v>429</v>
      </c>
      <c r="B390" t="s">
        <v>148</v>
      </c>
      <c r="C390" t="s">
        <v>398</v>
      </c>
      <c r="D390" t="s">
        <v>259</v>
      </c>
      <c r="E390">
        <v>0</v>
      </c>
      <c r="G390" t="str">
        <f t="shared" si="8"/>
        <v>bus-114</v>
      </c>
    </row>
    <row r="391" spans="1:7" x14ac:dyDescent="0.25">
      <c r="A391" t="s">
        <v>429</v>
      </c>
      <c r="B391" t="s">
        <v>151</v>
      </c>
      <c r="C391" t="s">
        <v>399</v>
      </c>
      <c r="D391" t="s">
        <v>259</v>
      </c>
      <c r="E391">
        <v>0</v>
      </c>
      <c r="G391" t="str">
        <f t="shared" si="8"/>
        <v>bus-121</v>
      </c>
    </row>
    <row r="392" spans="1:7" x14ac:dyDescent="0.25">
      <c r="A392" t="s">
        <v>429</v>
      </c>
      <c r="B392" t="s">
        <v>155</v>
      </c>
      <c r="C392" t="s">
        <v>400</v>
      </c>
      <c r="D392" t="s">
        <v>259</v>
      </c>
      <c r="E392">
        <v>0</v>
      </c>
      <c r="G392" t="str">
        <f t="shared" si="8"/>
        <v>bus-122</v>
      </c>
    </row>
    <row r="393" spans="1:7" x14ac:dyDescent="0.25">
      <c r="A393" t="s">
        <v>429</v>
      </c>
      <c r="B393" t="s">
        <v>159</v>
      </c>
      <c r="C393" t="s">
        <v>400</v>
      </c>
      <c r="D393" t="s">
        <v>259</v>
      </c>
      <c r="E393">
        <v>0</v>
      </c>
      <c r="G393" t="str">
        <f t="shared" si="8"/>
        <v>bus-122</v>
      </c>
    </row>
    <row r="394" spans="1:7" x14ac:dyDescent="0.25">
      <c r="A394" t="s">
        <v>429</v>
      </c>
      <c r="B394" t="s">
        <v>160</v>
      </c>
      <c r="C394" t="s">
        <v>400</v>
      </c>
      <c r="D394" t="s">
        <v>259</v>
      </c>
      <c r="E394">
        <v>0</v>
      </c>
      <c r="G394" t="str">
        <f t="shared" si="8"/>
        <v>bus-122</v>
      </c>
    </row>
    <row r="395" spans="1:7" x14ac:dyDescent="0.25">
      <c r="A395" t="s">
        <v>429</v>
      </c>
      <c r="B395" t="s">
        <v>161</v>
      </c>
      <c r="C395" t="s">
        <v>400</v>
      </c>
      <c r="D395" t="s">
        <v>259</v>
      </c>
      <c r="E395">
        <v>0</v>
      </c>
      <c r="G395" t="str">
        <f t="shared" si="8"/>
        <v>bus-122</v>
      </c>
    </row>
    <row r="396" spans="1:7" x14ac:dyDescent="0.25">
      <c r="A396" t="s">
        <v>429</v>
      </c>
      <c r="B396" t="s">
        <v>162</v>
      </c>
      <c r="C396" t="s">
        <v>400</v>
      </c>
      <c r="D396" t="s">
        <v>259</v>
      </c>
      <c r="E396">
        <v>0</v>
      </c>
      <c r="G396" t="str">
        <f t="shared" si="8"/>
        <v>bus-122</v>
      </c>
    </row>
    <row r="397" spans="1:7" x14ac:dyDescent="0.25">
      <c r="A397" t="s">
        <v>429</v>
      </c>
      <c r="B397" t="s">
        <v>163</v>
      </c>
      <c r="C397" t="s">
        <v>400</v>
      </c>
      <c r="D397" t="s">
        <v>259</v>
      </c>
      <c r="E397">
        <v>0</v>
      </c>
      <c r="G397" t="str">
        <f t="shared" si="8"/>
        <v>bus-122</v>
      </c>
    </row>
    <row r="398" spans="1:7" x14ac:dyDescent="0.25">
      <c r="A398" t="s">
        <v>429</v>
      </c>
      <c r="B398" t="s">
        <v>164</v>
      </c>
      <c r="C398" t="s">
        <v>379</v>
      </c>
      <c r="D398" t="s">
        <v>259</v>
      </c>
      <c r="E398">
        <v>0</v>
      </c>
      <c r="G398" t="str">
        <f t="shared" si="8"/>
        <v>bus-201</v>
      </c>
    </row>
    <row r="399" spans="1:7" x14ac:dyDescent="0.25">
      <c r="A399" t="s">
        <v>429</v>
      </c>
      <c r="B399" t="s">
        <v>165</v>
      </c>
      <c r="C399" t="s">
        <v>401</v>
      </c>
      <c r="D399" t="s">
        <v>259</v>
      </c>
      <c r="E399">
        <v>0</v>
      </c>
      <c r="G399" t="str">
        <f t="shared" si="8"/>
        <v>bus-214</v>
      </c>
    </row>
    <row r="400" spans="1:7" x14ac:dyDescent="0.25">
      <c r="A400" t="s">
        <v>429</v>
      </c>
      <c r="B400" t="s">
        <v>166</v>
      </c>
      <c r="C400" t="s">
        <v>383</v>
      </c>
      <c r="D400" t="s">
        <v>259</v>
      </c>
      <c r="E400">
        <v>0</v>
      </c>
      <c r="G400" t="str">
        <f t="shared" si="8"/>
        <v>bus-215</v>
      </c>
    </row>
    <row r="401" spans="1:7" x14ac:dyDescent="0.25">
      <c r="A401" t="s">
        <v>429</v>
      </c>
      <c r="B401" t="s">
        <v>167</v>
      </c>
      <c r="C401" t="s">
        <v>383</v>
      </c>
      <c r="D401" t="s">
        <v>259</v>
      </c>
      <c r="E401">
        <v>0</v>
      </c>
      <c r="G401" t="str">
        <f t="shared" si="8"/>
        <v>bus-215</v>
      </c>
    </row>
    <row r="402" spans="1:7" x14ac:dyDescent="0.25">
      <c r="A402" t="s">
        <v>429</v>
      </c>
      <c r="B402" t="s">
        <v>168</v>
      </c>
      <c r="C402" t="s">
        <v>383</v>
      </c>
      <c r="D402" t="s">
        <v>259</v>
      </c>
      <c r="E402">
        <v>0</v>
      </c>
      <c r="G402" t="str">
        <f t="shared" si="8"/>
        <v>bus-215</v>
      </c>
    </row>
    <row r="403" spans="1:7" x14ac:dyDescent="0.25">
      <c r="A403" t="s">
        <v>429</v>
      </c>
      <c r="B403" t="s">
        <v>169</v>
      </c>
      <c r="C403" t="s">
        <v>402</v>
      </c>
      <c r="D403" t="s">
        <v>259</v>
      </c>
      <c r="E403">
        <v>0</v>
      </c>
      <c r="G403" t="str">
        <f t="shared" si="8"/>
        <v>bus-222</v>
      </c>
    </row>
    <row r="404" spans="1:7" x14ac:dyDescent="0.25">
      <c r="A404" t="s">
        <v>429</v>
      </c>
      <c r="B404" t="s">
        <v>170</v>
      </c>
      <c r="C404" t="s">
        <v>402</v>
      </c>
      <c r="D404" t="s">
        <v>259</v>
      </c>
      <c r="E404">
        <v>0</v>
      </c>
      <c r="G404" t="str">
        <f t="shared" si="8"/>
        <v>bus-222</v>
      </c>
    </row>
    <row r="405" spans="1:7" x14ac:dyDescent="0.25">
      <c r="A405" t="s">
        <v>429</v>
      </c>
      <c r="B405" t="s">
        <v>171</v>
      </c>
      <c r="C405" t="s">
        <v>402</v>
      </c>
      <c r="D405" t="s">
        <v>259</v>
      </c>
      <c r="E405">
        <v>0</v>
      </c>
      <c r="G405" t="str">
        <f t="shared" si="8"/>
        <v>bus-222</v>
      </c>
    </row>
    <row r="406" spans="1:7" x14ac:dyDescent="0.25">
      <c r="A406" t="s">
        <v>429</v>
      </c>
      <c r="B406" t="s">
        <v>172</v>
      </c>
      <c r="C406" t="s">
        <v>402</v>
      </c>
      <c r="D406" t="s">
        <v>259</v>
      </c>
      <c r="E406">
        <v>0</v>
      </c>
      <c r="G406" t="str">
        <f t="shared" si="8"/>
        <v>bus-222</v>
      </c>
    </row>
    <row r="407" spans="1:7" x14ac:dyDescent="0.25">
      <c r="A407" t="s">
        <v>429</v>
      </c>
      <c r="B407" t="s">
        <v>173</v>
      </c>
      <c r="C407" t="s">
        <v>402</v>
      </c>
      <c r="D407" t="s">
        <v>259</v>
      </c>
      <c r="E407">
        <v>0</v>
      </c>
      <c r="G407" t="str">
        <f t="shared" si="8"/>
        <v>bus-222</v>
      </c>
    </row>
    <row r="408" spans="1:7" x14ac:dyDescent="0.25">
      <c r="A408" t="s">
        <v>429</v>
      </c>
      <c r="B408" t="s">
        <v>174</v>
      </c>
      <c r="C408" t="s">
        <v>402</v>
      </c>
      <c r="D408" t="s">
        <v>259</v>
      </c>
      <c r="E408">
        <v>0</v>
      </c>
      <c r="G408" t="str">
        <f t="shared" si="8"/>
        <v>bus-222</v>
      </c>
    </row>
    <row r="409" spans="1:7" x14ac:dyDescent="0.25">
      <c r="A409" t="s">
        <v>429</v>
      </c>
      <c r="B409" t="s">
        <v>175</v>
      </c>
      <c r="C409" t="s">
        <v>403</v>
      </c>
      <c r="D409" t="s">
        <v>259</v>
      </c>
      <c r="E409">
        <v>0</v>
      </c>
      <c r="G409" t="str">
        <f t="shared" si="8"/>
        <v>bus-314</v>
      </c>
    </row>
    <row r="410" spans="1:7" x14ac:dyDescent="0.25">
      <c r="A410" t="s">
        <v>429</v>
      </c>
      <c r="B410" t="s">
        <v>176</v>
      </c>
      <c r="C410" t="s">
        <v>396</v>
      </c>
      <c r="D410" t="s">
        <v>259</v>
      </c>
      <c r="E410">
        <v>0</v>
      </c>
      <c r="G410" t="str">
        <f t="shared" si="8"/>
        <v>bus-322</v>
      </c>
    </row>
    <row r="411" spans="1:7" x14ac:dyDescent="0.25">
      <c r="A411" t="s">
        <v>429</v>
      </c>
      <c r="B411" t="s">
        <v>177</v>
      </c>
      <c r="C411" t="s">
        <v>396</v>
      </c>
      <c r="D411" t="s">
        <v>259</v>
      </c>
      <c r="E411">
        <v>0</v>
      </c>
      <c r="G411" t="str">
        <f t="shared" si="8"/>
        <v>bus-322</v>
      </c>
    </row>
    <row r="412" spans="1:7" x14ac:dyDescent="0.25">
      <c r="A412" t="s">
        <v>429</v>
      </c>
      <c r="B412" t="s">
        <v>178</v>
      </c>
      <c r="C412" t="s">
        <v>396</v>
      </c>
      <c r="D412" t="s">
        <v>259</v>
      </c>
      <c r="E412">
        <v>0</v>
      </c>
      <c r="G412" t="str">
        <f t="shared" si="8"/>
        <v>bus-322</v>
      </c>
    </row>
    <row r="413" spans="1:7" x14ac:dyDescent="0.25">
      <c r="A413" t="s">
        <v>429</v>
      </c>
      <c r="B413" t="s">
        <v>179</v>
      </c>
      <c r="C413" t="s">
        <v>396</v>
      </c>
      <c r="D413" t="s">
        <v>259</v>
      </c>
      <c r="E413">
        <v>0</v>
      </c>
      <c r="G413" t="str">
        <f t="shared" si="8"/>
        <v>bus-322</v>
      </c>
    </row>
    <row r="414" spans="1:7" x14ac:dyDescent="0.25">
      <c r="A414" t="s">
        <v>429</v>
      </c>
      <c r="B414" t="s">
        <v>180</v>
      </c>
      <c r="C414" t="s">
        <v>404</v>
      </c>
      <c r="D414" t="s">
        <v>259</v>
      </c>
      <c r="E414">
        <v>0</v>
      </c>
      <c r="G414" t="str">
        <f t="shared" si="8"/>
        <v>bus-320</v>
      </c>
    </row>
    <row r="415" spans="1:7" x14ac:dyDescent="0.25">
      <c r="A415" t="s">
        <v>429</v>
      </c>
      <c r="B415" t="s">
        <v>184</v>
      </c>
      <c r="C415" t="s">
        <v>403</v>
      </c>
      <c r="D415" t="s">
        <v>259</v>
      </c>
      <c r="E415">
        <v>0</v>
      </c>
      <c r="G415" t="str">
        <f t="shared" si="8"/>
        <v>bus-314</v>
      </c>
    </row>
    <row r="416" spans="1:7" x14ac:dyDescent="0.25">
      <c r="A416" t="s">
        <v>429</v>
      </c>
      <c r="B416" t="s">
        <v>185</v>
      </c>
      <c r="C416" t="s">
        <v>403</v>
      </c>
      <c r="D416" t="s">
        <v>259</v>
      </c>
      <c r="E416">
        <v>0</v>
      </c>
      <c r="G416" t="str">
        <f t="shared" si="8"/>
        <v>bus-314</v>
      </c>
    </row>
    <row r="417" spans="1:7" x14ac:dyDescent="0.25">
      <c r="A417" t="s">
        <v>429</v>
      </c>
      <c r="B417" t="s">
        <v>186</v>
      </c>
      <c r="C417" t="s">
        <v>391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25">
      <c r="A418" t="s">
        <v>429</v>
      </c>
      <c r="B418" t="s">
        <v>187</v>
      </c>
      <c r="C418" t="s">
        <v>403</v>
      </c>
      <c r="D418" t="s">
        <v>259</v>
      </c>
      <c r="E418">
        <v>0</v>
      </c>
      <c r="G418" t="str">
        <f t="shared" si="9"/>
        <v>bus-314</v>
      </c>
    </row>
    <row r="419" spans="1:7" x14ac:dyDescent="0.25">
      <c r="A419" t="s">
        <v>429</v>
      </c>
      <c r="B419" t="s">
        <v>188</v>
      </c>
      <c r="C419" t="s">
        <v>403</v>
      </c>
      <c r="D419" t="s">
        <v>259</v>
      </c>
      <c r="E419">
        <v>0</v>
      </c>
      <c r="G419" t="str">
        <f t="shared" si="9"/>
        <v>bus-314</v>
      </c>
    </row>
    <row r="420" spans="1:7" x14ac:dyDescent="0.25">
      <c r="A420" t="s">
        <v>429</v>
      </c>
      <c r="B420" t="s">
        <v>189</v>
      </c>
      <c r="C420" t="s">
        <v>391</v>
      </c>
      <c r="D420" t="s">
        <v>259</v>
      </c>
      <c r="E420">
        <v>0</v>
      </c>
      <c r="G420" t="str">
        <f t="shared" si="9"/>
        <v>bus-313</v>
      </c>
    </row>
    <row r="421" spans="1:7" x14ac:dyDescent="0.25">
      <c r="A421" t="s">
        <v>429</v>
      </c>
      <c r="B421" t="s">
        <v>190</v>
      </c>
      <c r="C421" t="s">
        <v>405</v>
      </c>
      <c r="D421" t="s">
        <v>259</v>
      </c>
      <c r="E421">
        <v>0</v>
      </c>
      <c r="G421" t="str">
        <f t="shared" si="9"/>
        <v>bus-310</v>
      </c>
    </row>
    <row r="422" spans="1:7" x14ac:dyDescent="0.25">
      <c r="A422" t="s">
        <v>429</v>
      </c>
      <c r="B422" t="s">
        <v>191</v>
      </c>
      <c r="C422" t="s">
        <v>406</v>
      </c>
      <c r="D422" t="s">
        <v>259</v>
      </c>
      <c r="E422">
        <v>0</v>
      </c>
      <c r="G422" t="str">
        <f t="shared" si="9"/>
        <v>bus-324</v>
      </c>
    </row>
    <row r="423" spans="1:7" x14ac:dyDescent="0.25">
      <c r="A423" t="s">
        <v>429</v>
      </c>
      <c r="B423" t="s">
        <v>192</v>
      </c>
      <c r="C423" t="s">
        <v>407</v>
      </c>
      <c r="D423" t="s">
        <v>259</v>
      </c>
      <c r="E423">
        <v>0</v>
      </c>
      <c r="G423" t="str">
        <f t="shared" si="9"/>
        <v>bus-312</v>
      </c>
    </row>
    <row r="424" spans="1:7" x14ac:dyDescent="0.25">
      <c r="A424" t="s">
        <v>429</v>
      </c>
      <c r="B424" t="s">
        <v>193</v>
      </c>
      <c r="C424" t="s">
        <v>405</v>
      </c>
      <c r="D424" t="s">
        <v>259</v>
      </c>
      <c r="E424">
        <v>0</v>
      </c>
      <c r="G424" t="str">
        <f t="shared" si="9"/>
        <v>bus-310</v>
      </c>
    </row>
    <row r="425" spans="1:7" x14ac:dyDescent="0.25">
      <c r="A425" t="s">
        <v>429</v>
      </c>
      <c r="B425" t="s">
        <v>194</v>
      </c>
      <c r="C425" t="s">
        <v>406</v>
      </c>
      <c r="D425" t="s">
        <v>259</v>
      </c>
      <c r="E425">
        <v>0</v>
      </c>
      <c r="G425" t="str">
        <f t="shared" si="9"/>
        <v>bus-324</v>
      </c>
    </row>
    <row r="426" spans="1:7" x14ac:dyDescent="0.25">
      <c r="A426" t="s">
        <v>429</v>
      </c>
      <c r="B426" t="s">
        <v>195</v>
      </c>
      <c r="C426" t="s">
        <v>406</v>
      </c>
      <c r="D426" t="s">
        <v>259</v>
      </c>
      <c r="E426">
        <v>0</v>
      </c>
      <c r="G426" t="str">
        <f t="shared" si="9"/>
        <v>bus-324</v>
      </c>
    </row>
    <row r="427" spans="1:7" x14ac:dyDescent="0.25">
      <c r="A427" t="s">
        <v>429</v>
      </c>
      <c r="B427" t="s">
        <v>196</v>
      </c>
      <c r="C427" t="s">
        <v>374</v>
      </c>
      <c r="D427" t="s">
        <v>259</v>
      </c>
      <c r="E427">
        <v>0</v>
      </c>
      <c r="G427" t="str">
        <f t="shared" si="9"/>
        <v>bus-113</v>
      </c>
    </row>
    <row r="428" spans="1:7" x14ac:dyDescent="0.25">
      <c r="A428" t="s">
        <v>429</v>
      </c>
      <c r="B428" t="s">
        <v>197</v>
      </c>
      <c r="C428" t="s">
        <v>408</v>
      </c>
      <c r="D428" t="s">
        <v>259</v>
      </c>
      <c r="E428">
        <v>0</v>
      </c>
      <c r="G428" t="str">
        <f t="shared" si="9"/>
        <v>bus-319</v>
      </c>
    </row>
    <row r="429" spans="1:7" x14ac:dyDescent="0.25">
      <c r="A429" t="s">
        <v>429</v>
      </c>
      <c r="B429" t="s">
        <v>198</v>
      </c>
      <c r="C429" t="s">
        <v>383</v>
      </c>
      <c r="D429" t="s">
        <v>259</v>
      </c>
      <c r="E429">
        <v>0</v>
      </c>
      <c r="G429" t="str">
        <f t="shared" si="9"/>
        <v>bus-215</v>
      </c>
    </row>
    <row r="430" spans="1:7" x14ac:dyDescent="0.25">
      <c r="A430" t="s">
        <v>429</v>
      </c>
      <c r="B430" t="s">
        <v>199</v>
      </c>
      <c r="C430" t="s">
        <v>372</v>
      </c>
      <c r="D430" t="s">
        <v>259</v>
      </c>
      <c r="E430">
        <v>0</v>
      </c>
      <c r="G430" t="str">
        <f t="shared" si="9"/>
        <v>bus-102</v>
      </c>
    </row>
    <row r="431" spans="1:7" x14ac:dyDescent="0.25">
      <c r="A431" t="s">
        <v>429</v>
      </c>
      <c r="B431" t="s">
        <v>200</v>
      </c>
      <c r="C431" t="s">
        <v>371</v>
      </c>
      <c r="D431" t="s">
        <v>259</v>
      </c>
      <c r="E431">
        <v>0</v>
      </c>
      <c r="G431" t="str">
        <f t="shared" si="9"/>
        <v>bus-101</v>
      </c>
    </row>
    <row r="432" spans="1:7" x14ac:dyDescent="0.25">
      <c r="A432" t="s">
        <v>429</v>
      </c>
      <c r="B432" t="s">
        <v>201</v>
      </c>
      <c r="C432" t="s">
        <v>372</v>
      </c>
      <c r="D432" t="s">
        <v>259</v>
      </c>
      <c r="E432">
        <v>0</v>
      </c>
      <c r="G432" t="str">
        <f t="shared" si="9"/>
        <v>bus-102</v>
      </c>
    </row>
    <row r="433" spans="1:7" x14ac:dyDescent="0.25">
      <c r="A433" t="s">
        <v>429</v>
      </c>
      <c r="B433" t="s">
        <v>202</v>
      </c>
      <c r="C433" t="s">
        <v>409</v>
      </c>
      <c r="D433" t="s">
        <v>259</v>
      </c>
      <c r="E433">
        <v>0</v>
      </c>
      <c r="G433" t="str">
        <f t="shared" si="9"/>
        <v>bus-104</v>
      </c>
    </row>
    <row r="434" spans="1:7" x14ac:dyDescent="0.25">
      <c r="A434" t="s">
        <v>429</v>
      </c>
      <c r="B434" t="s">
        <v>203</v>
      </c>
      <c r="C434" t="s">
        <v>410</v>
      </c>
      <c r="D434" t="s">
        <v>259</v>
      </c>
      <c r="E434">
        <v>1100</v>
      </c>
      <c r="G434" t="str">
        <f t="shared" si="9"/>
        <v>bus-212</v>
      </c>
    </row>
    <row r="435" spans="1:7" x14ac:dyDescent="0.25">
      <c r="A435" t="s">
        <v>429</v>
      </c>
      <c r="B435" t="s">
        <v>205</v>
      </c>
      <c r="C435" t="s">
        <v>371</v>
      </c>
      <c r="D435" t="s">
        <v>259</v>
      </c>
      <c r="E435">
        <v>0</v>
      </c>
      <c r="G435" t="str">
        <f t="shared" si="9"/>
        <v>bus-101</v>
      </c>
    </row>
    <row r="436" spans="1:7" x14ac:dyDescent="0.25">
      <c r="A436" t="s">
        <v>429</v>
      </c>
      <c r="B436" t="s">
        <v>206</v>
      </c>
      <c r="C436" t="s">
        <v>371</v>
      </c>
      <c r="D436" t="s">
        <v>259</v>
      </c>
      <c r="E436">
        <v>0</v>
      </c>
      <c r="G436" t="str">
        <f t="shared" si="9"/>
        <v>bus-101</v>
      </c>
    </row>
    <row r="437" spans="1:7" x14ac:dyDescent="0.25">
      <c r="A437" t="s">
        <v>429</v>
      </c>
      <c r="B437" t="s">
        <v>207</v>
      </c>
      <c r="C437" t="s">
        <v>371</v>
      </c>
      <c r="D437" t="s">
        <v>259</v>
      </c>
      <c r="E437">
        <v>0</v>
      </c>
      <c r="G437" t="str">
        <f t="shared" si="9"/>
        <v>bus-101</v>
      </c>
    </row>
    <row r="438" spans="1:7" x14ac:dyDescent="0.25">
      <c r="A438" t="s">
        <v>429</v>
      </c>
      <c r="B438" t="s">
        <v>208</v>
      </c>
      <c r="C438" t="s">
        <v>411</v>
      </c>
      <c r="D438" t="s">
        <v>259</v>
      </c>
      <c r="E438">
        <v>0</v>
      </c>
      <c r="G438" t="str">
        <f t="shared" si="9"/>
        <v>bus-103</v>
      </c>
    </row>
    <row r="439" spans="1:7" x14ac:dyDescent="0.25">
      <c r="A439" t="s">
        <v>429</v>
      </c>
      <c r="B439" t="s">
        <v>209</v>
      </c>
      <c r="C439" t="s">
        <v>412</v>
      </c>
      <c r="D439" t="s">
        <v>259</v>
      </c>
      <c r="E439">
        <v>0</v>
      </c>
      <c r="G439" t="str">
        <f t="shared" si="9"/>
        <v>bus-119</v>
      </c>
    </row>
    <row r="440" spans="1:7" x14ac:dyDescent="0.25">
      <c r="A440" t="s">
        <v>429</v>
      </c>
      <c r="B440" t="s">
        <v>210</v>
      </c>
      <c r="C440" t="s">
        <v>413</v>
      </c>
      <c r="D440" t="s">
        <v>259</v>
      </c>
      <c r="E440">
        <v>0</v>
      </c>
      <c r="G440" t="str">
        <f t="shared" si="9"/>
        <v>bus-308</v>
      </c>
    </row>
    <row r="441" spans="1:7" x14ac:dyDescent="0.25">
      <c r="A441" t="s">
        <v>429</v>
      </c>
      <c r="B441" t="s">
        <v>213</v>
      </c>
      <c r="C441" t="s">
        <v>391</v>
      </c>
      <c r="D441" t="s">
        <v>259</v>
      </c>
      <c r="E441">
        <v>0</v>
      </c>
      <c r="G441" t="str">
        <f t="shared" si="9"/>
        <v>bus-313</v>
      </c>
    </row>
    <row r="442" spans="1:7" x14ac:dyDescent="0.25">
      <c r="A442" t="s">
        <v>429</v>
      </c>
      <c r="B442" t="s">
        <v>214</v>
      </c>
      <c r="C442" t="s">
        <v>391</v>
      </c>
      <c r="D442" t="s">
        <v>259</v>
      </c>
      <c r="E442">
        <v>0</v>
      </c>
      <c r="G442" t="str">
        <f t="shared" si="9"/>
        <v>bus-313</v>
      </c>
    </row>
    <row r="443" spans="1:7" x14ac:dyDescent="0.25">
      <c r="A443" t="s">
        <v>429</v>
      </c>
      <c r="B443" t="s">
        <v>215</v>
      </c>
      <c r="C443" t="s">
        <v>391</v>
      </c>
      <c r="D443" t="s">
        <v>259</v>
      </c>
      <c r="E443">
        <v>0</v>
      </c>
      <c r="G443" t="str">
        <f t="shared" si="9"/>
        <v>bus-313</v>
      </c>
    </row>
    <row r="444" spans="1:7" x14ac:dyDescent="0.25">
      <c r="A444" t="s">
        <v>429</v>
      </c>
      <c r="B444" t="s">
        <v>216</v>
      </c>
      <c r="C444" t="s">
        <v>391</v>
      </c>
      <c r="D444" t="s">
        <v>259</v>
      </c>
      <c r="E444">
        <v>0</v>
      </c>
      <c r="G444" t="str">
        <f t="shared" si="9"/>
        <v>bus-313</v>
      </c>
    </row>
    <row r="445" spans="1:7" x14ac:dyDescent="0.25">
      <c r="A445" t="s">
        <v>429</v>
      </c>
      <c r="B445" t="s">
        <v>217</v>
      </c>
      <c r="C445" t="s">
        <v>391</v>
      </c>
      <c r="D445" t="s">
        <v>259</v>
      </c>
      <c r="E445">
        <v>0</v>
      </c>
      <c r="G445" t="str">
        <f t="shared" si="9"/>
        <v>bus-313</v>
      </c>
    </row>
    <row r="446" spans="1:7" x14ac:dyDescent="0.25">
      <c r="A446" t="s">
        <v>429</v>
      </c>
      <c r="B446" t="s">
        <v>218</v>
      </c>
      <c r="C446" t="s">
        <v>391</v>
      </c>
      <c r="D446" t="s">
        <v>259</v>
      </c>
      <c r="E446">
        <v>0</v>
      </c>
      <c r="G446" t="str">
        <f t="shared" si="9"/>
        <v>bus-313</v>
      </c>
    </row>
    <row r="447" spans="1:7" x14ac:dyDescent="0.25">
      <c r="A447" t="s">
        <v>429</v>
      </c>
      <c r="B447" t="s">
        <v>219</v>
      </c>
      <c r="C447" t="s">
        <v>391</v>
      </c>
      <c r="D447" t="s">
        <v>259</v>
      </c>
      <c r="E447">
        <v>0</v>
      </c>
      <c r="G447" t="str">
        <f t="shared" si="9"/>
        <v>bus-313</v>
      </c>
    </row>
    <row r="448" spans="1:7" x14ac:dyDescent="0.25">
      <c r="A448" t="s">
        <v>429</v>
      </c>
      <c r="B448" t="s">
        <v>220</v>
      </c>
      <c r="C448" t="s">
        <v>391</v>
      </c>
      <c r="D448" t="s">
        <v>259</v>
      </c>
      <c r="E448">
        <v>0</v>
      </c>
      <c r="G448" t="str">
        <f t="shared" si="9"/>
        <v>bus-313</v>
      </c>
    </row>
    <row r="449" spans="1:7" x14ac:dyDescent="0.25">
      <c r="A449" t="s">
        <v>429</v>
      </c>
      <c r="B449" t="s">
        <v>221</v>
      </c>
      <c r="C449" t="s">
        <v>391</v>
      </c>
      <c r="D449" t="s">
        <v>259</v>
      </c>
      <c r="E449">
        <v>0</v>
      </c>
      <c r="G449" t="str">
        <f t="shared" si="9"/>
        <v>bus-313</v>
      </c>
    </row>
    <row r="450" spans="1:7" x14ac:dyDescent="0.25">
      <c r="A450" t="s">
        <v>429</v>
      </c>
      <c r="B450" t="s">
        <v>222</v>
      </c>
      <c r="C450" t="s">
        <v>391</v>
      </c>
      <c r="D450" t="s">
        <v>259</v>
      </c>
      <c r="E450">
        <v>0</v>
      </c>
      <c r="G450" t="str">
        <f t="shared" si="9"/>
        <v>bus-313</v>
      </c>
    </row>
    <row r="451" spans="1:7" x14ac:dyDescent="0.25">
      <c r="A451" t="s">
        <v>429</v>
      </c>
      <c r="B451" t="s">
        <v>223</v>
      </c>
      <c r="C451" t="s">
        <v>391</v>
      </c>
      <c r="D451" t="s">
        <v>259</v>
      </c>
      <c r="E451">
        <v>0</v>
      </c>
      <c r="G451" t="str">
        <f t="shared" si="9"/>
        <v>bus-313</v>
      </c>
    </row>
    <row r="452" spans="1:7" x14ac:dyDescent="0.25">
      <c r="A452" t="s">
        <v>429</v>
      </c>
      <c r="B452" t="s">
        <v>224</v>
      </c>
      <c r="C452" t="s">
        <v>391</v>
      </c>
      <c r="D452" t="s">
        <v>259</v>
      </c>
      <c r="E452">
        <v>0</v>
      </c>
      <c r="G452" t="str">
        <f t="shared" si="9"/>
        <v>bus-313</v>
      </c>
    </row>
    <row r="453" spans="1:7" x14ac:dyDescent="0.25">
      <c r="A453" t="s">
        <v>429</v>
      </c>
      <c r="B453" t="s">
        <v>225</v>
      </c>
      <c r="C453" t="s">
        <v>404</v>
      </c>
      <c r="D453" t="s">
        <v>259</v>
      </c>
      <c r="E453">
        <v>0</v>
      </c>
      <c r="G453" t="str">
        <f t="shared" si="9"/>
        <v>bus-320</v>
      </c>
    </row>
    <row r="454" spans="1:7" x14ac:dyDescent="0.25">
      <c r="A454" t="s">
        <v>429</v>
      </c>
      <c r="B454" t="s">
        <v>226</v>
      </c>
      <c r="C454" t="s">
        <v>404</v>
      </c>
      <c r="D454" t="s">
        <v>259</v>
      </c>
      <c r="E454">
        <v>0</v>
      </c>
      <c r="G454" t="str">
        <f t="shared" si="9"/>
        <v>bus-320</v>
      </c>
    </row>
    <row r="455" spans="1:7" x14ac:dyDescent="0.25">
      <c r="A455" t="s">
        <v>429</v>
      </c>
      <c r="B455" t="s">
        <v>227</v>
      </c>
      <c r="C455" t="s">
        <v>404</v>
      </c>
      <c r="D455" t="s">
        <v>259</v>
      </c>
      <c r="E455">
        <v>0</v>
      </c>
      <c r="G455" t="str">
        <f t="shared" si="9"/>
        <v>bus-320</v>
      </c>
    </row>
    <row r="456" spans="1:7" x14ac:dyDescent="0.25">
      <c r="A456" t="s">
        <v>429</v>
      </c>
      <c r="B456" t="s">
        <v>228</v>
      </c>
      <c r="C456" t="s">
        <v>391</v>
      </c>
      <c r="D456" t="s">
        <v>259</v>
      </c>
      <c r="E456">
        <v>0</v>
      </c>
      <c r="G456" t="str">
        <f t="shared" si="9"/>
        <v>bus-313</v>
      </c>
    </row>
    <row r="457" spans="1:7" x14ac:dyDescent="0.25">
      <c r="A457" t="s">
        <v>429</v>
      </c>
      <c r="B457" t="s">
        <v>229</v>
      </c>
      <c r="C457" t="s">
        <v>404</v>
      </c>
      <c r="D457" t="s">
        <v>259</v>
      </c>
      <c r="E457">
        <v>0</v>
      </c>
      <c r="G457" t="str">
        <f t="shared" si="9"/>
        <v>bus-320</v>
      </c>
    </row>
    <row r="458" spans="1:7" x14ac:dyDescent="0.25">
      <c r="A458" t="s">
        <v>429</v>
      </c>
      <c r="B458" t="s">
        <v>230</v>
      </c>
      <c r="C458" t="s">
        <v>404</v>
      </c>
      <c r="D458" t="s">
        <v>259</v>
      </c>
      <c r="E458">
        <v>0</v>
      </c>
      <c r="G458" t="str">
        <f t="shared" si="9"/>
        <v>bus-320</v>
      </c>
    </row>
    <row r="459" spans="1:7" x14ac:dyDescent="0.25">
      <c r="A459" t="s">
        <v>429</v>
      </c>
      <c r="B459" t="s">
        <v>231</v>
      </c>
      <c r="C459" t="s">
        <v>377</v>
      </c>
      <c r="D459" t="s">
        <v>259</v>
      </c>
      <c r="E459">
        <v>0</v>
      </c>
      <c r="G459" t="str">
        <f t="shared" si="9"/>
        <v>bus-118</v>
      </c>
    </row>
    <row r="460" spans="1:7" x14ac:dyDescent="0.25">
      <c r="A460" t="s">
        <v>429</v>
      </c>
      <c r="B460" t="s">
        <v>232</v>
      </c>
      <c r="C460" t="s">
        <v>377</v>
      </c>
      <c r="D460" t="s">
        <v>259</v>
      </c>
      <c r="E460">
        <v>0</v>
      </c>
      <c r="G460" t="str">
        <f t="shared" si="9"/>
        <v>bus-118</v>
      </c>
    </row>
    <row r="461" spans="1:7" x14ac:dyDescent="0.25">
      <c r="A461" t="s">
        <v>429</v>
      </c>
      <c r="B461" t="s">
        <v>233</v>
      </c>
      <c r="C461" t="s">
        <v>377</v>
      </c>
      <c r="D461" t="s">
        <v>259</v>
      </c>
      <c r="E461">
        <v>0</v>
      </c>
      <c r="G461" t="str">
        <f t="shared" si="9"/>
        <v>bus-118</v>
      </c>
    </row>
    <row r="462" spans="1:7" x14ac:dyDescent="0.25">
      <c r="A462" t="s">
        <v>429</v>
      </c>
      <c r="B462" t="s">
        <v>234</v>
      </c>
      <c r="C462" t="s">
        <v>377</v>
      </c>
      <c r="D462" t="s">
        <v>259</v>
      </c>
      <c r="E462">
        <v>0</v>
      </c>
      <c r="G462" t="str">
        <f t="shared" si="9"/>
        <v>bus-118</v>
      </c>
    </row>
    <row r="463" spans="1:7" x14ac:dyDescent="0.25">
      <c r="A463" t="s">
        <v>429</v>
      </c>
      <c r="B463" t="s">
        <v>235</v>
      </c>
      <c r="C463" t="s">
        <v>377</v>
      </c>
      <c r="D463" t="s">
        <v>259</v>
      </c>
      <c r="E463">
        <v>0</v>
      </c>
      <c r="G463" t="str">
        <f t="shared" si="9"/>
        <v>bus-118</v>
      </c>
    </row>
    <row r="464" spans="1:7" x14ac:dyDescent="0.25">
      <c r="A464" t="s">
        <v>429</v>
      </c>
      <c r="B464" t="s">
        <v>236</v>
      </c>
      <c r="C464" t="s">
        <v>377</v>
      </c>
      <c r="D464" t="s">
        <v>259</v>
      </c>
      <c r="E464">
        <v>0</v>
      </c>
      <c r="G464" t="str">
        <f t="shared" si="9"/>
        <v>bus-118</v>
      </c>
    </row>
    <row r="465" spans="1:7" x14ac:dyDescent="0.25">
      <c r="A465" t="s">
        <v>429</v>
      </c>
      <c r="B465" t="s">
        <v>237</v>
      </c>
      <c r="C465" t="s">
        <v>404</v>
      </c>
      <c r="D465" t="s">
        <v>259</v>
      </c>
      <c r="E465">
        <v>0</v>
      </c>
      <c r="G465" t="str">
        <f t="shared" si="9"/>
        <v>bus-320</v>
      </c>
    </row>
    <row r="466" spans="1:7" x14ac:dyDescent="0.25">
      <c r="A466" t="s">
        <v>429</v>
      </c>
      <c r="B466" t="s">
        <v>238</v>
      </c>
      <c r="C466" t="s">
        <v>377</v>
      </c>
      <c r="D466" t="s">
        <v>259</v>
      </c>
      <c r="E466">
        <v>0</v>
      </c>
      <c r="G466" t="str">
        <f t="shared" si="9"/>
        <v>bus-118</v>
      </c>
    </row>
    <row r="467" spans="1:7" x14ac:dyDescent="0.25">
      <c r="A467" t="s">
        <v>429</v>
      </c>
      <c r="B467" t="s">
        <v>239</v>
      </c>
      <c r="C467" t="s">
        <v>377</v>
      </c>
      <c r="D467" t="s">
        <v>259</v>
      </c>
      <c r="E467">
        <v>0</v>
      </c>
      <c r="G467" t="str">
        <f t="shared" si="9"/>
        <v>bus-118</v>
      </c>
    </row>
    <row r="468" spans="1:7" x14ac:dyDescent="0.25">
      <c r="A468" t="s">
        <v>429</v>
      </c>
      <c r="B468" t="s">
        <v>240</v>
      </c>
      <c r="C468" t="s">
        <v>377</v>
      </c>
      <c r="D468" t="s">
        <v>259</v>
      </c>
      <c r="E468">
        <v>0</v>
      </c>
      <c r="G468" t="str">
        <f t="shared" si="9"/>
        <v>bus-118</v>
      </c>
    </row>
    <row r="469" spans="1:7" x14ac:dyDescent="0.25">
      <c r="A469" t="s">
        <v>429</v>
      </c>
      <c r="B469" t="s">
        <v>241</v>
      </c>
      <c r="C469" t="s">
        <v>377</v>
      </c>
      <c r="D469" t="s">
        <v>259</v>
      </c>
      <c r="E469">
        <v>0</v>
      </c>
      <c r="G469" t="str">
        <f t="shared" si="9"/>
        <v>bus-118</v>
      </c>
    </row>
    <row r="470" spans="1:7" x14ac:dyDescent="0.25">
      <c r="A470" t="s">
        <v>429</v>
      </c>
      <c r="B470" t="s">
        <v>242</v>
      </c>
      <c r="C470" t="s">
        <v>382</v>
      </c>
      <c r="D470" t="s">
        <v>259</v>
      </c>
      <c r="E470">
        <v>0</v>
      </c>
      <c r="G470" t="str">
        <f t="shared" si="9"/>
        <v>bus-213</v>
      </c>
    </row>
    <row r="471" spans="1:7" x14ac:dyDescent="0.25">
      <c r="A471" t="s">
        <v>429</v>
      </c>
      <c r="B471" t="s">
        <v>243</v>
      </c>
      <c r="C471" t="s">
        <v>414</v>
      </c>
      <c r="D471" t="s">
        <v>259</v>
      </c>
      <c r="E471">
        <v>0</v>
      </c>
      <c r="G471" t="str">
        <f t="shared" si="9"/>
        <v>bus-309</v>
      </c>
    </row>
    <row r="472" spans="1:7" x14ac:dyDescent="0.25">
      <c r="A472" t="s">
        <v>429</v>
      </c>
      <c r="B472" t="s">
        <v>246</v>
      </c>
      <c r="C472" t="s">
        <v>415</v>
      </c>
      <c r="D472" t="s">
        <v>259</v>
      </c>
      <c r="E472">
        <v>0</v>
      </c>
      <c r="G472" t="str">
        <f t="shared" si="9"/>
        <v>bus-317</v>
      </c>
    </row>
    <row r="473" spans="1:7" x14ac:dyDescent="0.25">
      <c r="A473" t="s">
        <v>429</v>
      </c>
      <c r="B473" t="s">
        <v>247</v>
      </c>
      <c r="C473" t="s">
        <v>416</v>
      </c>
      <c r="D473" t="s">
        <v>259</v>
      </c>
      <c r="E473">
        <v>0</v>
      </c>
      <c r="G473" t="str">
        <f t="shared" si="9"/>
        <v>bus-303</v>
      </c>
    </row>
    <row r="474" spans="1:7" x14ac:dyDescent="0.25">
      <c r="A474" t="s">
        <v>429</v>
      </c>
      <c r="B474" t="s">
        <v>248</v>
      </c>
      <c r="C474" t="s">
        <v>400</v>
      </c>
      <c r="D474" t="s">
        <v>259</v>
      </c>
      <c r="E474">
        <v>0</v>
      </c>
      <c r="G474" t="str">
        <f t="shared" si="9"/>
        <v>bus-122</v>
      </c>
    </row>
    <row r="475" spans="1:7" x14ac:dyDescent="0.25">
      <c r="A475" t="s">
        <v>429</v>
      </c>
      <c r="B475" t="s">
        <v>249</v>
      </c>
      <c r="C475" t="s">
        <v>391</v>
      </c>
      <c r="D475" t="s">
        <v>259</v>
      </c>
      <c r="E475">
        <v>0</v>
      </c>
      <c r="G475" t="str">
        <f t="shared" si="9"/>
        <v>bus-313</v>
      </c>
    </row>
    <row r="476" spans="1:7" x14ac:dyDescent="0.25">
      <c r="A476" t="s">
        <v>429</v>
      </c>
      <c r="B476" s="1" t="s">
        <v>56</v>
      </c>
      <c r="C476" t="s">
        <v>371</v>
      </c>
      <c r="D476" t="s">
        <v>264</v>
      </c>
      <c r="E476" s="3">
        <v>0.4</v>
      </c>
      <c r="G476" t="str">
        <f t="shared" si="9"/>
        <v>bus-101</v>
      </c>
    </row>
    <row r="477" spans="1:7" x14ac:dyDescent="0.25">
      <c r="A477" t="s">
        <v>429</v>
      </c>
      <c r="B477" t="s">
        <v>62</v>
      </c>
      <c r="C477" t="s">
        <v>371</v>
      </c>
      <c r="D477" t="s">
        <v>264</v>
      </c>
      <c r="E477" s="3">
        <v>0.4</v>
      </c>
      <c r="G477" t="str">
        <f t="shared" si="9"/>
        <v>bus-101</v>
      </c>
    </row>
    <row r="478" spans="1:7" x14ac:dyDescent="0.25">
      <c r="A478" t="s">
        <v>429</v>
      </c>
      <c r="B478" t="s">
        <v>63</v>
      </c>
      <c r="C478" t="s">
        <v>371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25">
      <c r="A479" t="s">
        <v>429</v>
      </c>
      <c r="B479" t="s">
        <v>68</v>
      </c>
      <c r="C479" t="s">
        <v>371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25">
      <c r="A480" t="s">
        <v>429</v>
      </c>
      <c r="B480" t="s">
        <v>69</v>
      </c>
      <c r="C480" t="s">
        <v>372</v>
      </c>
      <c r="D480" t="s">
        <v>264</v>
      </c>
      <c r="E480" s="3">
        <v>0.4</v>
      </c>
      <c r="G480" t="str">
        <f t="shared" si="9"/>
        <v>bus-102</v>
      </c>
    </row>
    <row r="481" spans="1:7" x14ac:dyDescent="0.25">
      <c r="A481" t="s">
        <v>429</v>
      </c>
      <c r="B481" t="s">
        <v>70</v>
      </c>
      <c r="C481" t="s">
        <v>372</v>
      </c>
      <c r="D481" t="s">
        <v>264</v>
      </c>
      <c r="E481" s="3">
        <v>0.4</v>
      </c>
      <c r="G481" t="str">
        <f t="shared" si="9"/>
        <v>bus-102</v>
      </c>
    </row>
    <row r="482" spans="1:7" x14ac:dyDescent="0.25">
      <c r="A482" t="s">
        <v>429</v>
      </c>
      <c r="B482" t="s">
        <v>71</v>
      </c>
      <c r="C482" t="s">
        <v>372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25">
      <c r="A483" t="s">
        <v>429</v>
      </c>
      <c r="B483" t="s">
        <v>72</v>
      </c>
      <c r="C483" t="s">
        <v>372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25">
      <c r="A484" t="s">
        <v>429</v>
      </c>
      <c r="B484" t="s">
        <v>73</v>
      </c>
      <c r="C484" t="s">
        <v>373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25">
      <c r="A485" t="s">
        <v>429</v>
      </c>
      <c r="B485" t="s">
        <v>78</v>
      </c>
      <c r="C485" t="s">
        <v>374</v>
      </c>
      <c r="D485" t="s">
        <v>264</v>
      </c>
      <c r="E485" s="3">
        <v>0.4</v>
      </c>
      <c r="G485" t="str">
        <f t="shared" si="9"/>
        <v>bus-113</v>
      </c>
    </row>
    <row r="486" spans="1:7" x14ac:dyDescent="0.25">
      <c r="A486" t="s">
        <v>429</v>
      </c>
      <c r="B486" t="s">
        <v>81</v>
      </c>
      <c r="C486" t="s">
        <v>374</v>
      </c>
      <c r="D486" t="s">
        <v>264</v>
      </c>
      <c r="E486" s="3">
        <v>0.4</v>
      </c>
      <c r="G486" t="str">
        <f t="shared" si="9"/>
        <v>bus-113</v>
      </c>
    </row>
    <row r="487" spans="1:7" x14ac:dyDescent="0.25">
      <c r="A487" t="s">
        <v>429</v>
      </c>
      <c r="B487" t="s">
        <v>82</v>
      </c>
      <c r="C487" t="s">
        <v>374</v>
      </c>
      <c r="D487" t="s">
        <v>264</v>
      </c>
      <c r="E487" s="3">
        <v>0.4</v>
      </c>
      <c r="G487" t="str">
        <f t="shared" si="9"/>
        <v>bus-113</v>
      </c>
    </row>
    <row r="488" spans="1:7" x14ac:dyDescent="0.25">
      <c r="A488" t="s">
        <v>429</v>
      </c>
      <c r="B488" t="s">
        <v>83</v>
      </c>
      <c r="C488" t="s">
        <v>374</v>
      </c>
      <c r="D488" t="s">
        <v>264</v>
      </c>
      <c r="E488" s="3">
        <v>0.4</v>
      </c>
      <c r="G488" t="str">
        <f t="shared" si="9"/>
        <v>bus-113</v>
      </c>
    </row>
    <row r="489" spans="1:7" x14ac:dyDescent="0.25">
      <c r="A489" t="s">
        <v>429</v>
      </c>
      <c r="B489" t="s">
        <v>84</v>
      </c>
      <c r="C489" t="s">
        <v>375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25">
      <c r="A490" t="s">
        <v>429</v>
      </c>
      <c r="B490" t="s">
        <v>88</v>
      </c>
      <c r="C490" t="s">
        <v>375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25">
      <c r="A491" t="s">
        <v>429</v>
      </c>
      <c r="B491" t="s">
        <v>89</v>
      </c>
      <c r="C491" t="s">
        <v>375</v>
      </c>
      <c r="D491" t="s">
        <v>264</v>
      </c>
      <c r="E491" s="3">
        <v>0.4</v>
      </c>
      <c r="G491" t="str">
        <f t="shared" si="9"/>
        <v>bus-115</v>
      </c>
    </row>
    <row r="492" spans="1:7" x14ac:dyDescent="0.25">
      <c r="A492" t="s">
        <v>429</v>
      </c>
      <c r="B492" t="s">
        <v>91</v>
      </c>
      <c r="C492" t="s">
        <v>376</v>
      </c>
      <c r="D492" t="s">
        <v>264</v>
      </c>
      <c r="E492" s="3">
        <v>0.4</v>
      </c>
      <c r="G492" t="str">
        <f t="shared" si="9"/>
        <v>bus-116</v>
      </c>
    </row>
    <row r="493" spans="1:7" x14ac:dyDescent="0.25">
      <c r="A493" t="s">
        <v>429</v>
      </c>
      <c r="B493" t="s">
        <v>92</v>
      </c>
      <c r="C493" t="s">
        <v>377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25">
      <c r="A494" t="s">
        <v>429</v>
      </c>
      <c r="B494" t="s">
        <v>93</v>
      </c>
      <c r="C494" t="s">
        <v>378</v>
      </c>
      <c r="D494" t="s">
        <v>264</v>
      </c>
      <c r="E494" s="3">
        <v>0.4</v>
      </c>
      <c r="G494" t="str">
        <f t="shared" si="9"/>
        <v>bus-123</v>
      </c>
    </row>
    <row r="495" spans="1:7" x14ac:dyDescent="0.25">
      <c r="A495" t="s">
        <v>429</v>
      </c>
      <c r="B495" t="s">
        <v>94</v>
      </c>
      <c r="C495" t="s">
        <v>378</v>
      </c>
      <c r="D495" t="s">
        <v>264</v>
      </c>
      <c r="E495" s="3">
        <v>0.4</v>
      </c>
      <c r="G495" t="str">
        <f t="shared" si="9"/>
        <v>bus-123</v>
      </c>
    </row>
    <row r="496" spans="1:7" x14ac:dyDescent="0.25">
      <c r="A496" t="s">
        <v>429</v>
      </c>
      <c r="B496" t="s">
        <v>96</v>
      </c>
      <c r="C496" t="s">
        <v>378</v>
      </c>
      <c r="D496" t="s">
        <v>264</v>
      </c>
      <c r="E496" s="3">
        <v>0.4</v>
      </c>
      <c r="G496" t="str">
        <f t="shared" si="9"/>
        <v>bus-123</v>
      </c>
    </row>
    <row r="497" spans="1:7" x14ac:dyDescent="0.25">
      <c r="A497" t="s">
        <v>429</v>
      </c>
      <c r="B497" t="s">
        <v>97</v>
      </c>
      <c r="C497" t="s">
        <v>378</v>
      </c>
      <c r="D497" t="s">
        <v>264</v>
      </c>
      <c r="E497" s="3">
        <v>0.4</v>
      </c>
      <c r="G497" t="str">
        <f t="shared" si="9"/>
        <v>bus-123</v>
      </c>
    </row>
    <row r="498" spans="1:7" x14ac:dyDescent="0.25">
      <c r="A498" t="s">
        <v>429</v>
      </c>
      <c r="B498" t="s">
        <v>98</v>
      </c>
      <c r="C498" t="s">
        <v>378</v>
      </c>
      <c r="D498" t="s">
        <v>264</v>
      </c>
      <c r="E498" s="3">
        <v>0.4</v>
      </c>
      <c r="G498" t="str">
        <f t="shared" si="9"/>
        <v>bus-123</v>
      </c>
    </row>
    <row r="499" spans="1:7" x14ac:dyDescent="0.25">
      <c r="A499" t="s">
        <v>429</v>
      </c>
      <c r="B499" t="s">
        <v>99</v>
      </c>
      <c r="C499" t="s">
        <v>379</v>
      </c>
      <c r="D499" t="s">
        <v>264</v>
      </c>
      <c r="E499" s="3">
        <v>0.4</v>
      </c>
      <c r="G499" t="str">
        <f t="shared" si="9"/>
        <v>bus-201</v>
      </c>
    </row>
    <row r="500" spans="1:7" x14ac:dyDescent="0.25">
      <c r="A500" t="s">
        <v>429</v>
      </c>
      <c r="B500" t="s">
        <v>100</v>
      </c>
      <c r="C500" t="s">
        <v>379</v>
      </c>
      <c r="D500" t="s">
        <v>264</v>
      </c>
      <c r="E500" s="3">
        <v>0.4</v>
      </c>
      <c r="G500" t="str">
        <f t="shared" si="9"/>
        <v>bus-201</v>
      </c>
    </row>
    <row r="501" spans="1:7" x14ac:dyDescent="0.25">
      <c r="A501" t="s">
        <v>429</v>
      </c>
      <c r="B501" t="s">
        <v>101</v>
      </c>
      <c r="C501" t="s">
        <v>379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25">
      <c r="A502" t="s">
        <v>429</v>
      </c>
      <c r="B502" t="s">
        <v>102</v>
      </c>
      <c r="C502" t="s">
        <v>380</v>
      </c>
      <c r="D502" t="s">
        <v>264</v>
      </c>
      <c r="E502" s="3">
        <v>0.4</v>
      </c>
      <c r="G502" t="str">
        <f t="shared" si="9"/>
        <v>bus-202</v>
      </c>
    </row>
    <row r="503" spans="1:7" x14ac:dyDescent="0.25">
      <c r="A503" t="s">
        <v>429</v>
      </c>
      <c r="B503" t="s">
        <v>103</v>
      </c>
      <c r="C503" t="s">
        <v>380</v>
      </c>
      <c r="D503" t="s">
        <v>264</v>
      </c>
      <c r="E503" s="3">
        <v>0.4</v>
      </c>
      <c r="G503" t="str">
        <f t="shared" si="9"/>
        <v>bus-202</v>
      </c>
    </row>
    <row r="504" spans="1:7" x14ac:dyDescent="0.25">
      <c r="A504" t="s">
        <v>429</v>
      </c>
      <c r="B504" t="s">
        <v>104</v>
      </c>
      <c r="C504" t="s">
        <v>380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25">
      <c r="A505" t="s">
        <v>429</v>
      </c>
      <c r="B505" t="s">
        <v>105</v>
      </c>
      <c r="C505" t="s">
        <v>380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25">
      <c r="A506" t="s">
        <v>429</v>
      </c>
      <c r="B506" t="s">
        <v>106</v>
      </c>
      <c r="C506" t="s">
        <v>381</v>
      </c>
      <c r="D506" t="s">
        <v>264</v>
      </c>
      <c r="E506" s="3">
        <v>0.4</v>
      </c>
      <c r="G506" t="str">
        <f t="shared" si="9"/>
        <v>bus-207</v>
      </c>
    </row>
    <row r="507" spans="1:7" x14ac:dyDescent="0.25">
      <c r="A507" t="s">
        <v>429</v>
      </c>
      <c r="B507" t="s">
        <v>107</v>
      </c>
      <c r="C507" t="s">
        <v>381</v>
      </c>
      <c r="D507" t="s">
        <v>264</v>
      </c>
      <c r="E507" s="3">
        <v>0.4</v>
      </c>
      <c r="G507" t="str">
        <f t="shared" si="9"/>
        <v>bus-207</v>
      </c>
    </row>
    <row r="508" spans="1:7" x14ac:dyDescent="0.25">
      <c r="A508" t="s">
        <v>429</v>
      </c>
      <c r="B508" t="s">
        <v>108</v>
      </c>
      <c r="C508" t="s">
        <v>382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25">
      <c r="A509" t="s">
        <v>429</v>
      </c>
      <c r="B509" t="s">
        <v>109</v>
      </c>
      <c r="C509" t="s">
        <v>382</v>
      </c>
      <c r="D509" t="s">
        <v>264</v>
      </c>
      <c r="E509" s="3">
        <v>0.4</v>
      </c>
      <c r="G509" t="str">
        <f t="shared" si="9"/>
        <v>bus-213</v>
      </c>
    </row>
    <row r="510" spans="1:7" x14ac:dyDescent="0.25">
      <c r="A510" t="s">
        <v>429</v>
      </c>
      <c r="B510" t="s">
        <v>110</v>
      </c>
      <c r="C510" t="s">
        <v>382</v>
      </c>
      <c r="D510" t="s">
        <v>264</v>
      </c>
      <c r="E510" s="3">
        <v>0.4</v>
      </c>
      <c r="G510" t="str">
        <f t="shared" si="9"/>
        <v>bus-213</v>
      </c>
    </row>
    <row r="511" spans="1:7" x14ac:dyDescent="0.25">
      <c r="A511" t="s">
        <v>429</v>
      </c>
      <c r="B511" t="s">
        <v>111</v>
      </c>
      <c r="C511" t="s">
        <v>383</v>
      </c>
      <c r="D511" t="s">
        <v>264</v>
      </c>
      <c r="E511" s="3">
        <v>0.4</v>
      </c>
      <c r="G511" t="str">
        <f t="shared" si="9"/>
        <v>bus-215</v>
      </c>
    </row>
    <row r="512" spans="1:7" x14ac:dyDescent="0.25">
      <c r="A512" t="s">
        <v>429</v>
      </c>
      <c r="B512" t="s">
        <v>112</v>
      </c>
      <c r="C512" t="s">
        <v>383</v>
      </c>
      <c r="D512" t="s">
        <v>264</v>
      </c>
      <c r="E512" s="3">
        <v>0.4</v>
      </c>
      <c r="G512" t="str">
        <f t="shared" si="9"/>
        <v>bus-215</v>
      </c>
    </row>
    <row r="513" spans="1:7" x14ac:dyDescent="0.25">
      <c r="A513" t="s">
        <v>429</v>
      </c>
      <c r="B513" t="s">
        <v>113</v>
      </c>
      <c r="C513" t="s">
        <v>384</v>
      </c>
      <c r="D513" t="s">
        <v>264</v>
      </c>
      <c r="E513" s="3">
        <v>0.4</v>
      </c>
      <c r="G513" t="str">
        <f t="shared" si="9"/>
        <v>bus-216</v>
      </c>
    </row>
    <row r="514" spans="1:7" x14ac:dyDescent="0.25">
      <c r="A514" t="s">
        <v>429</v>
      </c>
      <c r="B514" t="s">
        <v>114</v>
      </c>
      <c r="C514" t="s">
        <v>385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25">
      <c r="A515" t="s">
        <v>429</v>
      </c>
      <c r="B515" t="s">
        <v>115</v>
      </c>
      <c r="C515" t="s">
        <v>386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25">
      <c r="A516" t="s">
        <v>429</v>
      </c>
      <c r="B516" t="s">
        <v>116</v>
      </c>
      <c r="C516" t="s">
        <v>387</v>
      </c>
      <c r="D516" t="s">
        <v>264</v>
      </c>
      <c r="E516" s="3">
        <v>0.4</v>
      </c>
      <c r="G516" t="str">
        <f t="shared" si="9"/>
        <v>bus-223</v>
      </c>
    </row>
    <row r="517" spans="1:7" x14ac:dyDescent="0.25">
      <c r="A517" t="s">
        <v>429</v>
      </c>
      <c r="B517" t="s">
        <v>117</v>
      </c>
      <c r="C517" t="s">
        <v>387</v>
      </c>
      <c r="D517" t="s">
        <v>264</v>
      </c>
      <c r="E517" s="3">
        <v>0.4</v>
      </c>
      <c r="G517" t="str">
        <f t="shared" si="9"/>
        <v>bus-223</v>
      </c>
    </row>
    <row r="518" spans="1:7" x14ac:dyDescent="0.25">
      <c r="A518" t="s">
        <v>429</v>
      </c>
      <c r="B518" t="s">
        <v>118</v>
      </c>
      <c r="C518" t="s">
        <v>387</v>
      </c>
      <c r="D518" t="s">
        <v>264</v>
      </c>
      <c r="E518" s="3">
        <v>0.4</v>
      </c>
      <c r="G518" t="str">
        <f t="shared" si="9"/>
        <v>bus-223</v>
      </c>
    </row>
    <row r="519" spans="1:7" x14ac:dyDescent="0.25">
      <c r="A519" t="s">
        <v>429</v>
      </c>
      <c r="B519" t="s">
        <v>119</v>
      </c>
      <c r="C519" t="s">
        <v>387</v>
      </c>
      <c r="D519" t="s">
        <v>264</v>
      </c>
      <c r="E519" s="3">
        <v>0.4</v>
      </c>
      <c r="G519" t="str">
        <f t="shared" si="9"/>
        <v>bus-223</v>
      </c>
    </row>
    <row r="520" spans="1:7" x14ac:dyDescent="0.25">
      <c r="A520" t="s">
        <v>429</v>
      </c>
      <c r="B520" t="s">
        <v>120</v>
      </c>
      <c r="C520" t="s">
        <v>387</v>
      </c>
      <c r="D520" t="s">
        <v>264</v>
      </c>
      <c r="E520" s="3">
        <v>0.4</v>
      </c>
      <c r="G520" t="str">
        <f t="shared" si="9"/>
        <v>bus-223</v>
      </c>
    </row>
    <row r="521" spans="1:7" x14ac:dyDescent="0.25">
      <c r="A521" t="s">
        <v>429</v>
      </c>
      <c r="B521" t="s">
        <v>121</v>
      </c>
      <c r="C521" t="s">
        <v>387</v>
      </c>
      <c r="D521" t="s">
        <v>264</v>
      </c>
      <c r="E521" s="3">
        <v>0.4</v>
      </c>
      <c r="G521" t="str">
        <f t="shared" si="9"/>
        <v>bus-223</v>
      </c>
    </row>
    <row r="522" spans="1:7" x14ac:dyDescent="0.25">
      <c r="A522" t="s">
        <v>429</v>
      </c>
      <c r="B522" t="s">
        <v>122</v>
      </c>
      <c r="C522" t="s">
        <v>388</v>
      </c>
      <c r="D522" t="s">
        <v>264</v>
      </c>
      <c r="E522" s="3">
        <v>0.4</v>
      </c>
      <c r="G522" t="str">
        <f t="shared" si="9"/>
        <v>bus-301</v>
      </c>
    </row>
    <row r="523" spans="1:7" x14ac:dyDescent="0.25">
      <c r="A523" t="s">
        <v>429</v>
      </c>
      <c r="B523" t="s">
        <v>123</v>
      </c>
      <c r="C523" t="s">
        <v>388</v>
      </c>
      <c r="D523" t="s">
        <v>264</v>
      </c>
      <c r="E523" s="3">
        <v>0.4</v>
      </c>
      <c r="G523" t="str">
        <f t="shared" si="9"/>
        <v>bus-301</v>
      </c>
    </row>
    <row r="524" spans="1:7" x14ac:dyDescent="0.25">
      <c r="A524" t="s">
        <v>429</v>
      </c>
      <c r="B524" t="s">
        <v>124</v>
      </c>
      <c r="C524" t="s">
        <v>388</v>
      </c>
      <c r="D524" t="s">
        <v>264</v>
      </c>
      <c r="E524" s="3">
        <v>0.4</v>
      </c>
      <c r="G524" t="str">
        <f t="shared" si="9"/>
        <v>bus-301</v>
      </c>
    </row>
    <row r="525" spans="1:7" x14ac:dyDescent="0.25">
      <c r="A525" t="s">
        <v>429</v>
      </c>
      <c r="B525" t="s">
        <v>125</v>
      </c>
      <c r="C525" t="s">
        <v>388</v>
      </c>
      <c r="D525" t="s">
        <v>264</v>
      </c>
      <c r="E525" s="3">
        <v>0.4</v>
      </c>
      <c r="G525" t="str">
        <f t="shared" si="9"/>
        <v>bus-301</v>
      </c>
    </row>
    <row r="526" spans="1:7" x14ac:dyDescent="0.25">
      <c r="A526" t="s">
        <v>429</v>
      </c>
      <c r="B526" t="s">
        <v>126</v>
      </c>
      <c r="C526" t="s">
        <v>389</v>
      </c>
      <c r="D526" t="s">
        <v>264</v>
      </c>
      <c r="E526" s="3">
        <v>0.4</v>
      </c>
      <c r="G526" t="str">
        <f t="shared" si="9"/>
        <v>bus-302</v>
      </c>
    </row>
    <row r="527" spans="1:7" x14ac:dyDescent="0.25">
      <c r="A527" t="s">
        <v>429</v>
      </c>
      <c r="B527" t="s">
        <v>127</v>
      </c>
      <c r="C527" t="s">
        <v>389</v>
      </c>
      <c r="D527" t="s">
        <v>264</v>
      </c>
      <c r="E527" s="3">
        <v>0.4</v>
      </c>
      <c r="G527" t="str">
        <f t="shared" si="9"/>
        <v>bus-302</v>
      </c>
    </row>
    <row r="528" spans="1:7" x14ac:dyDescent="0.25">
      <c r="A528" t="s">
        <v>429</v>
      </c>
      <c r="B528" t="s">
        <v>128</v>
      </c>
      <c r="C528" t="s">
        <v>389</v>
      </c>
      <c r="D528" t="s">
        <v>264</v>
      </c>
      <c r="E528" s="3">
        <v>0.4</v>
      </c>
      <c r="G528" t="str">
        <f t="shared" si="9"/>
        <v>bus-302</v>
      </c>
    </row>
    <row r="529" spans="1:7" x14ac:dyDescent="0.25">
      <c r="A529" t="s">
        <v>429</v>
      </c>
      <c r="B529" t="s">
        <v>129</v>
      </c>
      <c r="C529" t="s">
        <v>389</v>
      </c>
      <c r="D529" t="s">
        <v>264</v>
      </c>
      <c r="E529" s="3">
        <v>0.4</v>
      </c>
      <c r="G529" t="str">
        <f t="shared" si="9"/>
        <v>bus-302</v>
      </c>
    </row>
    <row r="530" spans="1:7" x14ac:dyDescent="0.25">
      <c r="A530" t="s">
        <v>429</v>
      </c>
      <c r="B530" t="s">
        <v>130</v>
      </c>
      <c r="C530" t="s">
        <v>390</v>
      </c>
      <c r="D530" t="s">
        <v>264</v>
      </c>
      <c r="E530" s="3">
        <v>0.4</v>
      </c>
      <c r="G530" t="str">
        <f t="shared" si="9"/>
        <v>bus-307</v>
      </c>
    </row>
    <row r="531" spans="1:7" x14ac:dyDescent="0.25">
      <c r="A531" t="s">
        <v>429</v>
      </c>
      <c r="B531" t="s">
        <v>131</v>
      </c>
      <c r="C531" t="s">
        <v>390</v>
      </c>
      <c r="D531" t="s">
        <v>264</v>
      </c>
      <c r="E531" s="3">
        <v>0.4</v>
      </c>
      <c r="G531" t="str">
        <f t="shared" si="9"/>
        <v>bus-307</v>
      </c>
    </row>
    <row r="532" spans="1:7" x14ac:dyDescent="0.25">
      <c r="A532" t="s">
        <v>429</v>
      </c>
      <c r="B532" t="s">
        <v>132</v>
      </c>
      <c r="C532" t="s">
        <v>391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25">
      <c r="A533" t="s">
        <v>429</v>
      </c>
      <c r="B533" t="s">
        <v>133</v>
      </c>
      <c r="C533" t="s">
        <v>392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25">
      <c r="A534" t="s">
        <v>429</v>
      </c>
      <c r="B534" t="s">
        <v>134</v>
      </c>
      <c r="C534" t="s">
        <v>392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25">
      <c r="A535" t="s">
        <v>429</v>
      </c>
      <c r="B535" t="s">
        <v>135</v>
      </c>
      <c r="C535" t="s">
        <v>392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25">
      <c r="A536" t="s">
        <v>429</v>
      </c>
      <c r="B536" t="s">
        <v>136</v>
      </c>
      <c r="C536" t="s">
        <v>392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25">
      <c r="A537" t="s">
        <v>429</v>
      </c>
      <c r="B537" t="s">
        <v>137</v>
      </c>
      <c r="C537" t="s">
        <v>392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25">
      <c r="A538" t="s">
        <v>429</v>
      </c>
      <c r="B538" t="s">
        <v>138</v>
      </c>
      <c r="C538" t="s">
        <v>392</v>
      </c>
      <c r="D538" t="s">
        <v>264</v>
      </c>
      <c r="E538" s="3">
        <v>0.4</v>
      </c>
      <c r="G538" t="str">
        <f t="shared" si="9"/>
        <v>bus-315</v>
      </c>
    </row>
    <row r="539" spans="1:7" x14ac:dyDescent="0.25">
      <c r="A539" t="s">
        <v>429</v>
      </c>
      <c r="B539" t="s">
        <v>139</v>
      </c>
      <c r="C539" t="s">
        <v>392</v>
      </c>
      <c r="D539" t="s">
        <v>264</v>
      </c>
      <c r="E539" s="3">
        <v>0.4</v>
      </c>
      <c r="G539" t="str">
        <f t="shared" si="9"/>
        <v>bus-315</v>
      </c>
    </row>
    <row r="540" spans="1:7" x14ac:dyDescent="0.25">
      <c r="A540" t="s">
        <v>429</v>
      </c>
      <c r="B540" t="s">
        <v>140</v>
      </c>
      <c r="C540" t="s">
        <v>392</v>
      </c>
      <c r="D540" t="s">
        <v>264</v>
      </c>
      <c r="E540" s="3">
        <v>0.4</v>
      </c>
      <c r="G540" t="str">
        <f t="shared" si="9"/>
        <v>bus-315</v>
      </c>
    </row>
    <row r="541" spans="1:7" x14ac:dyDescent="0.25">
      <c r="A541" t="s">
        <v>429</v>
      </c>
      <c r="B541" t="s">
        <v>141</v>
      </c>
      <c r="C541" t="s">
        <v>393</v>
      </c>
      <c r="D541" t="s">
        <v>264</v>
      </c>
      <c r="E541" s="3">
        <v>0.4</v>
      </c>
      <c r="G541" t="str">
        <f t="shared" si="9"/>
        <v>bus-316</v>
      </c>
    </row>
    <row r="542" spans="1:7" x14ac:dyDescent="0.25">
      <c r="A542" t="s">
        <v>429</v>
      </c>
      <c r="B542" t="s">
        <v>142</v>
      </c>
      <c r="C542" t="s">
        <v>394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25">
      <c r="A543" t="s">
        <v>429</v>
      </c>
      <c r="B543" t="s">
        <v>143</v>
      </c>
      <c r="C543" t="s">
        <v>395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25">
      <c r="A544" t="s">
        <v>429</v>
      </c>
      <c r="B544" t="s">
        <v>144</v>
      </c>
      <c r="C544" t="s">
        <v>396</v>
      </c>
      <c r="D544" t="s">
        <v>264</v>
      </c>
      <c r="E544" s="3">
        <v>0.4</v>
      </c>
      <c r="G544" t="str">
        <f t="shared" si="9"/>
        <v>bus-322</v>
      </c>
    </row>
    <row r="545" spans="1:7" x14ac:dyDescent="0.25">
      <c r="A545" t="s">
        <v>429</v>
      </c>
      <c r="B545" t="s">
        <v>145</v>
      </c>
      <c r="C545" t="s">
        <v>396</v>
      </c>
      <c r="D545" t="s">
        <v>264</v>
      </c>
      <c r="E545" s="3">
        <v>0.4</v>
      </c>
      <c r="G545" t="str">
        <f t="shared" si="9"/>
        <v>bus-322</v>
      </c>
    </row>
    <row r="546" spans="1:7" x14ac:dyDescent="0.25">
      <c r="A546" t="s">
        <v>429</v>
      </c>
      <c r="B546" t="s">
        <v>146</v>
      </c>
      <c r="C546" t="s">
        <v>397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25">
      <c r="A547" t="s">
        <v>429</v>
      </c>
      <c r="B547" t="s">
        <v>147</v>
      </c>
      <c r="C547" t="s">
        <v>397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25">
      <c r="A548" t="s">
        <v>429</v>
      </c>
      <c r="B548" t="s">
        <v>148</v>
      </c>
      <c r="C548" t="s">
        <v>398</v>
      </c>
      <c r="D548" t="s">
        <v>264</v>
      </c>
      <c r="E548" s="3">
        <v>0</v>
      </c>
      <c r="G548" t="str">
        <f t="shared" si="9"/>
        <v>bus-114</v>
      </c>
    </row>
    <row r="549" spans="1:7" x14ac:dyDescent="0.25">
      <c r="A549" t="s">
        <v>429</v>
      </c>
      <c r="B549" t="s">
        <v>151</v>
      </c>
      <c r="C549" t="s">
        <v>399</v>
      </c>
      <c r="D549" t="s">
        <v>264</v>
      </c>
      <c r="E549" s="3">
        <v>0.99</v>
      </c>
      <c r="G549" t="str">
        <f t="shared" si="9"/>
        <v>bus-121</v>
      </c>
    </row>
    <row r="550" spans="1:7" x14ac:dyDescent="0.25">
      <c r="A550" t="s">
        <v>429</v>
      </c>
      <c r="B550" t="s">
        <v>155</v>
      </c>
      <c r="C550" t="s">
        <v>400</v>
      </c>
      <c r="D550" t="s">
        <v>264</v>
      </c>
      <c r="E550" s="3">
        <v>0</v>
      </c>
      <c r="G550" t="str">
        <f t="shared" si="9"/>
        <v>bus-122</v>
      </c>
    </row>
    <row r="551" spans="1:7" x14ac:dyDescent="0.25">
      <c r="A551" t="s">
        <v>429</v>
      </c>
      <c r="B551" t="s">
        <v>159</v>
      </c>
      <c r="C551" t="s">
        <v>400</v>
      </c>
      <c r="D551" t="s">
        <v>264</v>
      </c>
      <c r="E551" s="3">
        <v>0</v>
      </c>
      <c r="G551" t="str">
        <f t="shared" si="9"/>
        <v>bus-122</v>
      </c>
    </row>
    <row r="552" spans="1:7" x14ac:dyDescent="0.25">
      <c r="A552" t="s">
        <v>429</v>
      </c>
      <c r="B552" t="s">
        <v>160</v>
      </c>
      <c r="C552" t="s">
        <v>400</v>
      </c>
      <c r="D552" t="s">
        <v>264</v>
      </c>
      <c r="E552" s="3">
        <v>0</v>
      </c>
      <c r="G552" t="str">
        <f t="shared" si="9"/>
        <v>bus-122</v>
      </c>
    </row>
    <row r="553" spans="1:7" x14ac:dyDescent="0.25">
      <c r="A553" t="s">
        <v>429</v>
      </c>
      <c r="B553" t="s">
        <v>161</v>
      </c>
      <c r="C553" t="s">
        <v>400</v>
      </c>
      <c r="D553" t="s">
        <v>264</v>
      </c>
      <c r="E553" s="3">
        <v>0</v>
      </c>
      <c r="G553" t="str">
        <f t="shared" si="9"/>
        <v>bus-122</v>
      </c>
    </row>
    <row r="554" spans="1:7" x14ac:dyDescent="0.25">
      <c r="A554" t="s">
        <v>429</v>
      </c>
      <c r="B554" t="s">
        <v>162</v>
      </c>
      <c r="C554" t="s">
        <v>400</v>
      </c>
      <c r="D554" t="s">
        <v>264</v>
      </c>
      <c r="E554" s="3">
        <v>0</v>
      </c>
      <c r="G554" t="str">
        <f t="shared" si="9"/>
        <v>bus-122</v>
      </c>
    </row>
    <row r="555" spans="1:7" x14ac:dyDescent="0.25">
      <c r="A555" t="s">
        <v>429</v>
      </c>
      <c r="B555" t="s">
        <v>163</v>
      </c>
      <c r="C555" t="s">
        <v>400</v>
      </c>
      <c r="D555" t="s">
        <v>264</v>
      </c>
      <c r="E555" s="3">
        <v>0</v>
      </c>
      <c r="G555" t="str">
        <f t="shared" si="9"/>
        <v>bus-122</v>
      </c>
    </row>
    <row r="556" spans="1:7" x14ac:dyDescent="0.25">
      <c r="A556" t="s">
        <v>429</v>
      </c>
      <c r="B556" t="s">
        <v>164</v>
      </c>
      <c r="C556" t="s">
        <v>379</v>
      </c>
      <c r="D556" t="s">
        <v>264</v>
      </c>
      <c r="E556" s="3">
        <v>0</v>
      </c>
      <c r="G556" t="str">
        <f t="shared" si="9"/>
        <v>bus-201</v>
      </c>
    </row>
    <row r="557" spans="1:7" x14ac:dyDescent="0.25">
      <c r="A557" t="s">
        <v>429</v>
      </c>
      <c r="B557" t="s">
        <v>165</v>
      </c>
      <c r="C557" t="s">
        <v>401</v>
      </c>
      <c r="D557" t="s">
        <v>264</v>
      </c>
      <c r="E557" s="3">
        <v>0</v>
      </c>
      <c r="G557" t="str">
        <f t="shared" si="9"/>
        <v>bus-214</v>
      </c>
    </row>
    <row r="558" spans="1:7" x14ac:dyDescent="0.25">
      <c r="A558" t="s">
        <v>429</v>
      </c>
      <c r="B558" t="s">
        <v>166</v>
      </c>
      <c r="C558" t="s">
        <v>383</v>
      </c>
      <c r="D558" t="s">
        <v>264</v>
      </c>
      <c r="E558" s="3">
        <v>0</v>
      </c>
      <c r="G558" t="str">
        <f t="shared" si="9"/>
        <v>bus-215</v>
      </c>
    </row>
    <row r="559" spans="1:7" x14ac:dyDescent="0.25">
      <c r="A559" t="s">
        <v>429</v>
      </c>
      <c r="B559" t="s">
        <v>167</v>
      </c>
      <c r="C559" t="s">
        <v>383</v>
      </c>
      <c r="D559" t="s">
        <v>264</v>
      </c>
      <c r="E559" s="3">
        <v>0</v>
      </c>
      <c r="G559" t="str">
        <f t="shared" si="9"/>
        <v>bus-215</v>
      </c>
    </row>
    <row r="560" spans="1:7" x14ac:dyDescent="0.25">
      <c r="A560" t="s">
        <v>429</v>
      </c>
      <c r="B560" t="s">
        <v>168</v>
      </c>
      <c r="C560" t="s">
        <v>383</v>
      </c>
      <c r="D560" t="s">
        <v>264</v>
      </c>
      <c r="E560" s="3">
        <v>0</v>
      </c>
      <c r="G560" t="str">
        <f t="shared" si="9"/>
        <v>bus-215</v>
      </c>
    </row>
    <row r="561" spans="1:7" x14ac:dyDescent="0.25">
      <c r="A561" t="s">
        <v>429</v>
      </c>
      <c r="B561" t="s">
        <v>169</v>
      </c>
      <c r="C561" t="s">
        <v>402</v>
      </c>
      <c r="D561" t="s">
        <v>264</v>
      </c>
      <c r="E561" s="3">
        <v>0</v>
      </c>
      <c r="G561" t="str">
        <f t="shared" si="9"/>
        <v>bus-222</v>
      </c>
    </row>
    <row r="562" spans="1:7" x14ac:dyDescent="0.25">
      <c r="A562" t="s">
        <v>429</v>
      </c>
      <c r="B562" t="s">
        <v>170</v>
      </c>
      <c r="C562" t="s">
        <v>402</v>
      </c>
      <c r="D562" t="s">
        <v>264</v>
      </c>
      <c r="E562" s="3">
        <v>0</v>
      </c>
      <c r="G562" t="str">
        <f t="shared" si="9"/>
        <v>bus-222</v>
      </c>
    </row>
    <row r="563" spans="1:7" x14ac:dyDescent="0.25">
      <c r="A563" t="s">
        <v>429</v>
      </c>
      <c r="B563" t="s">
        <v>171</v>
      </c>
      <c r="C563" t="s">
        <v>402</v>
      </c>
      <c r="D563" t="s">
        <v>264</v>
      </c>
      <c r="E563" s="3">
        <v>0</v>
      </c>
      <c r="G563" t="str">
        <f t="shared" si="9"/>
        <v>bus-222</v>
      </c>
    </row>
    <row r="564" spans="1:7" x14ac:dyDescent="0.25">
      <c r="A564" t="s">
        <v>429</v>
      </c>
      <c r="B564" t="s">
        <v>172</v>
      </c>
      <c r="C564" t="s">
        <v>402</v>
      </c>
      <c r="D564" t="s">
        <v>264</v>
      </c>
      <c r="E564" s="3">
        <v>0</v>
      </c>
      <c r="G564" t="str">
        <f t="shared" si="9"/>
        <v>bus-222</v>
      </c>
    </row>
    <row r="565" spans="1:7" x14ac:dyDescent="0.25">
      <c r="A565" t="s">
        <v>429</v>
      </c>
      <c r="B565" t="s">
        <v>173</v>
      </c>
      <c r="C565" t="s">
        <v>402</v>
      </c>
      <c r="D565" t="s">
        <v>264</v>
      </c>
      <c r="E565" s="3">
        <v>0</v>
      </c>
      <c r="G565" t="str">
        <f t="shared" si="9"/>
        <v>bus-222</v>
      </c>
    </row>
    <row r="566" spans="1:7" x14ac:dyDescent="0.25">
      <c r="A566" t="s">
        <v>429</v>
      </c>
      <c r="B566" t="s">
        <v>174</v>
      </c>
      <c r="C566" t="s">
        <v>402</v>
      </c>
      <c r="D566" t="s">
        <v>264</v>
      </c>
      <c r="E566" s="3">
        <v>0</v>
      </c>
      <c r="G566" t="str">
        <f t="shared" si="9"/>
        <v>bus-222</v>
      </c>
    </row>
    <row r="567" spans="1:7" x14ac:dyDescent="0.25">
      <c r="A567" t="s">
        <v>429</v>
      </c>
      <c r="B567" t="s">
        <v>175</v>
      </c>
      <c r="C567" t="s">
        <v>403</v>
      </c>
      <c r="D567" t="s">
        <v>264</v>
      </c>
      <c r="E567" s="3">
        <v>0</v>
      </c>
      <c r="G567" t="str">
        <f t="shared" si="9"/>
        <v>bus-314</v>
      </c>
    </row>
    <row r="568" spans="1:7" x14ac:dyDescent="0.25">
      <c r="A568" t="s">
        <v>429</v>
      </c>
      <c r="B568" t="s">
        <v>176</v>
      </c>
      <c r="C568" t="s">
        <v>396</v>
      </c>
      <c r="D568" t="s">
        <v>264</v>
      </c>
      <c r="E568" s="3">
        <v>0</v>
      </c>
      <c r="G568" t="str">
        <f t="shared" si="9"/>
        <v>bus-322</v>
      </c>
    </row>
    <row r="569" spans="1:7" x14ac:dyDescent="0.25">
      <c r="A569" t="s">
        <v>429</v>
      </c>
      <c r="B569" t="s">
        <v>177</v>
      </c>
      <c r="C569" t="s">
        <v>396</v>
      </c>
      <c r="D569" t="s">
        <v>264</v>
      </c>
      <c r="E569" s="3">
        <v>0</v>
      </c>
      <c r="G569" t="str">
        <f t="shared" si="9"/>
        <v>bus-322</v>
      </c>
    </row>
    <row r="570" spans="1:7" x14ac:dyDescent="0.25">
      <c r="A570" t="s">
        <v>429</v>
      </c>
      <c r="B570" t="s">
        <v>178</v>
      </c>
      <c r="C570" t="s">
        <v>396</v>
      </c>
      <c r="D570" t="s">
        <v>264</v>
      </c>
      <c r="E570" s="3">
        <v>0</v>
      </c>
      <c r="G570" t="str">
        <f t="shared" si="9"/>
        <v>bus-322</v>
      </c>
    </row>
    <row r="571" spans="1:7" x14ac:dyDescent="0.25">
      <c r="A571" t="s">
        <v>429</v>
      </c>
      <c r="B571" t="s">
        <v>179</v>
      </c>
      <c r="C571" t="s">
        <v>396</v>
      </c>
      <c r="D571" t="s">
        <v>264</v>
      </c>
      <c r="E571" s="3">
        <v>0</v>
      </c>
      <c r="G571" t="str">
        <f t="shared" si="9"/>
        <v>bus-322</v>
      </c>
    </row>
    <row r="572" spans="1:7" x14ac:dyDescent="0.25">
      <c r="A572" t="s">
        <v>429</v>
      </c>
      <c r="B572" t="s">
        <v>180</v>
      </c>
      <c r="C572" t="s">
        <v>404</v>
      </c>
      <c r="D572" t="s">
        <v>264</v>
      </c>
      <c r="E572" s="3">
        <v>0</v>
      </c>
      <c r="G572" t="str">
        <f t="shared" si="9"/>
        <v>bus-320</v>
      </c>
    </row>
    <row r="573" spans="1:7" x14ac:dyDescent="0.25">
      <c r="A573" t="s">
        <v>429</v>
      </c>
      <c r="B573" t="s">
        <v>184</v>
      </c>
      <c r="C573" t="s">
        <v>403</v>
      </c>
      <c r="D573" t="s">
        <v>264</v>
      </c>
      <c r="E573" s="3">
        <v>0</v>
      </c>
      <c r="G573" t="str">
        <f t="shared" si="9"/>
        <v>bus-314</v>
      </c>
    </row>
    <row r="574" spans="1:7" x14ac:dyDescent="0.25">
      <c r="A574" t="s">
        <v>429</v>
      </c>
      <c r="B574" t="s">
        <v>185</v>
      </c>
      <c r="C574" t="s">
        <v>403</v>
      </c>
      <c r="D574" t="s">
        <v>264</v>
      </c>
      <c r="E574" s="3">
        <v>0</v>
      </c>
      <c r="G574" t="str">
        <f t="shared" si="9"/>
        <v>bus-314</v>
      </c>
    </row>
    <row r="575" spans="1:7" x14ac:dyDescent="0.25">
      <c r="A575" t="s">
        <v>429</v>
      </c>
      <c r="B575" t="s">
        <v>186</v>
      </c>
      <c r="C575" t="s">
        <v>391</v>
      </c>
      <c r="D575" t="s">
        <v>264</v>
      </c>
      <c r="E575" s="3">
        <v>0</v>
      </c>
      <c r="G575" t="str">
        <f t="shared" si="9"/>
        <v>bus-313</v>
      </c>
    </row>
    <row r="576" spans="1:7" x14ac:dyDescent="0.25">
      <c r="A576" t="s">
        <v>429</v>
      </c>
      <c r="B576" t="s">
        <v>187</v>
      </c>
      <c r="C576" t="s">
        <v>403</v>
      </c>
      <c r="D576" t="s">
        <v>264</v>
      </c>
      <c r="E576" s="3">
        <v>0</v>
      </c>
      <c r="G576" t="str">
        <f t="shared" si="9"/>
        <v>bus-314</v>
      </c>
    </row>
    <row r="577" spans="1:7" x14ac:dyDescent="0.25">
      <c r="A577" t="s">
        <v>429</v>
      </c>
      <c r="B577" t="s">
        <v>188</v>
      </c>
      <c r="C577" t="s">
        <v>403</v>
      </c>
      <c r="D577" t="s">
        <v>264</v>
      </c>
      <c r="E577" s="3">
        <v>0</v>
      </c>
      <c r="G577" t="str">
        <f t="shared" si="9"/>
        <v>bus-314</v>
      </c>
    </row>
    <row r="578" spans="1:7" x14ac:dyDescent="0.25">
      <c r="A578" t="s">
        <v>429</v>
      </c>
      <c r="B578" t="s">
        <v>189</v>
      </c>
      <c r="C578" t="s">
        <v>391</v>
      </c>
      <c r="D578" t="s">
        <v>264</v>
      </c>
      <c r="E578" s="3">
        <v>0</v>
      </c>
      <c r="G578" t="str">
        <f t="shared" si="9"/>
        <v>bus-313</v>
      </c>
    </row>
    <row r="579" spans="1:7" x14ac:dyDescent="0.25">
      <c r="A579" t="s">
        <v>429</v>
      </c>
      <c r="B579" t="s">
        <v>190</v>
      </c>
      <c r="C579" t="s">
        <v>405</v>
      </c>
      <c r="D579" t="s">
        <v>264</v>
      </c>
      <c r="E579" s="3">
        <v>0</v>
      </c>
      <c r="G579" t="str">
        <f t="shared" si="9"/>
        <v>bus-310</v>
      </c>
    </row>
    <row r="580" spans="1:7" x14ac:dyDescent="0.25">
      <c r="A580" t="s">
        <v>429</v>
      </c>
      <c r="B580" t="s">
        <v>191</v>
      </c>
      <c r="C580" t="s">
        <v>406</v>
      </c>
      <c r="D580" t="s">
        <v>264</v>
      </c>
      <c r="E580" s="3">
        <v>0</v>
      </c>
      <c r="G580" t="str">
        <f t="shared" si="9"/>
        <v>bus-324</v>
      </c>
    </row>
    <row r="581" spans="1:7" x14ac:dyDescent="0.25">
      <c r="A581" t="s">
        <v>429</v>
      </c>
      <c r="B581" t="s">
        <v>192</v>
      </c>
      <c r="C581" t="s">
        <v>407</v>
      </c>
      <c r="D581" t="s">
        <v>264</v>
      </c>
      <c r="E581" s="3">
        <v>0</v>
      </c>
      <c r="G581" t="str">
        <f t="shared" si="9"/>
        <v>bus-312</v>
      </c>
    </row>
    <row r="582" spans="1:7" x14ac:dyDescent="0.25">
      <c r="A582" t="s">
        <v>429</v>
      </c>
      <c r="B582" t="s">
        <v>193</v>
      </c>
      <c r="C582" t="s">
        <v>405</v>
      </c>
      <c r="D582" t="s">
        <v>264</v>
      </c>
      <c r="E582" s="3">
        <v>0</v>
      </c>
      <c r="G582" t="str">
        <f t="shared" si="9"/>
        <v>bus-310</v>
      </c>
    </row>
    <row r="583" spans="1:7" x14ac:dyDescent="0.25">
      <c r="A583" t="s">
        <v>429</v>
      </c>
      <c r="B583" t="s">
        <v>194</v>
      </c>
      <c r="C583" t="s">
        <v>406</v>
      </c>
      <c r="D583" t="s">
        <v>264</v>
      </c>
      <c r="E583" s="3">
        <v>0</v>
      </c>
      <c r="G583" t="str">
        <f t="shared" si="9"/>
        <v>bus-324</v>
      </c>
    </row>
    <row r="584" spans="1:7" x14ac:dyDescent="0.25">
      <c r="A584" t="s">
        <v>429</v>
      </c>
      <c r="B584" t="s">
        <v>195</v>
      </c>
      <c r="C584" t="s">
        <v>406</v>
      </c>
      <c r="D584" t="s">
        <v>264</v>
      </c>
      <c r="E584" s="3">
        <v>0</v>
      </c>
      <c r="G584" t="str">
        <f t="shared" si="9"/>
        <v>bus-324</v>
      </c>
    </row>
    <row r="585" spans="1:7" x14ac:dyDescent="0.25">
      <c r="A585" t="s">
        <v>429</v>
      </c>
      <c r="B585" t="s">
        <v>196</v>
      </c>
      <c r="C585" t="s">
        <v>374</v>
      </c>
      <c r="D585" t="s">
        <v>264</v>
      </c>
      <c r="E585" s="3">
        <v>0</v>
      </c>
      <c r="G585" t="str">
        <f t="shared" si="9"/>
        <v>bus-113</v>
      </c>
    </row>
    <row r="586" spans="1:7" x14ac:dyDescent="0.25">
      <c r="A586" t="s">
        <v>429</v>
      </c>
      <c r="B586" t="s">
        <v>197</v>
      </c>
      <c r="C586" t="s">
        <v>408</v>
      </c>
      <c r="D586" t="s">
        <v>264</v>
      </c>
      <c r="E586" s="3">
        <v>0</v>
      </c>
      <c r="G586" t="str">
        <f t="shared" si="9"/>
        <v>bus-319</v>
      </c>
    </row>
    <row r="587" spans="1:7" x14ac:dyDescent="0.25">
      <c r="A587" t="s">
        <v>429</v>
      </c>
      <c r="B587" t="s">
        <v>198</v>
      </c>
      <c r="C587" t="s">
        <v>383</v>
      </c>
      <c r="D587" t="s">
        <v>264</v>
      </c>
      <c r="E587" s="3">
        <v>0</v>
      </c>
      <c r="G587" t="str">
        <f t="shared" si="9"/>
        <v>bus-215</v>
      </c>
    </row>
    <row r="588" spans="1:7" x14ac:dyDescent="0.25">
      <c r="A588" t="s">
        <v>429</v>
      </c>
      <c r="B588" t="s">
        <v>199</v>
      </c>
      <c r="C588" t="s">
        <v>372</v>
      </c>
      <c r="D588" t="s">
        <v>264</v>
      </c>
      <c r="E588" s="3">
        <v>0</v>
      </c>
      <c r="G588" t="str">
        <f t="shared" si="9"/>
        <v>bus-102</v>
      </c>
    </row>
    <row r="589" spans="1:7" x14ac:dyDescent="0.25">
      <c r="A589" t="s">
        <v>429</v>
      </c>
      <c r="B589" t="s">
        <v>200</v>
      </c>
      <c r="C589" t="s">
        <v>371</v>
      </c>
      <c r="D589" t="s">
        <v>264</v>
      </c>
      <c r="E589" s="3">
        <v>0</v>
      </c>
      <c r="G589" t="str">
        <f t="shared" si="9"/>
        <v>bus-101</v>
      </c>
    </row>
    <row r="590" spans="1:7" x14ac:dyDescent="0.25">
      <c r="A590" t="s">
        <v>429</v>
      </c>
      <c r="B590" t="s">
        <v>201</v>
      </c>
      <c r="C590" t="s">
        <v>372</v>
      </c>
      <c r="D590" t="s">
        <v>264</v>
      </c>
      <c r="E590" s="3">
        <v>0</v>
      </c>
      <c r="G590" t="str">
        <f t="shared" si="9"/>
        <v>bus-102</v>
      </c>
    </row>
    <row r="591" spans="1:7" x14ac:dyDescent="0.25">
      <c r="A591" t="s">
        <v>429</v>
      </c>
      <c r="B591" t="s">
        <v>202</v>
      </c>
      <c r="C591" t="s">
        <v>409</v>
      </c>
      <c r="D591" t="s">
        <v>264</v>
      </c>
      <c r="E591" s="3">
        <v>0</v>
      </c>
      <c r="G591" t="str">
        <f t="shared" si="9"/>
        <v>bus-104</v>
      </c>
    </row>
    <row r="592" spans="1:7" x14ac:dyDescent="0.25">
      <c r="A592" t="s">
        <v>429</v>
      </c>
      <c r="B592" t="s">
        <v>203</v>
      </c>
      <c r="C592" t="s">
        <v>410</v>
      </c>
      <c r="D592" t="s">
        <v>264</v>
      </c>
      <c r="E592" s="3">
        <v>0.15</v>
      </c>
      <c r="G592" t="str">
        <f t="shared" si="9"/>
        <v>bus-212</v>
      </c>
    </row>
    <row r="593" spans="1:7" x14ac:dyDescent="0.25">
      <c r="A593" t="s">
        <v>429</v>
      </c>
      <c r="B593" t="s">
        <v>205</v>
      </c>
      <c r="C593" t="s">
        <v>371</v>
      </c>
      <c r="D593" t="s">
        <v>264</v>
      </c>
      <c r="E593" s="3">
        <v>0</v>
      </c>
      <c r="G593" t="str">
        <f t="shared" si="9"/>
        <v>bus-101</v>
      </c>
    </row>
    <row r="594" spans="1:7" x14ac:dyDescent="0.25">
      <c r="A594" t="s">
        <v>429</v>
      </c>
      <c r="B594" t="s">
        <v>206</v>
      </c>
      <c r="C594" t="s">
        <v>371</v>
      </c>
      <c r="D594" t="s">
        <v>264</v>
      </c>
      <c r="E594" s="3">
        <v>0</v>
      </c>
      <c r="G594" t="str">
        <f t="shared" si="9"/>
        <v>bus-101</v>
      </c>
    </row>
    <row r="595" spans="1:7" x14ac:dyDescent="0.25">
      <c r="A595" t="s">
        <v>429</v>
      </c>
      <c r="B595" t="s">
        <v>207</v>
      </c>
      <c r="C595" t="s">
        <v>371</v>
      </c>
      <c r="D595" t="s">
        <v>264</v>
      </c>
      <c r="E595" s="3">
        <v>0</v>
      </c>
      <c r="G595" t="str">
        <f t="shared" si="9"/>
        <v>bus-101</v>
      </c>
    </row>
    <row r="596" spans="1:7" x14ac:dyDescent="0.25">
      <c r="A596" t="s">
        <v>429</v>
      </c>
      <c r="B596" t="s">
        <v>208</v>
      </c>
      <c r="C596" t="s">
        <v>411</v>
      </c>
      <c r="D596" t="s">
        <v>264</v>
      </c>
      <c r="E596" s="3">
        <v>0</v>
      </c>
      <c r="G596" t="str">
        <f t="shared" si="9"/>
        <v>bus-103</v>
      </c>
    </row>
    <row r="597" spans="1:7" x14ac:dyDescent="0.25">
      <c r="A597" t="s">
        <v>429</v>
      </c>
      <c r="B597" t="s">
        <v>209</v>
      </c>
      <c r="C597" t="s">
        <v>412</v>
      </c>
      <c r="D597" t="s">
        <v>264</v>
      </c>
      <c r="E597" s="3">
        <v>0</v>
      </c>
      <c r="G597" t="str">
        <f t="shared" si="9"/>
        <v>bus-119</v>
      </c>
    </row>
    <row r="598" spans="1:7" x14ac:dyDescent="0.25">
      <c r="A598" t="s">
        <v>429</v>
      </c>
      <c r="B598" t="s">
        <v>210</v>
      </c>
      <c r="C598" t="s">
        <v>413</v>
      </c>
      <c r="D598" t="s">
        <v>264</v>
      </c>
      <c r="E598" s="3">
        <v>0</v>
      </c>
      <c r="G598" t="str">
        <f t="shared" si="9"/>
        <v>bus-308</v>
      </c>
    </row>
    <row r="599" spans="1:7" x14ac:dyDescent="0.25">
      <c r="A599" t="s">
        <v>429</v>
      </c>
      <c r="B599" t="s">
        <v>213</v>
      </c>
      <c r="C599" t="s">
        <v>391</v>
      </c>
      <c r="D599" t="s">
        <v>264</v>
      </c>
      <c r="E599" s="3">
        <v>0</v>
      </c>
      <c r="G599" t="str">
        <f t="shared" si="9"/>
        <v>bus-313</v>
      </c>
    </row>
    <row r="600" spans="1:7" x14ac:dyDescent="0.25">
      <c r="A600" t="s">
        <v>429</v>
      </c>
      <c r="B600" t="s">
        <v>214</v>
      </c>
      <c r="C600" t="s">
        <v>391</v>
      </c>
      <c r="D600" t="s">
        <v>264</v>
      </c>
      <c r="E600" s="3">
        <v>0</v>
      </c>
      <c r="G600" t="str">
        <f t="shared" si="9"/>
        <v>bus-313</v>
      </c>
    </row>
    <row r="601" spans="1:7" x14ac:dyDescent="0.25">
      <c r="A601" t="s">
        <v>429</v>
      </c>
      <c r="B601" t="s">
        <v>215</v>
      </c>
      <c r="C601" t="s">
        <v>391</v>
      </c>
      <c r="D601" t="s">
        <v>264</v>
      </c>
      <c r="E601" s="3">
        <v>0</v>
      </c>
      <c r="G601" t="str">
        <f t="shared" si="9"/>
        <v>bus-313</v>
      </c>
    </row>
    <row r="602" spans="1:7" x14ac:dyDescent="0.25">
      <c r="A602" t="s">
        <v>429</v>
      </c>
      <c r="B602" t="s">
        <v>216</v>
      </c>
      <c r="C602" t="s">
        <v>391</v>
      </c>
      <c r="D602" t="s">
        <v>264</v>
      </c>
      <c r="E602" s="3">
        <v>0</v>
      </c>
      <c r="G602" t="str">
        <f t="shared" si="9"/>
        <v>bus-313</v>
      </c>
    </row>
    <row r="603" spans="1:7" x14ac:dyDescent="0.25">
      <c r="A603" t="s">
        <v>429</v>
      </c>
      <c r="B603" t="s">
        <v>217</v>
      </c>
      <c r="C603" t="s">
        <v>391</v>
      </c>
      <c r="D603" t="s">
        <v>264</v>
      </c>
      <c r="E603" s="3">
        <v>0</v>
      </c>
      <c r="G603" t="str">
        <f t="shared" si="9"/>
        <v>bus-313</v>
      </c>
    </row>
    <row r="604" spans="1:7" x14ac:dyDescent="0.25">
      <c r="A604" t="s">
        <v>429</v>
      </c>
      <c r="B604" t="s">
        <v>218</v>
      </c>
      <c r="C604" t="s">
        <v>391</v>
      </c>
      <c r="D604" t="s">
        <v>264</v>
      </c>
      <c r="E604" s="3">
        <v>0</v>
      </c>
      <c r="G604" t="str">
        <f t="shared" si="9"/>
        <v>bus-313</v>
      </c>
    </row>
    <row r="605" spans="1:7" x14ac:dyDescent="0.25">
      <c r="A605" t="s">
        <v>429</v>
      </c>
      <c r="B605" t="s">
        <v>219</v>
      </c>
      <c r="C605" t="s">
        <v>391</v>
      </c>
      <c r="D605" t="s">
        <v>264</v>
      </c>
      <c r="E605" s="3">
        <v>0</v>
      </c>
      <c r="G605" t="str">
        <f t="shared" si="9"/>
        <v>bus-313</v>
      </c>
    </row>
    <row r="606" spans="1:7" x14ac:dyDescent="0.25">
      <c r="A606" t="s">
        <v>429</v>
      </c>
      <c r="B606" t="s">
        <v>220</v>
      </c>
      <c r="C606" t="s">
        <v>391</v>
      </c>
      <c r="D606" t="s">
        <v>264</v>
      </c>
      <c r="E606" s="3">
        <v>0</v>
      </c>
      <c r="G606" t="str">
        <f t="shared" si="9"/>
        <v>bus-313</v>
      </c>
    </row>
    <row r="607" spans="1:7" x14ac:dyDescent="0.25">
      <c r="A607" t="s">
        <v>429</v>
      </c>
      <c r="B607" t="s">
        <v>221</v>
      </c>
      <c r="C607" t="s">
        <v>391</v>
      </c>
      <c r="D607" t="s">
        <v>264</v>
      </c>
      <c r="E607" s="3">
        <v>0</v>
      </c>
      <c r="G607" t="str">
        <f t="shared" si="9"/>
        <v>bus-313</v>
      </c>
    </row>
    <row r="608" spans="1:7" x14ac:dyDescent="0.25">
      <c r="A608" t="s">
        <v>429</v>
      </c>
      <c r="B608" t="s">
        <v>222</v>
      </c>
      <c r="C608" t="s">
        <v>391</v>
      </c>
      <c r="D608" t="s">
        <v>264</v>
      </c>
      <c r="E608" s="3">
        <v>0</v>
      </c>
      <c r="G608" t="str">
        <f t="shared" si="9"/>
        <v>bus-313</v>
      </c>
    </row>
    <row r="609" spans="1:7" x14ac:dyDescent="0.25">
      <c r="A609" t="s">
        <v>429</v>
      </c>
      <c r="B609" t="s">
        <v>223</v>
      </c>
      <c r="C609" t="s">
        <v>391</v>
      </c>
      <c r="D609" t="s">
        <v>264</v>
      </c>
      <c r="E609" s="3">
        <v>0</v>
      </c>
      <c r="G609" t="str">
        <f t="shared" si="9"/>
        <v>bus-313</v>
      </c>
    </row>
    <row r="610" spans="1:7" x14ac:dyDescent="0.25">
      <c r="A610" t="s">
        <v>429</v>
      </c>
      <c r="B610" t="s">
        <v>224</v>
      </c>
      <c r="C610" t="s">
        <v>391</v>
      </c>
      <c r="D610" t="s">
        <v>264</v>
      </c>
      <c r="E610" s="3">
        <v>0</v>
      </c>
      <c r="G610" t="str">
        <f t="shared" si="9"/>
        <v>bus-313</v>
      </c>
    </row>
    <row r="611" spans="1:7" x14ac:dyDescent="0.25">
      <c r="A611" t="s">
        <v>429</v>
      </c>
      <c r="B611" t="s">
        <v>225</v>
      </c>
      <c r="C611" t="s">
        <v>404</v>
      </c>
      <c r="D611" t="s">
        <v>264</v>
      </c>
      <c r="E611" s="3">
        <v>0</v>
      </c>
      <c r="G611" t="str">
        <f t="shared" si="9"/>
        <v>bus-320</v>
      </c>
    </row>
    <row r="612" spans="1:7" x14ac:dyDescent="0.25">
      <c r="A612" t="s">
        <v>429</v>
      </c>
      <c r="B612" t="s">
        <v>226</v>
      </c>
      <c r="C612" t="s">
        <v>404</v>
      </c>
      <c r="D612" t="s">
        <v>264</v>
      </c>
      <c r="E612" s="3">
        <v>0</v>
      </c>
      <c r="G612" t="str">
        <f t="shared" si="9"/>
        <v>bus-320</v>
      </c>
    </row>
    <row r="613" spans="1:7" x14ac:dyDescent="0.25">
      <c r="A613" t="s">
        <v>429</v>
      </c>
      <c r="B613" t="s">
        <v>227</v>
      </c>
      <c r="C613" t="s">
        <v>404</v>
      </c>
      <c r="D613" t="s">
        <v>264</v>
      </c>
      <c r="E613" s="3">
        <v>0</v>
      </c>
      <c r="G613" t="str">
        <f t="shared" si="9"/>
        <v>bus-320</v>
      </c>
    </row>
    <row r="614" spans="1:7" x14ac:dyDescent="0.25">
      <c r="A614" t="s">
        <v>429</v>
      </c>
      <c r="B614" t="s">
        <v>228</v>
      </c>
      <c r="C614" t="s">
        <v>391</v>
      </c>
      <c r="D614" t="s">
        <v>264</v>
      </c>
      <c r="E614" s="3">
        <v>0</v>
      </c>
      <c r="G614" t="str">
        <f t="shared" si="9"/>
        <v>bus-313</v>
      </c>
    </row>
    <row r="615" spans="1:7" x14ac:dyDescent="0.25">
      <c r="A615" t="s">
        <v>429</v>
      </c>
      <c r="B615" t="s">
        <v>229</v>
      </c>
      <c r="C615" t="s">
        <v>404</v>
      </c>
      <c r="D615" t="s">
        <v>264</v>
      </c>
      <c r="E615" s="3">
        <v>0</v>
      </c>
      <c r="G615" t="str">
        <f t="shared" si="9"/>
        <v>bus-320</v>
      </c>
    </row>
    <row r="616" spans="1:7" x14ac:dyDescent="0.25">
      <c r="A616" t="s">
        <v>429</v>
      </c>
      <c r="B616" t="s">
        <v>230</v>
      </c>
      <c r="C616" t="s">
        <v>404</v>
      </c>
      <c r="D616" t="s">
        <v>264</v>
      </c>
      <c r="E616" s="3">
        <v>0</v>
      </c>
      <c r="G616" t="str">
        <f t="shared" si="9"/>
        <v>bus-320</v>
      </c>
    </row>
    <row r="617" spans="1:7" x14ac:dyDescent="0.25">
      <c r="A617" t="s">
        <v>429</v>
      </c>
      <c r="B617" t="s">
        <v>231</v>
      </c>
      <c r="C617" t="s">
        <v>377</v>
      </c>
      <c r="D617" t="s">
        <v>264</v>
      </c>
      <c r="E617" s="3">
        <v>0</v>
      </c>
      <c r="G617" t="str">
        <f t="shared" si="9"/>
        <v>bus-118</v>
      </c>
    </row>
    <row r="618" spans="1:7" x14ac:dyDescent="0.25">
      <c r="A618" t="s">
        <v>429</v>
      </c>
      <c r="B618" t="s">
        <v>232</v>
      </c>
      <c r="C618" t="s">
        <v>377</v>
      </c>
      <c r="D618" t="s">
        <v>264</v>
      </c>
      <c r="E618" s="3">
        <v>0</v>
      </c>
      <c r="G618" t="str">
        <f t="shared" si="9"/>
        <v>bus-118</v>
      </c>
    </row>
    <row r="619" spans="1:7" x14ac:dyDescent="0.25">
      <c r="A619" t="s">
        <v>429</v>
      </c>
      <c r="B619" t="s">
        <v>233</v>
      </c>
      <c r="C619" t="s">
        <v>377</v>
      </c>
      <c r="D619" t="s">
        <v>264</v>
      </c>
      <c r="E619" s="3">
        <v>0</v>
      </c>
      <c r="G619" t="str">
        <f t="shared" si="9"/>
        <v>bus-118</v>
      </c>
    </row>
    <row r="620" spans="1:7" x14ac:dyDescent="0.25">
      <c r="A620" t="s">
        <v>429</v>
      </c>
      <c r="B620" t="s">
        <v>234</v>
      </c>
      <c r="C620" t="s">
        <v>377</v>
      </c>
      <c r="D620" t="s">
        <v>264</v>
      </c>
      <c r="E620" s="3">
        <v>0</v>
      </c>
      <c r="G620" t="str">
        <f t="shared" si="9"/>
        <v>bus-118</v>
      </c>
    </row>
    <row r="621" spans="1:7" x14ac:dyDescent="0.25">
      <c r="A621" t="s">
        <v>429</v>
      </c>
      <c r="B621" t="s">
        <v>235</v>
      </c>
      <c r="C621" t="s">
        <v>377</v>
      </c>
      <c r="D621" t="s">
        <v>264</v>
      </c>
      <c r="E621" s="3">
        <v>0</v>
      </c>
      <c r="G621" t="str">
        <f t="shared" si="9"/>
        <v>bus-118</v>
      </c>
    </row>
    <row r="622" spans="1:7" x14ac:dyDescent="0.25">
      <c r="A622" t="s">
        <v>429</v>
      </c>
      <c r="B622" t="s">
        <v>236</v>
      </c>
      <c r="C622" t="s">
        <v>377</v>
      </c>
      <c r="D622" t="s">
        <v>264</v>
      </c>
      <c r="E622" s="3">
        <v>0</v>
      </c>
      <c r="G622" t="str">
        <f t="shared" si="9"/>
        <v>bus-118</v>
      </c>
    </row>
    <row r="623" spans="1:7" x14ac:dyDescent="0.25">
      <c r="A623" t="s">
        <v>429</v>
      </c>
      <c r="B623" t="s">
        <v>237</v>
      </c>
      <c r="C623" t="s">
        <v>404</v>
      </c>
      <c r="D623" t="s">
        <v>264</v>
      </c>
      <c r="E623" s="3">
        <v>0</v>
      </c>
      <c r="G623" t="str">
        <f t="shared" si="9"/>
        <v>bus-320</v>
      </c>
    </row>
    <row r="624" spans="1:7" x14ac:dyDescent="0.25">
      <c r="A624" t="s">
        <v>429</v>
      </c>
      <c r="B624" t="s">
        <v>238</v>
      </c>
      <c r="C624" t="s">
        <v>377</v>
      </c>
      <c r="D624" t="s">
        <v>264</v>
      </c>
      <c r="E624" s="3">
        <v>0</v>
      </c>
      <c r="G624" t="str">
        <f t="shared" si="9"/>
        <v>bus-118</v>
      </c>
    </row>
    <row r="625" spans="1:7" x14ac:dyDescent="0.25">
      <c r="A625" t="s">
        <v>429</v>
      </c>
      <c r="B625" t="s">
        <v>239</v>
      </c>
      <c r="C625" t="s">
        <v>377</v>
      </c>
      <c r="D625" t="s">
        <v>264</v>
      </c>
      <c r="E625" s="3">
        <v>0</v>
      </c>
      <c r="G625" t="str">
        <f t="shared" si="9"/>
        <v>bus-118</v>
      </c>
    </row>
    <row r="626" spans="1:7" x14ac:dyDescent="0.25">
      <c r="A626" t="s">
        <v>429</v>
      </c>
      <c r="B626" t="s">
        <v>240</v>
      </c>
      <c r="C626" t="s">
        <v>377</v>
      </c>
      <c r="D626" t="s">
        <v>264</v>
      </c>
      <c r="E626" s="3">
        <v>0</v>
      </c>
      <c r="G626" t="str">
        <f t="shared" si="9"/>
        <v>bus-118</v>
      </c>
    </row>
    <row r="627" spans="1:7" x14ac:dyDescent="0.25">
      <c r="A627" t="s">
        <v>429</v>
      </c>
      <c r="B627" t="s">
        <v>241</v>
      </c>
      <c r="C627" t="s">
        <v>377</v>
      </c>
      <c r="D627" t="s">
        <v>264</v>
      </c>
      <c r="E627" s="3">
        <v>0</v>
      </c>
      <c r="G627" t="str">
        <f t="shared" si="9"/>
        <v>bus-118</v>
      </c>
    </row>
    <row r="628" spans="1:7" x14ac:dyDescent="0.25">
      <c r="A628" t="s">
        <v>429</v>
      </c>
      <c r="B628" t="s">
        <v>242</v>
      </c>
      <c r="C628" t="s">
        <v>382</v>
      </c>
      <c r="D628" t="s">
        <v>264</v>
      </c>
      <c r="E628" s="3">
        <v>0</v>
      </c>
      <c r="G628" t="str">
        <f t="shared" si="9"/>
        <v>bus-213</v>
      </c>
    </row>
    <row r="629" spans="1:7" x14ac:dyDescent="0.25">
      <c r="A629" t="s">
        <v>429</v>
      </c>
      <c r="B629" t="s">
        <v>243</v>
      </c>
      <c r="C629" t="s">
        <v>414</v>
      </c>
      <c r="D629" t="s">
        <v>264</v>
      </c>
      <c r="E629" s="3">
        <v>0</v>
      </c>
      <c r="G629" t="str">
        <f t="shared" si="9"/>
        <v>bus-309</v>
      </c>
    </row>
    <row r="630" spans="1:7" x14ac:dyDescent="0.25">
      <c r="A630" t="s">
        <v>429</v>
      </c>
      <c r="B630" t="s">
        <v>246</v>
      </c>
      <c r="C630" t="s">
        <v>415</v>
      </c>
      <c r="D630" t="s">
        <v>264</v>
      </c>
      <c r="E630" s="3">
        <v>0</v>
      </c>
      <c r="G630" t="str">
        <f t="shared" si="9"/>
        <v>bus-317</v>
      </c>
    </row>
    <row r="631" spans="1:7" x14ac:dyDescent="0.25">
      <c r="A631" t="s">
        <v>429</v>
      </c>
      <c r="B631" t="s">
        <v>247</v>
      </c>
      <c r="C631" t="s">
        <v>416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25">
      <c r="A632" t="s">
        <v>429</v>
      </c>
      <c r="B632" t="s">
        <v>248</v>
      </c>
      <c r="C632" t="s">
        <v>400</v>
      </c>
      <c r="D632" t="s">
        <v>264</v>
      </c>
      <c r="E632" s="3">
        <v>0</v>
      </c>
      <c r="G632" t="str">
        <f t="shared" si="9"/>
        <v>bus-122</v>
      </c>
    </row>
    <row r="633" spans="1:7" x14ac:dyDescent="0.25">
      <c r="A633" t="s">
        <v>429</v>
      </c>
      <c r="B633" t="s">
        <v>249</v>
      </c>
      <c r="C633" t="s">
        <v>391</v>
      </c>
      <c r="D633" t="s">
        <v>264</v>
      </c>
      <c r="E633" s="3">
        <v>0</v>
      </c>
      <c r="G633" t="str">
        <f t="shared" si="9"/>
        <v>bus-313</v>
      </c>
    </row>
    <row r="634" spans="1:7" x14ac:dyDescent="0.25">
      <c r="A634" t="s">
        <v>430</v>
      </c>
      <c r="B634" t="s">
        <v>249</v>
      </c>
      <c r="C634" t="s">
        <v>391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25">
      <c r="A635" t="s">
        <v>430</v>
      </c>
      <c r="B635" t="s">
        <v>249</v>
      </c>
      <c r="C635" t="s">
        <v>391</v>
      </c>
      <c r="D635" t="s">
        <v>370</v>
      </c>
      <c r="E635">
        <v>0</v>
      </c>
      <c r="G635" t="str">
        <f t="shared" si="10"/>
        <v>bus-313</v>
      </c>
    </row>
    <row r="636" spans="1:7" x14ac:dyDescent="0.25">
      <c r="A636" t="s">
        <v>430</v>
      </c>
      <c r="B636" t="s">
        <v>249</v>
      </c>
      <c r="C636" t="s">
        <v>391</v>
      </c>
      <c r="D636" t="s">
        <v>259</v>
      </c>
      <c r="E636">
        <v>0</v>
      </c>
      <c r="G636" t="str">
        <f t="shared" si="10"/>
        <v>bus-313</v>
      </c>
    </row>
    <row r="637" spans="1:7" x14ac:dyDescent="0.25">
      <c r="A637" t="s">
        <v>430</v>
      </c>
      <c r="B637" t="s">
        <v>249</v>
      </c>
      <c r="C637" t="s">
        <v>391</v>
      </c>
      <c r="D637" t="s">
        <v>264</v>
      </c>
      <c r="E637" s="3">
        <v>0</v>
      </c>
      <c r="G637" t="str">
        <f t="shared" si="10"/>
        <v>bus-313</v>
      </c>
    </row>
    <row r="638" spans="1:7" x14ac:dyDescent="0.25">
      <c r="A638" t="s">
        <v>429</v>
      </c>
      <c r="B638" t="s">
        <v>249</v>
      </c>
      <c r="C638" t="s">
        <v>431</v>
      </c>
    </row>
    <row r="639" spans="1:7" x14ac:dyDescent="0.25">
      <c r="A639" t="s">
        <v>430</v>
      </c>
      <c r="B639" t="s">
        <v>249</v>
      </c>
      <c r="C639" t="s">
        <v>431</v>
      </c>
      <c r="E639" s="3"/>
    </row>
    <row r="640" spans="1:7" x14ac:dyDescent="0.25">
      <c r="A640" t="s">
        <v>430</v>
      </c>
      <c r="B640" t="s">
        <v>203</v>
      </c>
      <c r="C640" t="s">
        <v>278</v>
      </c>
    </row>
    <row r="641" spans="1:3" x14ac:dyDescent="0.25">
      <c r="A641" t="s">
        <v>430</v>
      </c>
      <c r="B641" t="s">
        <v>180</v>
      </c>
      <c r="C641" t="s">
        <v>279</v>
      </c>
    </row>
    <row r="642" spans="1:3" x14ac:dyDescent="0.25">
      <c r="A642" t="s">
        <v>430</v>
      </c>
      <c r="B642" t="s">
        <v>184</v>
      </c>
      <c r="C642" t="s">
        <v>280</v>
      </c>
    </row>
    <row r="643" spans="1:3" x14ac:dyDescent="0.25">
      <c r="A643" t="s">
        <v>430</v>
      </c>
      <c r="B643" t="s">
        <v>185</v>
      </c>
      <c r="C643" t="s">
        <v>281</v>
      </c>
    </row>
    <row r="644" spans="1:3" x14ac:dyDescent="0.25">
      <c r="A644" t="s">
        <v>430</v>
      </c>
      <c r="B644" t="s">
        <v>186</v>
      </c>
      <c r="C644" t="s">
        <v>282</v>
      </c>
    </row>
    <row r="645" spans="1:3" x14ac:dyDescent="0.25">
      <c r="A645" t="s">
        <v>430</v>
      </c>
      <c r="B645" t="s">
        <v>187</v>
      </c>
      <c r="C645" t="s">
        <v>283</v>
      </c>
    </row>
    <row r="646" spans="1:3" x14ac:dyDescent="0.25">
      <c r="A646" t="s">
        <v>430</v>
      </c>
      <c r="B646" t="s">
        <v>188</v>
      </c>
      <c r="C646" t="s">
        <v>284</v>
      </c>
    </row>
    <row r="647" spans="1:3" x14ac:dyDescent="0.25">
      <c r="A647" t="s">
        <v>430</v>
      </c>
      <c r="B647" t="s">
        <v>189</v>
      </c>
      <c r="C647" t="s">
        <v>285</v>
      </c>
    </row>
    <row r="648" spans="1:3" x14ac:dyDescent="0.25">
      <c r="A648" t="s">
        <v>430</v>
      </c>
      <c r="B648" t="s">
        <v>190</v>
      </c>
      <c r="C648" t="s">
        <v>286</v>
      </c>
    </row>
    <row r="649" spans="1:3" x14ac:dyDescent="0.25">
      <c r="A649" t="s">
        <v>430</v>
      </c>
      <c r="B649" t="s">
        <v>191</v>
      </c>
      <c r="C649" t="s">
        <v>287</v>
      </c>
    </row>
    <row r="650" spans="1:3" x14ac:dyDescent="0.25">
      <c r="A650" t="s">
        <v>430</v>
      </c>
      <c r="B650" t="s">
        <v>192</v>
      </c>
      <c r="C650" t="s">
        <v>288</v>
      </c>
    </row>
    <row r="651" spans="1:3" x14ac:dyDescent="0.25">
      <c r="A651" t="s">
        <v>430</v>
      </c>
      <c r="B651" t="s">
        <v>193</v>
      </c>
      <c r="C651" t="s">
        <v>289</v>
      </c>
    </row>
    <row r="652" spans="1:3" x14ac:dyDescent="0.25">
      <c r="A652" t="s">
        <v>430</v>
      </c>
      <c r="B652" t="s">
        <v>194</v>
      </c>
      <c r="C652" t="s">
        <v>290</v>
      </c>
    </row>
    <row r="653" spans="1:3" x14ac:dyDescent="0.25">
      <c r="A653" t="s">
        <v>430</v>
      </c>
      <c r="B653" t="s">
        <v>195</v>
      </c>
      <c r="C653" t="s">
        <v>291</v>
      </c>
    </row>
    <row r="654" spans="1:3" x14ac:dyDescent="0.25">
      <c r="A654" t="s">
        <v>430</v>
      </c>
      <c r="B654" t="s">
        <v>196</v>
      </c>
      <c r="C654" t="s">
        <v>292</v>
      </c>
    </row>
    <row r="655" spans="1:3" x14ac:dyDescent="0.25">
      <c r="A655" t="s">
        <v>430</v>
      </c>
      <c r="B655" t="s">
        <v>197</v>
      </c>
      <c r="C655" t="s">
        <v>293</v>
      </c>
    </row>
    <row r="656" spans="1:3" x14ac:dyDescent="0.25">
      <c r="A656" t="s">
        <v>430</v>
      </c>
      <c r="B656" t="s">
        <v>198</v>
      </c>
      <c r="C656" t="s">
        <v>294</v>
      </c>
    </row>
    <row r="657" spans="1:3" x14ac:dyDescent="0.25">
      <c r="A657" t="s">
        <v>430</v>
      </c>
      <c r="B657" t="s">
        <v>199</v>
      </c>
      <c r="C657" t="s">
        <v>295</v>
      </c>
    </row>
    <row r="658" spans="1:3" x14ac:dyDescent="0.25">
      <c r="A658" t="s">
        <v>430</v>
      </c>
      <c r="B658" t="s">
        <v>200</v>
      </c>
      <c r="C658" t="s">
        <v>296</v>
      </c>
    </row>
    <row r="659" spans="1:3" x14ac:dyDescent="0.25">
      <c r="A659" t="s">
        <v>430</v>
      </c>
      <c r="B659" t="s">
        <v>201</v>
      </c>
      <c r="C659" t="s">
        <v>297</v>
      </c>
    </row>
    <row r="660" spans="1:3" x14ac:dyDescent="0.25">
      <c r="A660" t="s">
        <v>430</v>
      </c>
      <c r="B660" t="s">
        <v>202</v>
      </c>
      <c r="C660" t="s">
        <v>298</v>
      </c>
    </row>
    <row r="661" spans="1:3" x14ac:dyDescent="0.25">
      <c r="A661" t="s">
        <v>430</v>
      </c>
      <c r="B661" t="s">
        <v>205</v>
      </c>
      <c r="C661" t="s">
        <v>299</v>
      </c>
    </row>
    <row r="662" spans="1:3" x14ac:dyDescent="0.25">
      <c r="A662" t="s">
        <v>430</v>
      </c>
      <c r="B662" t="s">
        <v>206</v>
      </c>
      <c r="C662" t="s">
        <v>300</v>
      </c>
    </row>
    <row r="663" spans="1:3" x14ac:dyDescent="0.25">
      <c r="A663" t="s">
        <v>430</v>
      </c>
      <c r="B663" t="s">
        <v>207</v>
      </c>
      <c r="C663" t="s">
        <v>301</v>
      </c>
    </row>
    <row r="664" spans="1:3" x14ac:dyDescent="0.25">
      <c r="A664" t="s">
        <v>430</v>
      </c>
      <c r="B664" t="s">
        <v>208</v>
      </c>
      <c r="C664" t="s">
        <v>302</v>
      </c>
    </row>
    <row r="665" spans="1:3" x14ac:dyDescent="0.25">
      <c r="A665" t="s">
        <v>430</v>
      </c>
      <c r="B665" t="s">
        <v>209</v>
      </c>
      <c r="C665" t="s">
        <v>303</v>
      </c>
    </row>
    <row r="666" spans="1:3" x14ac:dyDescent="0.25">
      <c r="A666" t="s">
        <v>430</v>
      </c>
      <c r="B666" t="s">
        <v>210</v>
      </c>
      <c r="C666" t="s">
        <v>304</v>
      </c>
    </row>
    <row r="667" spans="1:3" x14ac:dyDescent="0.25">
      <c r="A667" t="s">
        <v>430</v>
      </c>
      <c r="B667" t="s">
        <v>213</v>
      </c>
      <c r="C667" t="s">
        <v>305</v>
      </c>
    </row>
    <row r="668" spans="1:3" x14ac:dyDescent="0.25">
      <c r="A668" t="s">
        <v>430</v>
      </c>
      <c r="B668" t="s">
        <v>214</v>
      </c>
      <c r="C668" t="s">
        <v>306</v>
      </c>
    </row>
    <row r="669" spans="1:3" x14ac:dyDescent="0.25">
      <c r="A669" t="s">
        <v>430</v>
      </c>
      <c r="B669" t="s">
        <v>215</v>
      </c>
      <c r="C669" t="s">
        <v>307</v>
      </c>
    </row>
    <row r="670" spans="1:3" x14ac:dyDescent="0.25">
      <c r="A670" t="s">
        <v>430</v>
      </c>
      <c r="B670" t="s">
        <v>216</v>
      </c>
      <c r="C670" t="s">
        <v>308</v>
      </c>
    </row>
    <row r="671" spans="1:3" x14ac:dyDescent="0.25">
      <c r="A671" t="s">
        <v>430</v>
      </c>
      <c r="B671" t="s">
        <v>217</v>
      </c>
      <c r="C671" t="s">
        <v>309</v>
      </c>
    </row>
    <row r="672" spans="1:3" x14ac:dyDescent="0.25">
      <c r="A672" t="s">
        <v>430</v>
      </c>
      <c r="B672" t="s">
        <v>218</v>
      </c>
      <c r="C672" t="s">
        <v>310</v>
      </c>
    </row>
    <row r="673" spans="1:3" x14ac:dyDescent="0.25">
      <c r="A673" t="s">
        <v>430</v>
      </c>
      <c r="B673" t="s">
        <v>219</v>
      </c>
      <c r="C673" t="s">
        <v>311</v>
      </c>
    </row>
    <row r="674" spans="1:3" x14ac:dyDescent="0.25">
      <c r="A674" t="s">
        <v>430</v>
      </c>
      <c r="B674" t="s">
        <v>220</v>
      </c>
      <c r="C674" t="s">
        <v>312</v>
      </c>
    </row>
    <row r="675" spans="1:3" x14ac:dyDescent="0.25">
      <c r="A675" t="s">
        <v>430</v>
      </c>
      <c r="B675" t="s">
        <v>221</v>
      </c>
      <c r="C675" t="s">
        <v>313</v>
      </c>
    </row>
    <row r="676" spans="1:3" x14ac:dyDescent="0.25">
      <c r="A676" t="s">
        <v>430</v>
      </c>
      <c r="B676" t="s">
        <v>222</v>
      </c>
      <c r="C676" t="s">
        <v>314</v>
      </c>
    </row>
    <row r="677" spans="1:3" x14ac:dyDescent="0.25">
      <c r="A677" t="s">
        <v>430</v>
      </c>
      <c r="B677" t="s">
        <v>223</v>
      </c>
      <c r="C677" t="s">
        <v>315</v>
      </c>
    </row>
    <row r="678" spans="1:3" x14ac:dyDescent="0.25">
      <c r="A678" t="s">
        <v>430</v>
      </c>
      <c r="B678" t="s">
        <v>224</v>
      </c>
      <c r="C678" t="s">
        <v>316</v>
      </c>
    </row>
    <row r="679" spans="1:3" x14ac:dyDescent="0.25">
      <c r="A679" t="s">
        <v>430</v>
      </c>
      <c r="B679" t="s">
        <v>225</v>
      </c>
      <c r="C679" t="s">
        <v>317</v>
      </c>
    </row>
    <row r="680" spans="1:3" x14ac:dyDescent="0.25">
      <c r="A680" t="s">
        <v>430</v>
      </c>
      <c r="B680" t="s">
        <v>226</v>
      </c>
      <c r="C680" t="s">
        <v>318</v>
      </c>
    </row>
    <row r="681" spans="1:3" x14ac:dyDescent="0.25">
      <c r="A681" t="s">
        <v>430</v>
      </c>
      <c r="B681" t="s">
        <v>227</v>
      </c>
      <c r="C681" t="s">
        <v>319</v>
      </c>
    </row>
    <row r="682" spans="1:3" x14ac:dyDescent="0.25">
      <c r="A682" t="s">
        <v>430</v>
      </c>
      <c r="B682" t="s">
        <v>228</v>
      </c>
      <c r="C682" t="s">
        <v>320</v>
      </c>
    </row>
    <row r="683" spans="1:3" x14ac:dyDescent="0.25">
      <c r="A683" t="s">
        <v>430</v>
      </c>
      <c r="B683" t="s">
        <v>229</v>
      </c>
      <c r="C683" t="s">
        <v>321</v>
      </c>
    </row>
    <row r="684" spans="1:3" x14ac:dyDescent="0.25">
      <c r="A684" t="s">
        <v>430</v>
      </c>
      <c r="B684" t="s">
        <v>230</v>
      </c>
      <c r="C684" t="s">
        <v>322</v>
      </c>
    </row>
    <row r="685" spans="1:3" x14ac:dyDescent="0.25">
      <c r="A685" t="s">
        <v>430</v>
      </c>
      <c r="B685" t="s">
        <v>231</v>
      </c>
      <c r="C685" t="s">
        <v>323</v>
      </c>
    </row>
    <row r="686" spans="1:3" x14ac:dyDescent="0.25">
      <c r="A686" t="s">
        <v>430</v>
      </c>
      <c r="B686" t="s">
        <v>232</v>
      </c>
      <c r="C686" t="s">
        <v>324</v>
      </c>
    </row>
    <row r="687" spans="1:3" x14ac:dyDescent="0.25">
      <c r="A687" t="s">
        <v>430</v>
      </c>
      <c r="B687" t="s">
        <v>233</v>
      </c>
      <c r="C687" t="s">
        <v>325</v>
      </c>
    </row>
    <row r="688" spans="1:3" x14ac:dyDescent="0.25">
      <c r="A688" t="s">
        <v>430</v>
      </c>
      <c r="B688" t="s">
        <v>234</v>
      </c>
      <c r="C688" t="s">
        <v>326</v>
      </c>
    </row>
    <row r="689" spans="1:3" x14ac:dyDescent="0.25">
      <c r="A689" t="s">
        <v>430</v>
      </c>
      <c r="B689" t="s">
        <v>235</v>
      </c>
      <c r="C689" t="s">
        <v>327</v>
      </c>
    </row>
    <row r="690" spans="1:3" x14ac:dyDescent="0.25">
      <c r="A690" t="s">
        <v>430</v>
      </c>
      <c r="B690" t="s">
        <v>236</v>
      </c>
      <c r="C690" t="s">
        <v>328</v>
      </c>
    </row>
    <row r="691" spans="1:3" x14ac:dyDescent="0.25">
      <c r="A691" t="s">
        <v>430</v>
      </c>
      <c r="B691" t="s">
        <v>237</v>
      </c>
      <c r="C691" t="s">
        <v>329</v>
      </c>
    </row>
    <row r="692" spans="1:3" x14ac:dyDescent="0.25">
      <c r="A692" t="s">
        <v>430</v>
      </c>
      <c r="B692" t="s">
        <v>238</v>
      </c>
      <c r="C692" t="s">
        <v>330</v>
      </c>
    </row>
    <row r="693" spans="1:3" x14ac:dyDescent="0.25">
      <c r="A693" t="s">
        <v>430</v>
      </c>
      <c r="B693" t="s">
        <v>239</v>
      </c>
      <c r="C693" t="s">
        <v>331</v>
      </c>
    </row>
    <row r="694" spans="1:3" x14ac:dyDescent="0.25">
      <c r="A694" t="s">
        <v>430</v>
      </c>
      <c r="B694" t="s">
        <v>240</v>
      </c>
      <c r="C694" t="s">
        <v>332</v>
      </c>
    </row>
    <row r="695" spans="1:3" x14ac:dyDescent="0.25">
      <c r="A695" t="s">
        <v>430</v>
      </c>
      <c r="B695" t="s">
        <v>241</v>
      </c>
      <c r="C695" t="s">
        <v>333</v>
      </c>
    </row>
    <row r="696" spans="1:3" x14ac:dyDescent="0.25">
      <c r="A696" t="s">
        <v>430</v>
      </c>
      <c r="B696" t="s">
        <v>242</v>
      </c>
      <c r="C696" t="s">
        <v>334</v>
      </c>
    </row>
    <row r="697" spans="1:3" x14ac:dyDescent="0.25">
      <c r="A697" t="s">
        <v>430</v>
      </c>
      <c r="B697" t="s">
        <v>243</v>
      </c>
      <c r="C697" t="s">
        <v>335</v>
      </c>
    </row>
    <row r="698" spans="1:3" x14ac:dyDescent="0.25">
      <c r="A698" t="s">
        <v>430</v>
      </c>
      <c r="B698" t="s">
        <v>246</v>
      </c>
      <c r="C698" t="s">
        <v>336</v>
      </c>
    </row>
    <row r="699" spans="1:3" x14ac:dyDescent="0.25">
      <c r="A699" t="s">
        <v>430</v>
      </c>
      <c r="B699" t="s">
        <v>247</v>
      </c>
      <c r="C699" t="s">
        <v>337</v>
      </c>
    </row>
    <row r="700" spans="1:3" x14ac:dyDescent="0.25">
      <c r="A700" t="s">
        <v>430</v>
      </c>
      <c r="B700" t="s">
        <v>248</v>
      </c>
      <c r="C700" t="s">
        <v>338</v>
      </c>
    </row>
    <row r="701" spans="1:3" x14ac:dyDescent="0.25">
      <c r="A701" t="s">
        <v>430</v>
      </c>
      <c r="B701" t="s">
        <v>155</v>
      </c>
      <c r="C701" t="s">
        <v>339</v>
      </c>
    </row>
    <row r="702" spans="1:3" x14ac:dyDescent="0.25">
      <c r="A702" t="s">
        <v>430</v>
      </c>
      <c r="B702" t="s">
        <v>159</v>
      </c>
      <c r="C702" t="s">
        <v>340</v>
      </c>
    </row>
    <row r="703" spans="1:3" x14ac:dyDescent="0.25">
      <c r="A703" t="s">
        <v>430</v>
      </c>
      <c r="B703" t="s">
        <v>160</v>
      </c>
      <c r="C703" t="s">
        <v>341</v>
      </c>
    </row>
    <row r="704" spans="1:3" x14ac:dyDescent="0.25">
      <c r="A704" t="s">
        <v>430</v>
      </c>
      <c r="B704" t="s">
        <v>161</v>
      </c>
      <c r="C704" t="s">
        <v>342</v>
      </c>
    </row>
    <row r="705" spans="1:3" x14ac:dyDescent="0.25">
      <c r="A705" t="s">
        <v>430</v>
      </c>
      <c r="B705" t="s">
        <v>162</v>
      </c>
      <c r="C705" t="s">
        <v>343</v>
      </c>
    </row>
    <row r="706" spans="1:3" x14ac:dyDescent="0.25">
      <c r="A706" t="s">
        <v>430</v>
      </c>
      <c r="B706" t="s">
        <v>163</v>
      </c>
      <c r="C706" t="s">
        <v>344</v>
      </c>
    </row>
    <row r="707" spans="1:3" x14ac:dyDescent="0.25">
      <c r="A707" t="s">
        <v>430</v>
      </c>
      <c r="B707" t="s">
        <v>164</v>
      </c>
      <c r="C707" t="s">
        <v>345</v>
      </c>
    </row>
    <row r="708" spans="1:3" x14ac:dyDescent="0.25">
      <c r="A708" t="s">
        <v>430</v>
      </c>
      <c r="B708" t="s">
        <v>166</v>
      </c>
      <c r="C708" t="s">
        <v>346</v>
      </c>
    </row>
    <row r="709" spans="1:3" x14ac:dyDescent="0.25">
      <c r="A709" t="s">
        <v>430</v>
      </c>
      <c r="B709" t="s">
        <v>167</v>
      </c>
      <c r="C709" t="s">
        <v>347</v>
      </c>
    </row>
    <row r="710" spans="1:3" x14ac:dyDescent="0.25">
      <c r="A710" t="s">
        <v>430</v>
      </c>
      <c r="B710" t="s">
        <v>168</v>
      </c>
      <c r="C710" t="s">
        <v>348</v>
      </c>
    </row>
    <row r="711" spans="1:3" x14ac:dyDescent="0.25">
      <c r="A711" t="s">
        <v>430</v>
      </c>
      <c r="B711" t="s">
        <v>169</v>
      </c>
      <c r="C711" t="s">
        <v>349</v>
      </c>
    </row>
    <row r="712" spans="1:3" x14ac:dyDescent="0.25">
      <c r="A712" t="s">
        <v>430</v>
      </c>
      <c r="B712" t="s">
        <v>170</v>
      </c>
      <c r="C712" t="s">
        <v>350</v>
      </c>
    </row>
    <row r="713" spans="1:3" x14ac:dyDescent="0.25">
      <c r="A713" t="s">
        <v>430</v>
      </c>
      <c r="B713" t="s">
        <v>171</v>
      </c>
      <c r="C713" t="s">
        <v>351</v>
      </c>
    </row>
    <row r="714" spans="1:3" x14ac:dyDescent="0.25">
      <c r="A714" t="s">
        <v>430</v>
      </c>
      <c r="B714" t="s">
        <v>172</v>
      </c>
      <c r="C714" t="s">
        <v>352</v>
      </c>
    </row>
    <row r="715" spans="1:3" x14ac:dyDescent="0.25">
      <c r="A715" t="s">
        <v>430</v>
      </c>
      <c r="B715" t="s">
        <v>173</v>
      </c>
      <c r="C715" t="s">
        <v>353</v>
      </c>
    </row>
    <row r="716" spans="1:3" x14ac:dyDescent="0.25">
      <c r="A716" t="s">
        <v>430</v>
      </c>
      <c r="B716" t="s">
        <v>174</v>
      </c>
      <c r="C716" t="s">
        <v>354</v>
      </c>
    </row>
    <row r="717" spans="1:3" x14ac:dyDescent="0.25">
      <c r="A717" t="s">
        <v>430</v>
      </c>
      <c r="B717" t="s">
        <v>176</v>
      </c>
      <c r="C717" t="s">
        <v>355</v>
      </c>
    </row>
    <row r="718" spans="1:3" x14ac:dyDescent="0.25">
      <c r="A718" t="s">
        <v>430</v>
      </c>
      <c r="B718" t="s">
        <v>177</v>
      </c>
      <c r="C718" t="s">
        <v>356</v>
      </c>
    </row>
    <row r="719" spans="1:3" x14ac:dyDescent="0.25">
      <c r="A719" t="s">
        <v>430</v>
      </c>
      <c r="B719" t="s">
        <v>178</v>
      </c>
      <c r="C719" t="s">
        <v>357</v>
      </c>
    </row>
    <row r="720" spans="1:3" x14ac:dyDescent="0.25">
      <c r="A720" t="s">
        <v>430</v>
      </c>
      <c r="B720" t="s">
        <v>179</v>
      </c>
      <c r="C720" t="s">
        <v>358</v>
      </c>
    </row>
    <row r="789" spans="2:2" x14ac:dyDescent="0.25">
      <c r="B78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7" sqref="H7"/>
    </sheetView>
  </sheetViews>
  <sheetFormatPr defaultRowHeight="15" x14ac:dyDescent="0.25"/>
  <cols>
    <col min="1" max="1" width="29.140625" bestFit="1" customWidth="1"/>
    <col min="2" max="2" width="20.5703125" customWidth="1"/>
    <col min="3" max="3" width="25" customWidth="1"/>
    <col min="4" max="4" width="21.5703125" bestFit="1" customWidth="1"/>
    <col min="5" max="5" width="24.85546875" bestFit="1" customWidth="1"/>
    <col min="6" max="6" width="17.28515625" bestFit="1" customWidth="1"/>
  </cols>
  <sheetData>
    <row r="1" spans="1:8" x14ac:dyDescent="0.25">
      <c r="A1" t="s">
        <v>266</v>
      </c>
      <c r="B1" t="s">
        <v>262</v>
      </c>
      <c r="C1" t="s">
        <v>277</v>
      </c>
      <c r="D1" t="s">
        <v>277</v>
      </c>
      <c r="E1" t="s">
        <v>437</v>
      </c>
      <c r="F1" t="s">
        <v>438</v>
      </c>
    </row>
    <row r="2" spans="1:8" x14ac:dyDescent="0.25">
      <c r="A2" t="s">
        <v>428</v>
      </c>
      <c r="B2" t="s">
        <v>203</v>
      </c>
      <c r="C2" t="s">
        <v>410</v>
      </c>
      <c r="D2" t="s">
        <v>278</v>
      </c>
      <c r="E2" t="s">
        <v>418</v>
      </c>
      <c r="F2">
        <v>1</v>
      </c>
      <c r="H2" t="str">
        <f t="shared" ref="H2:H65" si="0">CONCATENATE("bus-",LEFT(B2,3))</f>
        <v>bus-212</v>
      </c>
    </row>
    <row r="3" spans="1:8" x14ac:dyDescent="0.25">
      <c r="A3" t="s">
        <v>428</v>
      </c>
      <c r="B3" t="s">
        <v>180</v>
      </c>
      <c r="C3" t="s">
        <v>404</v>
      </c>
      <c r="D3" t="s">
        <v>279</v>
      </c>
      <c r="E3" t="s">
        <v>418</v>
      </c>
      <c r="F3">
        <v>1</v>
      </c>
      <c r="H3" t="str">
        <f t="shared" si="0"/>
        <v>bus-320</v>
      </c>
    </row>
    <row r="4" spans="1:8" x14ac:dyDescent="0.25">
      <c r="A4" t="s">
        <v>428</v>
      </c>
      <c r="B4" t="s">
        <v>184</v>
      </c>
      <c r="C4" t="s">
        <v>403</v>
      </c>
      <c r="D4" t="s">
        <v>280</v>
      </c>
      <c r="E4" t="s">
        <v>418</v>
      </c>
      <c r="F4">
        <v>1</v>
      </c>
      <c r="H4" t="str">
        <f t="shared" si="0"/>
        <v>bus-314</v>
      </c>
    </row>
    <row r="5" spans="1:8" x14ac:dyDescent="0.25">
      <c r="A5" t="s">
        <v>428</v>
      </c>
      <c r="B5" t="s">
        <v>185</v>
      </c>
      <c r="C5" t="s">
        <v>403</v>
      </c>
      <c r="D5" t="s">
        <v>281</v>
      </c>
      <c r="E5" t="s">
        <v>418</v>
      </c>
      <c r="F5">
        <v>1</v>
      </c>
      <c r="H5" t="str">
        <f t="shared" si="0"/>
        <v>bus-314</v>
      </c>
    </row>
    <row r="6" spans="1:8" x14ac:dyDescent="0.25">
      <c r="A6" t="s">
        <v>428</v>
      </c>
      <c r="B6" t="s">
        <v>186</v>
      </c>
      <c r="C6" t="s">
        <v>391</v>
      </c>
      <c r="D6" t="s">
        <v>282</v>
      </c>
      <c r="E6" t="s">
        <v>418</v>
      </c>
      <c r="F6">
        <v>1</v>
      </c>
      <c r="H6" t="str">
        <f t="shared" si="0"/>
        <v>bus-313</v>
      </c>
    </row>
    <row r="7" spans="1:8" x14ac:dyDescent="0.25">
      <c r="A7" t="s">
        <v>428</v>
      </c>
      <c r="B7" t="s">
        <v>187</v>
      </c>
      <c r="C7" t="s">
        <v>403</v>
      </c>
      <c r="D7" t="s">
        <v>283</v>
      </c>
      <c r="E7" t="s">
        <v>418</v>
      </c>
      <c r="F7">
        <v>1</v>
      </c>
      <c r="H7" t="str">
        <f t="shared" si="0"/>
        <v>bus-314</v>
      </c>
    </row>
    <row r="8" spans="1:8" x14ac:dyDescent="0.25">
      <c r="A8" t="s">
        <v>428</v>
      </c>
      <c r="B8" t="s">
        <v>188</v>
      </c>
      <c r="C8" t="s">
        <v>403</v>
      </c>
      <c r="D8" t="s">
        <v>284</v>
      </c>
      <c r="E8" t="s">
        <v>418</v>
      </c>
      <c r="F8">
        <v>1</v>
      </c>
      <c r="H8" t="str">
        <f t="shared" si="0"/>
        <v>bus-314</v>
      </c>
    </row>
    <row r="9" spans="1:8" x14ac:dyDescent="0.25">
      <c r="A9" t="s">
        <v>428</v>
      </c>
      <c r="B9" t="s">
        <v>189</v>
      </c>
      <c r="C9" t="s">
        <v>391</v>
      </c>
      <c r="D9" t="s">
        <v>285</v>
      </c>
      <c r="E9" t="s">
        <v>418</v>
      </c>
      <c r="F9">
        <v>1</v>
      </c>
      <c r="H9" t="str">
        <f t="shared" si="0"/>
        <v>bus-313</v>
      </c>
    </row>
    <row r="10" spans="1:8" x14ac:dyDescent="0.25">
      <c r="A10" t="s">
        <v>428</v>
      </c>
      <c r="B10" t="s">
        <v>190</v>
      </c>
      <c r="C10" t="s">
        <v>405</v>
      </c>
      <c r="D10" t="s">
        <v>286</v>
      </c>
      <c r="E10" t="s">
        <v>418</v>
      </c>
      <c r="F10">
        <v>1</v>
      </c>
      <c r="H10" t="str">
        <f t="shared" si="0"/>
        <v>bus-310</v>
      </c>
    </row>
    <row r="11" spans="1:8" x14ac:dyDescent="0.25">
      <c r="A11" t="s">
        <v>428</v>
      </c>
      <c r="B11" t="s">
        <v>191</v>
      </c>
      <c r="C11" t="s">
        <v>406</v>
      </c>
      <c r="D11" t="s">
        <v>287</v>
      </c>
      <c r="E11" t="s">
        <v>418</v>
      </c>
      <c r="F11">
        <v>1</v>
      </c>
      <c r="H11" t="str">
        <f t="shared" si="0"/>
        <v>bus-324</v>
      </c>
    </row>
    <row r="12" spans="1:8" x14ac:dyDescent="0.25">
      <c r="A12" t="s">
        <v>428</v>
      </c>
      <c r="B12" t="s">
        <v>192</v>
      </c>
      <c r="C12" t="s">
        <v>407</v>
      </c>
      <c r="D12" t="s">
        <v>288</v>
      </c>
      <c r="E12" t="s">
        <v>418</v>
      </c>
      <c r="F12">
        <v>1</v>
      </c>
      <c r="H12" t="str">
        <f t="shared" si="0"/>
        <v>bus-312</v>
      </c>
    </row>
    <row r="13" spans="1:8" x14ac:dyDescent="0.25">
      <c r="A13" t="s">
        <v>428</v>
      </c>
      <c r="B13" t="s">
        <v>193</v>
      </c>
      <c r="C13" t="s">
        <v>405</v>
      </c>
      <c r="D13" t="s">
        <v>289</v>
      </c>
      <c r="E13" t="s">
        <v>418</v>
      </c>
      <c r="F13">
        <v>1</v>
      </c>
      <c r="H13" t="str">
        <f t="shared" si="0"/>
        <v>bus-310</v>
      </c>
    </row>
    <row r="14" spans="1:8" x14ac:dyDescent="0.25">
      <c r="A14" t="s">
        <v>428</v>
      </c>
      <c r="B14" t="s">
        <v>194</v>
      </c>
      <c r="C14" t="s">
        <v>406</v>
      </c>
      <c r="D14" t="s">
        <v>290</v>
      </c>
      <c r="E14" t="s">
        <v>418</v>
      </c>
      <c r="F14">
        <v>1</v>
      </c>
      <c r="H14" t="str">
        <f t="shared" si="0"/>
        <v>bus-324</v>
      </c>
    </row>
    <row r="15" spans="1:8" x14ac:dyDescent="0.25">
      <c r="A15" t="s">
        <v>428</v>
      </c>
      <c r="B15" t="s">
        <v>195</v>
      </c>
      <c r="C15" t="s">
        <v>406</v>
      </c>
      <c r="D15" t="s">
        <v>291</v>
      </c>
      <c r="E15" t="s">
        <v>418</v>
      </c>
      <c r="F15">
        <v>1</v>
      </c>
      <c r="H15" t="str">
        <f t="shared" si="0"/>
        <v>bus-324</v>
      </c>
    </row>
    <row r="16" spans="1:8" x14ac:dyDescent="0.25">
      <c r="A16" t="s">
        <v>428</v>
      </c>
      <c r="B16" t="s">
        <v>196</v>
      </c>
      <c r="C16" t="s">
        <v>374</v>
      </c>
      <c r="D16" t="s">
        <v>292</v>
      </c>
      <c r="E16" t="s">
        <v>418</v>
      </c>
      <c r="F16">
        <v>1</v>
      </c>
      <c r="H16" t="str">
        <f t="shared" si="0"/>
        <v>bus-113</v>
      </c>
    </row>
    <row r="17" spans="1:8" x14ac:dyDescent="0.25">
      <c r="A17" t="s">
        <v>428</v>
      </c>
      <c r="B17" t="s">
        <v>197</v>
      </c>
      <c r="C17" t="s">
        <v>408</v>
      </c>
      <c r="D17" t="s">
        <v>293</v>
      </c>
      <c r="E17" t="s">
        <v>418</v>
      </c>
      <c r="F17">
        <v>1</v>
      </c>
      <c r="H17" t="str">
        <f t="shared" si="0"/>
        <v>bus-319</v>
      </c>
    </row>
    <row r="18" spans="1:8" x14ac:dyDescent="0.25">
      <c r="A18" t="s">
        <v>428</v>
      </c>
      <c r="B18" t="s">
        <v>198</v>
      </c>
      <c r="C18" t="s">
        <v>383</v>
      </c>
      <c r="D18" t="s">
        <v>294</v>
      </c>
      <c r="E18" t="s">
        <v>418</v>
      </c>
      <c r="F18">
        <v>1</v>
      </c>
      <c r="H18" t="str">
        <f t="shared" si="0"/>
        <v>bus-215</v>
      </c>
    </row>
    <row r="19" spans="1:8" x14ac:dyDescent="0.25">
      <c r="A19" t="s">
        <v>428</v>
      </c>
      <c r="B19" t="s">
        <v>199</v>
      </c>
      <c r="C19" t="s">
        <v>372</v>
      </c>
      <c r="D19" t="s">
        <v>295</v>
      </c>
      <c r="E19" t="s">
        <v>418</v>
      </c>
      <c r="F19">
        <v>1</v>
      </c>
      <c r="H19" t="str">
        <f t="shared" si="0"/>
        <v>bus-102</v>
      </c>
    </row>
    <row r="20" spans="1:8" x14ac:dyDescent="0.25">
      <c r="A20" t="s">
        <v>428</v>
      </c>
      <c r="B20" t="s">
        <v>200</v>
      </c>
      <c r="C20" t="s">
        <v>371</v>
      </c>
      <c r="D20" t="s">
        <v>296</v>
      </c>
      <c r="E20" t="s">
        <v>418</v>
      </c>
      <c r="F20">
        <v>1</v>
      </c>
      <c r="H20" t="str">
        <f t="shared" si="0"/>
        <v>bus-101</v>
      </c>
    </row>
    <row r="21" spans="1:8" x14ac:dyDescent="0.25">
      <c r="A21" t="s">
        <v>428</v>
      </c>
      <c r="B21" t="s">
        <v>201</v>
      </c>
      <c r="C21" t="s">
        <v>372</v>
      </c>
      <c r="D21" t="s">
        <v>297</v>
      </c>
      <c r="E21" t="s">
        <v>418</v>
      </c>
      <c r="F21">
        <v>1</v>
      </c>
      <c r="H21" t="str">
        <f t="shared" si="0"/>
        <v>bus-102</v>
      </c>
    </row>
    <row r="22" spans="1:8" x14ac:dyDescent="0.25">
      <c r="A22" t="s">
        <v>428</v>
      </c>
      <c r="B22" t="s">
        <v>202</v>
      </c>
      <c r="C22" t="s">
        <v>409</v>
      </c>
      <c r="D22" t="s">
        <v>298</v>
      </c>
      <c r="E22" t="s">
        <v>418</v>
      </c>
      <c r="F22">
        <v>1</v>
      </c>
      <c r="H22" t="str">
        <f t="shared" si="0"/>
        <v>bus-104</v>
      </c>
    </row>
    <row r="23" spans="1:8" x14ac:dyDescent="0.25">
      <c r="A23" t="s">
        <v>428</v>
      </c>
      <c r="B23" t="s">
        <v>205</v>
      </c>
      <c r="C23" t="s">
        <v>371</v>
      </c>
      <c r="D23" t="s">
        <v>299</v>
      </c>
      <c r="E23" t="s">
        <v>418</v>
      </c>
      <c r="F23">
        <v>1</v>
      </c>
      <c r="H23" t="str">
        <f t="shared" si="0"/>
        <v>bus-101</v>
      </c>
    </row>
    <row r="24" spans="1:8" x14ac:dyDescent="0.25">
      <c r="A24" t="s">
        <v>428</v>
      </c>
      <c r="B24" t="s">
        <v>206</v>
      </c>
      <c r="C24" t="s">
        <v>371</v>
      </c>
      <c r="D24" t="s">
        <v>300</v>
      </c>
      <c r="E24" t="s">
        <v>418</v>
      </c>
      <c r="F24">
        <v>1</v>
      </c>
      <c r="H24" t="str">
        <f t="shared" si="0"/>
        <v>bus-101</v>
      </c>
    </row>
    <row r="25" spans="1:8" x14ac:dyDescent="0.25">
      <c r="A25" t="s">
        <v>428</v>
      </c>
      <c r="B25" t="s">
        <v>207</v>
      </c>
      <c r="C25" t="s">
        <v>371</v>
      </c>
      <c r="D25" t="s">
        <v>301</v>
      </c>
      <c r="E25" t="s">
        <v>418</v>
      </c>
      <c r="F25">
        <v>1</v>
      </c>
      <c r="H25" t="str">
        <f t="shared" si="0"/>
        <v>bus-101</v>
      </c>
    </row>
    <row r="26" spans="1:8" x14ac:dyDescent="0.25">
      <c r="A26" t="s">
        <v>428</v>
      </c>
      <c r="B26" t="s">
        <v>208</v>
      </c>
      <c r="C26" t="s">
        <v>411</v>
      </c>
      <c r="D26" t="s">
        <v>302</v>
      </c>
      <c r="E26" t="s">
        <v>418</v>
      </c>
      <c r="F26">
        <v>1</v>
      </c>
      <c r="H26" t="str">
        <f t="shared" si="0"/>
        <v>bus-103</v>
      </c>
    </row>
    <row r="27" spans="1:8" x14ac:dyDescent="0.25">
      <c r="A27" t="s">
        <v>428</v>
      </c>
      <c r="B27" t="s">
        <v>209</v>
      </c>
      <c r="C27" t="s">
        <v>412</v>
      </c>
      <c r="D27" t="s">
        <v>303</v>
      </c>
      <c r="E27" t="s">
        <v>418</v>
      </c>
      <c r="F27">
        <v>1</v>
      </c>
      <c r="H27" t="str">
        <f t="shared" si="0"/>
        <v>bus-119</v>
      </c>
    </row>
    <row r="28" spans="1:8" x14ac:dyDescent="0.25">
      <c r="A28" t="s">
        <v>428</v>
      </c>
      <c r="B28" t="s">
        <v>210</v>
      </c>
      <c r="C28" t="s">
        <v>413</v>
      </c>
      <c r="D28" t="s">
        <v>304</v>
      </c>
      <c r="E28" t="s">
        <v>418</v>
      </c>
      <c r="F28">
        <v>1</v>
      </c>
      <c r="H28" t="str">
        <f t="shared" si="0"/>
        <v>bus-308</v>
      </c>
    </row>
    <row r="29" spans="1:8" x14ac:dyDescent="0.25">
      <c r="A29" t="s">
        <v>428</v>
      </c>
      <c r="B29" t="s">
        <v>213</v>
      </c>
      <c r="C29" t="s">
        <v>391</v>
      </c>
      <c r="D29" t="s">
        <v>305</v>
      </c>
      <c r="E29" t="s">
        <v>418</v>
      </c>
      <c r="F29">
        <v>1</v>
      </c>
      <c r="H29" t="str">
        <f t="shared" si="0"/>
        <v>bus-313</v>
      </c>
    </row>
    <row r="30" spans="1:8" x14ac:dyDescent="0.25">
      <c r="A30" t="s">
        <v>428</v>
      </c>
      <c r="B30" t="s">
        <v>214</v>
      </c>
      <c r="C30" t="s">
        <v>391</v>
      </c>
      <c r="D30" t="s">
        <v>306</v>
      </c>
      <c r="E30" t="s">
        <v>418</v>
      </c>
      <c r="F30">
        <v>1</v>
      </c>
      <c r="H30" t="str">
        <f t="shared" si="0"/>
        <v>bus-313</v>
      </c>
    </row>
    <row r="31" spans="1:8" x14ac:dyDescent="0.25">
      <c r="A31" t="s">
        <v>428</v>
      </c>
      <c r="B31" t="s">
        <v>215</v>
      </c>
      <c r="C31" t="s">
        <v>391</v>
      </c>
      <c r="D31" t="s">
        <v>307</v>
      </c>
      <c r="E31" t="s">
        <v>418</v>
      </c>
      <c r="F31">
        <v>1</v>
      </c>
      <c r="H31" t="str">
        <f t="shared" si="0"/>
        <v>bus-313</v>
      </c>
    </row>
    <row r="32" spans="1:8" x14ac:dyDescent="0.25">
      <c r="A32" t="s">
        <v>428</v>
      </c>
      <c r="B32" t="s">
        <v>216</v>
      </c>
      <c r="C32" t="s">
        <v>391</v>
      </c>
      <c r="D32" t="s">
        <v>308</v>
      </c>
      <c r="E32" t="s">
        <v>418</v>
      </c>
      <c r="F32">
        <v>1</v>
      </c>
      <c r="H32" t="str">
        <f t="shared" si="0"/>
        <v>bus-313</v>
      </c>
    </row>
    <row r="33" spans="1:8" x14ac:dyDescent="0.25">
      <c r="A33" t="s">
        <v>428</v>
      </c>
      <c r="B33" t="s">
        <v>217</v>
      </c>
      <c r="C33" t="s">
        <v>391</v>
      </c>
      <c r="D33" t="s">
        <v>309</v>
      </c>
      <c r="E33" t="s">
        <v>418</v>
      </c>
      <c r="F33">
        <v>1</v>
      </c>
      <c r="H33" t="str">
        <f t="shared" si="0"/>
        <v>bus-313</v>
      </c>
    </row>
    <row r="34" spans="1:8" x14ac:dyDescent="0.25">
      <c r="A34" t="s">
        <v>428</v>
      </c>
      <c r="B34" t="s">
        <v>218</v>
      </c>
      <c r="C34" t="s">
        <v>391</v>
      </c>
      <c r="D34" t="s">
        <v>310</v>
      </c>
      <c r="E34" t="s">
        <v>418</v>
      </c>
      <c r="F34">
        <v>1</v>
      </c>
      <c r="H34" t="str">
        <f t="shared" si="0"/>
        <v>bus-313</v>
      </c>
    </row>
    <row r="35" spans="1:8" x14ac:dyDescent="0.25">
      <c r="A35" t="s">
        <v>428</v>
      </c>
      <c r="B35" t="s">
        <v>219</v>
      </c>
      <c r="C35" t="s">
        <v>391</v>
      </c>
      <c r="D35" t="s">
        <v>311</v>
      </c>
      <c r="E35" t="s">
        <v>418</v>
      </c>
      <c r="F35">
        <v>1</v>
      </c>
      <c r="H35" t="str">
        <f t="shared" si="0"/>
        <v>bus-313</v>
      </c>
    </row>
    <row r="36" spans="1:8" x14ac:dyDescent="0.25">
      <c r="A36" t="s">
        <v>428</v>
      </c>
      <c r="B36" t="s">
        <v>220</v>
      </c>
      <c r="C36" t="s">
        <v>391</v>
      </c>
      <c r="D36" t="s">
        <v>312</v>
      </c>
      <c r="E36" t="s">
        <v>418</v>
      </c>
      <c r="F36">
        <v>1</v>
      </c>
      <c r="H36" t="str">
        <f t="shared" si="0"/>
        <v>bus-313</v>
      </c>
    </row>
    <row r="37" spans="1:8" x14ac:dyDescent="0.25">
      <c r="A37" t="s">
        <v>428</v>
      </c>
      <c r="B37" t="s">
        <v>221</v>
      </c>
      <c r="C37" t="s">
        <v>391</v>
      </c>
      <c r="D37" t="s">
        <v>313</v>
      </c>
      <c r="E37" t="s">
        <v>418</v>
      </c>
      <c r="F37">
        <v>1</v>
      </c>
      <c r="H37" t="str">
        <f t="shared" si="0"/>
        <v>bus-313</v>
      </c>
    </row>
    <row r="38" spans="1:8" x14ac:dyDescent="0.25">
      <c r="A38" t="s">
        <v>428</v>
      </c>
      <c r="B38" t="s">
        <v>222</v>
      </c>
      <c r="C38" t="s">
        <v>391</v>
      </c>
      <c r="D38" t="s">
        <v>314</v>
      </c>
      <c r="E38" t="s">
        <v>418</v>
      </c>
      <c r="F38">
        <v>1</v>
      </c>
      <c r="H38" t="str">
        <f t="shared" si="0"/>
        <v>bus-313</v>
      </c>
    </row>
    <row r="39" spans="1:8" x14ac:dyDescent="0.25">
      <c r="A39" t="s">
        <v>428</v>
      </c>
      <c r="B39" t="s">
        <v>223</v>
      </c>
      <c r="C39" t="s">
        <v>391</v>
      </c>
      <c r="D39" t="s">
        <v>315</v>
      </c>
      <c r="E39" t="s">
        <v>418</v>
      </c>
      <c r="F39">
        <v>1</v>
      </c>
      <c r="H39" t="str">
        <f t="shared" si="0"/>
        <v>bus-313</v>
      </c>
    </row>
    <row r="40" spans="1:8" x14ac:dyDescent="0.25">
      <c r="A40" t="s">
        <v>428</v>
      </c>
      <c r="B40" t="s">
        <v>224</v>
      </c>
      <c r="C40" t="s">
        <v>391</v>
      </c>
      <c r="D40" t="s">
        <v>316</v>
      </c>
      <c r="E40" t="s">
        <v>418</v>
      </c>
      <c r="F40">
        <v>1</v>
      </c>
      <c r="H40" t="str">
        <f t="shared" si="0"/>
        <v>bus-313</v>
      </c>
    </row>
    <row r="41" spans="1:8" x14ac:dyDescent="0.25">
      <c r="A41" t="s">
        <v>428</v>
      </c>
      <c r="B41" t="s">
        <v>225</v>
      </c>
      <c r="C41" t="s">
        <v>404</v>
      </c>
      <c r="D41" t="s">
        <v>317</v>
      </c>
      <c r="E41" t="s">
        <v>418</v>
      </c>
      <c r="F41">
        <v>1</v>
      </c>
      <c r="H41" t="str">
        <f t="shared" si="0"/>
        <v>bus-320</v>
      </c>
    </row>
    <row r="42" spans="1:8" x14ac:dyDescent="0.25">
      <c r="A42" t="s">
        <v>428</v>
      </c>
      <c r="B42" t="s">
        <v>226</v>
      </c>
      <c r="C42" t="s">
        <v>404</v>
      </c>
      <c r="D42" t="s">
        <v>318</v>
      </c>
      <c r="E42" t="s">
        <v>418</v>
      </c>
      <c r="F42">
        <v>1</v>
      </c>
      <c r="H42" t="str">
        <f t="shared" si="0"/>
        <v>bus-320</v>
      </c>
    </row>
    <row r="43" spans="1:8" x14ac:dyDescent="0.25">
      <c r="A43" t="s">
        <v>428</v>
      </c>
      <c r="B43" t="s">
        <v>227</v>
      </c>
      <c r="C43" t="s">
        <v>404</v>
      </c>
      <c r="D43" t="s">
        <v>319</v>
      </c>
      <c r="E43" t="s">
        <v>418</v>
      </c>
      <c r="F43">
        <v>1</v>
      </c>
      <c r="H43" t="str">
        <f t="shared" si="0"/>
        <v>bus-320</v>
      </c>
    </row>
    <row r="44" spans="1:8" x14ac:dyDescent="0.25">
      <c r="A44" t="s">
        <v>428</v>
      </c>
      <c r="B44" t="s">
        <v>228</v>
      </c>
      <c r="C44" t="s">
        <v>391</v>
      </c>
      <c r="D44" t="s">
        <v>320</v>
      </c>
      <c r="E44" t="s">
        <v>418</v>
      </c>
      <c r="F44">
        <v>1</v>
      </c>
      <c r="H44" t="str">
        <f t="shared" si="0"/>
        <v>bus-313</v>
      </c>
    </row>
    <row r="45" spans="1:8" x14ac:dyDescent="0.25">
      <c r="A45" t="s">
        <v>428</v>
      </c>
      <c r="B45" t="s">
        <v>229</v>
      </c>
      <c r="C45" t="s">
        <v>404</v>
      </c>
      <c r="D45" t="s">
        <v>321</v>
      </c>
      <c r="E45" t="s">
        <v>418</v>
      </c>
      <c r="F45">
        <v>1</v>
      </c>
      <c r="H45" t="str">
        <f t="shared" si="0"/>
        <v>bus-320</v>
      </c>
    </row>
    <row r="46" spans="1:8" x14ac:dyDescent="0.25">
      <c r="A46" t="s">
        <v>428</v>
      </c>
      <c r="B46" t="s">
        <v>230</v>
      </c>
      <c r="C46" t="s">
        <v>404</v>
      </c>
      <c r="D46" t="s">
        <v>322</v>
      </c>
      <c r="E46" t="s">
        <v>418</v>
      </c>
      <c r="F46">
        <v>1</v>
      </c>
      <c r="H46" t="str">
        <f t="shared" si="0"/>
        <v>bus-320</v>
      </c>
    </row>
    <row r="47" spans="1:8" x14ac:dyDescent="0.25">
      <c r="A47" t="s">
        <v>428</v>
      </c>
      <c r="B47" t="s">
        <v>231</v>
      </c>
      <c r="C47" t="s">
        <v>377</v>
      </c>
      <c r="D47" t="s">
        <v>323</v>
      </c>
      <c r="E47" t="s">
        <v>418</v>
      </c>
      <c r="F47">
        <v>1</v>
      </c>
      <c r="H47" t="str">
        <f t="shared" si="0"/>
        <v>bus-118</v>
      </c>
    </row>
    <row r="48" spans="1:8" x14ac:dyDescent="0.25">
      <c r="A48" t="s">
        <v>428</v>
      </c>
      <c r="B48" t="s">
        <v>232</v>
      </c>
      <c r="C48" t="s">
        <v>377</v>
      </c>
      <c r="D48" t="s">
        <v>324</v>
      </c>
      <c r="E48" t="s">
        <v>418</v>
      </c>
      <c r="F48">
        <v>1</v>
      </c>
      <c r="H48" t="str">
        <f t="shared" si="0"/>
        <v>bus-118</v>
      </c>
    </row>
    <row r="49" spans="1:8" x14ac:dyDescent="0.25">
      <c r="A49" t="s">
        <v>428</v>
      </c>
      <c r="B49" t="s">
        <v>233</v>
      </c>
      <c r="C49" t="s">
        <v>377</v>
      </c>
      <c r="D49" t="s">
        <v>325</v>
      </c>
      <c r="E49" t="s">
        <v>418</v>
      </c>
      <c r="F49">
        <v>1</v>
      </c>
      <c r="H49" t="str">
        <f t="shared" si="0"/>
        <v>bus-118</v>
      </c>
    </row>
    <row r="50" spans="1:8" x14ac:dyDescent="0.25">
      <c r="A50" t="s">
        <v>428</v>
      </c>
      <c r="B50" t="s">
        <v>234</v>
      </c>
      <c r="C50" t="s">
        <v>377</v>
      </c>
      <c r="D50" t="s">
        <v>326</v>
      </c>
      <c r="E50" t="s">
        <v>418</v>
      </c>
      <c r="F50">
        <v>1</v>
      </c>
      <c r="H50" t="str">
        <f t="shared" si="0"/>
        <v>bus-118</v>
      </c>
    </row>
    <row r="51" spans="1:8" x14ac:dyDescent="0.25">
      <c r="A51" t="s">
        <v>428</v>
      </c>
      <c r="B51" t="s">
        <v>235</v>
      </c>
      <c r="C51" t="s">
        <v>377</v>
      </c>
      <c r="D51" t="s">
        <v>327</v>
      </c>
      <c r="E51" t="s">
        <v>418</v>
      </c>
      <c r="F51">
        <v>1</v>
      </c>
      <c r="H51" t="str">
        <f t="shared" si="0"/>
        <v>bus-118</v>
      </c>
    </row>
    <row r="52" spans="1:8" x14ac:dyDescent="0.25">
      <c r="A52" t="s">
        <v>428</v>
      </c>
      <c r="B52" t="s">
        <v>236</v>
      </c>
      <c r="C52" t="s">
        <v>377</v>
      </c>
      <c r="D52" t="s">
        <v>328</v>
      </c>
      <c r="E52" t="s">
        <v>418</v>
      </c>
      <c r="F52">
        <v>1</v>
      </c>
      <c r="H52" t="str">
        <f t="shared" si="0"/>
        <v>bus-118</v>
      </c>
    </row>
    <row r="53" spans="1:8" x14ac:dyDescent="0.25">
      <c r="A53" t="s">
        <v>428</v>
      </c>
      <c r="B53" t="s">
        <v>237</v>
      </c>
      <c r="C53" t="s">
        <v>404</v>
      </c>
      <c r="D53" t="s">
        <v>329</v>
      </c>
      <c r="E53" t="s">
        <v>418</v>
      </c>
      <c r="F53">
        <v>1</v>
      </c>
      <c r="H53" t="str">
        <f t="shared" si="0"/>
        <v>bus-320</v>
      </c>
    </row>
    <row r="54" spans="1:8" x14ac:dyDescent="0.25">
      <c r="A54" t="s">
        <v>428</v>
      </c>
      <c r="B54" t="s">
        <v>238</v>
      </c>
      <c r="C54" t="s">
        <v>377</v>
      </c>
      <c r="D54" t="s">
        <v>330</v>
      </c>
      <c r="E54" t="s">
        <v>418</v>
      </c>
      <c r="F54">
        <v>1</v>
      </c>
      <c r="H54" t="str">
        <f t="shared" si="0"/>
        <v>bus-118</v>
      </c>
    </row>
    <row r="55" spans="1:8" x14ac:dyDescent="0.25">
      <c r="A55" t="s">
        <v>428</v>
      </c>
      <c r="B55" t="s">
        <v>239</v>
      </c>
      <c r="C55" t="s">
        <v>377</v>
      </c>
      <c r="D55" t="s">
        <v>331</v>
      </c>
      <c r="E55" t="s">
        <v>418</v>
      </c>
      <c r="F55">
        <v>1</v>
      </c>
      <c r="H55" t="str">
        <f t="shared" si="0"/>
        <v>bus-118</v>
      </c>
    </row>
    <row r="56" spans="1:8" x14ac:dyDescent="0.25">
      <c r="A56" t="s">
        <v>428</v>
      </c>
      <c r="B56" t="s">
        <v>240</v>
      </c>
      <c r="C56" t="s">
        <v>377</v>
      </c>
      <c r="D56" t="s">
        <v>332</v>
      </c>
      <c r="E56" t="s">
        <v>418</v>
      </c>
      <c r="F56">
        <v>1</v>
      </c>
      <c r="H56" t="str">
        <f t="shared" si="0"/>
        <v>bus-118</v>
      </c>
    </row>
    <row r="57" spans="1:8" x14ac:dyDescent="0.25">
      <c r="A57" t="s">
        <v>428</v>
      </c>
      <c r="B57" t="s">
        <v>241</v>
      </c>
      <c r="C57" t="s">
        <v>377</v>
      </c>
      <c r="D57" t="s">
        <v>333</v>
      </c>
      <c r="E57" t="s">
        <v>418</v>
      </c>
      <c r="F57">
        <v>1</v>
      </c>
      <c r="H57" t="str">
        <f t="shared" si="0"/>
        <v>bus-118</v>
      </c>
    </row>
    <row r="58" spans="1:8" x14ac:dyDescent="0.25">
      <c r="A58" t="s">
        <v>428</v>
      </c>
      <c r="B58" t="s">
        <v>242</v>
      </c>
      <c r="C58" t="s">
        <v>382</v>
      </c>
      <c r="D58" t="s">
        <v>334</v>
      </c>
      <c r="E58" t="s">
        <v>418</v>
      </c>
      <c r="F58">
        <v>1</v>
      </c>
      <c r="H58" t="str">
        <f t="shared" si="0"/>
        <v>bus-213</v>
      </c>
    </row>
    <row r="59" spans="1:8" x14ac:dyDescent="0.25">
      <c r="A59" t="s">
        <v>428</v>
      </c>
      <c r="B59" t="s">
        <v>243</v>
      </c>
      <c r="C59" t="s">
        <v>414</v>
      </c>
      <c r="D59" t="s">
        <v>335</v>
      </c>
      <c r="E59" t="s">
        <v>418</v>
      </c>
      <c r="F59">
        <v>1</v>
      </c>
      <c r="H59" t="str">
        <f t="shared" si="0"/>
        <v>bus-309</v>
      </c>
    </row>
    <row r="60" spans="1:8" x14ac:dyDescent="0.25">
      <c r="A60" t="s">
        <v>428</v>
      </c>
      <c r="B60" t="s">
        <v>246</v>
      </c>
      <c r="C60" t="s">
        <v>415</v>
      </c>
      <c r="D60" t="s">
        <v>336</v>
      </c>
      <c r="E60" t="s">
        <v>418</v>
      </c>
      <c r="F60">
        <v>1</v>
      </c>
      <c r="H60" t="str">
        <f t="shared" si="0"/>
        <v>bus-317</v>
      </c>
    </row>
    <row r="61" spans="1:8" x14ac:dyDescent="0.25">
      <c r="A61" t="s">
        <v>428</v>
      </c>
      <c r="B61" t="s">
        <v>247</v>
      </c>
      <c r="C61" t="s">
        <v>416</v>
      </c>
      <c r="D61" t="s">
        <v>337</v>
      </c>
      <c r="E61" t="s">
        <v>418</v>
      </c>
      <c r="F61">
        <v>1</v>
      </c>
      <c r="H61" t="str">
        <f t="shared" si="0"/>
        <v>bus-303</v>
      </c>
    </row>
    <row r="62" spans="1:8" x14ac:dyDescent="0.25">
      <c r="A62" t="s">
        <v>428</v>
      </c>
      <c r="B62" t="s">
        <v>248</v>
      </c>
      <c r="C62" t="s">
        <v>400</v>
      </c>
      <c r="D62" t="s">
        <v>338</v>
      </c>
      <c r="E62" t="s">
        <v>418</v>
      </c>
      <c r="F62">
        <v>1</v>
      </c>
      <c r="H62" t="str">
        <f t="shared" si="0"/>
        <v>bus-122</v>
      </c>
    </row>
    <row r="63" spans="1:8" x14ac:dyDescent="0.25">
      <c r="A63" t="s">
        <v>428</v>
      </c>
      <c r="B63" t="s">
        <v>155</v>
      </c>
      <c r="C63" t="s">
        <v>400</v>
      </c>
      <c r="D63" t="s">
        <v>339</v>
      </c>
      <c r="E63" t="s">
        <v>418</v>
      </c>
      <c r="F63">
        <v>1</v>
      </c>
      <c r="H63" t="str">
        <f t="shared" si="0"/>
        <v>bus-122</v>
      </c>
    </row>
    <row r="64" spans="1:8" x14ac:dyDescent="0.25">
      <c r="A64" t="s">
        <v>428</v>
      </c>
      <c r="B64" t="s">
        <v>159</v>
      </c>
      <c r="C64" t="s">
        <v>400</v>
      </c>
      <c r="D64" t="s">
        <v>340</v>
      </c>
      <c r="E64" t="s">
        <v>418</v>
      </c>
      <c r="F64">
        <v>1</v>
      </c>
      <c r="H64" t="str">
        <f t="shared" si="0"/>
        <v>bus-122</v>
      </c>
    </row>
    <row r="65" spans="1:8" x14ac:dyDescent="0.25">
      <c r="A65" t="s">
        <v>428</v>
      </c>
      <c r="B65" t="s">
        <v>160</v>
      </c>
      <c r="C65" t="s">
        <v>400</v>
      </c>
      <c r="D65" t="s">
        <v>341</v>
      </c>
      <c r="E65" t="s">
        <v>418</v>
      </c>
      <c r="F65">
        <v>1</v>
      </c>
      <c r="H65" t="str">
        <f t="shared" si="0"/>
        <v>bus-122</v>
      </c>
    </row>
    <row r="66" spans="1:8" x14ac:dyDescent="0.25">
      <c r="A66" t="s">
        <v>428</v>
      </c>
      <c r="B66" t="s">
        <v>161</v>
      </c>
      <c r="C66" t="s">
        <v>400</v>
      </c>
      <c r="D66" t="s">
        <v>342</v>
      </c>
      <c r="E66" t="s">
        <v>418</v>
      </c>
      <c r="F66">
        <v>1</v>
      </c>
      <c r="H66" t="str">
        <f t="shared" ref="H66:H82" si="1">CONCATENATE("bus-",LEFT(B66,3))</f>
        <v>bus-122</v>
      </c>
    </row>
    <row r="67" spans="1:8" x14ac:dyDescent="0.25">
      <c r="A67" t="s">
        <v>428</v>
      </c>
      <c r="B67" t="s">
        <v>162</v>
      </c>
      <c r="C67" t="s">
        <v>400</v>
      </c>
      <c r="D67" t="s">
        <v>343</v>
      </c>
      <c r="E67" t="s">
        <v>418</v>
      </c>
      <c r="F67">
        <v>1</v>
      </c>
      <c r="H67" t="str">
        <f t="shared" si="1"/>
        <v>bus-122</v>
      </c>
    </row>
    <row r="68" spans="1:8" x14ac:dyDescent="0.25">
      <c r="A68" t="s">
        <v>428</v>
      </c>
      <c r="B68" t="s">
        <v>163</v>
      </c>
      <c r="C68" t="s">
        <v>400</v>
      </c>
      <c r="D68" t="s">
        <v>344</v>
      </c>
      <c r="E68" t="s">
        <v>418</v>
      </c>
      <c r="F68">
        <v>1</v>
      </c>
      <c r="H68" t="str">
        <f t="shared" si="1"/>
        <v>bus-122</v>
      </c>
    </row>
    <row r="69" spans="1:8" x14ac:dyDescent="0.25">
      <c r="A69" t="s">
        <v>428</v>
      </c>
      <c r="B69" t="s">
        <v>164</v>
      </c>
      <c r="C69" t="s">
        <v>379</v>
      </c>
      <c r="D69" t="s">
        <v>345</v>
      </c>
      <c r="E69" t="s">
        <v>418</v>
      </c>
      <c r="F69">
        <v>1</v>
      </c>
      <c r="H69" t="str">
        <f t="shared" si="1"/>
        <v>bus-201</v>
      </c>
    </row>
    <row r="70" spans="1:8" x14ac:dyDescent="0.25">
      <c r="A70" t="s">
        <v>428</v>
      </c>
      <c r="B70" t="s">
        <v>166</v>
      </c>
      <c r="C70" t="s">
        <v>383</v>
      </c>
      <c r="D70" t="s">
        <v>346</v>
      </c>
      <c r="E70" t="s">
        <v>418</v>
      </c>
      <c r="F70">
        <v>1</v>
      </c>
      <c r="H70" t="str">
        <f t="shared" si="1"/>
        <v>bus-215</v>
      </c>
    </row>
    <row r="71" spans="1:8" x14ac:dyDescent="0.25">
      <c r="A71" t="s">
        <v>428</v>
      </c>
      <c r="B71" t="s">
        <v>167</v>
      </c>
      <c r="C71" t="s">
        <v>383</v>
      </c>
      <c r="D71" t="s">
        <v>347</v>
      </c>
      <c r="E71" t="s">
        <v>418</v>
      </c>
      <c r="F71">
        <v>1</v>
      </c>
      <c r="H71" t="str">
        <f t="shared" si="1"/>
        <v>bus-215</v>
      </c>
    </row>
    <row r="72" spans="1:8" x14ac:dyDescent="0.25">
      <c r="A72" t="s">
        <v>428</v>
      </c>
      <c r="B72" t="s">
        <v>168</v>
      </c>
      <c r="C72" t="s">
        <v>383</v>
      </c>
      <c r="D72" t="s">
        <v>348</v>
      </c>
      <c r="E72" t="s">
        <v>418</v>
      </c>
      <c r="F72">
        <v>1</v>
      </c>
      <c r="H72" t="str">
        <f t="shared" si="1"/>
        <v>bus-215</v>
      </c>
    </row>
    <row r="73" spans="1:8" x14ac:dyDescent="0.25">
      <c r="A73" t="s">
        <v>428</v>
      </c>
      <c r="B73" t="s">
        <v>169</v>
      </c>
      <c r="C73" t="s">
        <v>402</v>
      </c>
      <c r="D73" t="s">
        <v>349</v>
      </c>
      <c r="E73" t="s">
        <v>418</v>
      </c>
      <c r="F73">
        <v>1</v>
      </c>
      <c r="H73" t="str">
        <f t="shared" si="1"/>
        <v>bus-222</v>
      </c>
    </row>
    <row r="74" spans="1:8" x14ac:dyDescent="0.25">
      <c r="A74" t="s">
        <v>428</v>
      </c>
      <c r="B74" t="s">
        <v>170</v>
      </c>
      <c r="C74" t="s">
        <v>402</v>
      </c>
      <c r="D74" t="s">
        <v>350</v>
      </c>
      <c r="E74" t="s">
        <v>418</v>
      </c>
      <c r="F74">
        <v>1</v>
      </c>
      <c r="H74" t="str">
        <f t="shared" si="1"/>
        <v>bus-222</v>
      </c>
    </row>
    <row r="75" spans="1:8" x14ac:dyDescent="0.25">
      <c r="A75" t="s">
        <v>428</v>
      </c>
      <c r="B75" t="s">
        <v>171</v>
      </c>
      <c r="C75" t="s">
        <v>402</v>
      </c>
      <c r="D75" t="s">
        <v>351</v>
      </c>
      <c r="E75" t="s">
        <v>418</v>
      </c>
      <c r="F75">
        <v>1</v>
      </c>
      <c r="H75" t="str">
        <f t="shared" si="1"/>
        <v>bus-222</v>
      </c>
    </row>
    <row r="76" spans="1:8" x14ac:dyDescent="0.25">
      <c r="A76" t="s">
        <v>428</v>
      </c>
      <c r="B76" t="s">
        <v>172</v>
      </c>
      <c r="C76" t="s">
        <v>402</v>
      </c>
      <c r="D76" t="s">
        <v>352</v>
      </c>
      <c r="E76" t="s">
        <v>418</v>
      </c>
      <c r="F76">
        <v>1</v>
      </c>
      <c r="H76" t="str">
        <f t="shared" si="1"/>
        <v>bus-222</v>
      </c>
    </row>
    <row r="77" spans="1:8" x14ac:dyDescent="0.25">
      <c r="A77" t="s">
        <v>428</v>
      </c>
      <c r="B77" t="s">
        <v>173</v>
      </c>
      <c r="C77" t="s">
        <v>402</v>
      </c>
      <c r="D77" t="s">
        <v>353</v>
      </c>
      <c r="E77" t="s">
        <v>418</v>
      </c>
      <c r="F77">
        <v>1</v>
      </c>
      <c r="H77" t="str">
        <f t="shared" si="1"/>
        <v>bus-222</v>
      </c>
    </row>
    <row r="78" spans="1:8" x14ac:dyDescent="0.25">
      <c r="A78" t="s">
        <v>428</v>
      </c>
      <c r="B78" t="s">
        <v>174</v>
      </c>
      <c r="C78" t="s">
        <v>402</v>
      </c>
      <c r="D78" t="s">
        <v>354</v>
      </c>
      <c r="E78" t="s">
        <v>418</v>
      </c>
      <c r="F78">
        <v>1</v>
      </c>
      <c r="H78" t="str">
        <f t="shared" si="1"/>
        <v>bus-222</v>
      </c>
    </row>
    <row r="79" spans="1:8" x14ac:dyDescent="0.25">
      <c r="A79" t="s">
        <v>428</v>
      </c>
      <c r="B79" t="s">
        <v>176</v>
      </c>
      <c r="C79" t="s">
        <v>396</v>
      </c>
      <c r="D79" t="s">
        <v>355</v>
      </c>
      <c r="E79" t="s">
        <v>418</v>
      </c>
      <c r="F79">
        <v>1</v>
      </c>
      <c r="H79" t="str">
        <f t="shared" si="1"/>
        <v>bus-322</v>
      </c>
    </row>
    <row r="80" spans="1:8" x14ac:dyDescent="0.25">
      <c r="A80" t="s">
        <v>428</v>
      </c>
      <c r="B80" t="s">
        <v>177</v>
      </c>
      <c r="C80" t="s">
        <v>396</v>
      </c>
      <c r="D80" t="s">
        <v>356</v>
      </c>
      <c r="E80" t="s">
        <v>418</v>
      </c>
      <c r="F80">
        <v>1</v>
      </c>
      <c r="H80" t="str">
        <f t="shared" si="1"/>
        <v>bus-322</v>
      </c>
    </row>
    <row r="81" spans="1:8" x14ac:dyDescent="0.25">
      <c r="A81" t="s">
        <v>428</v>
      </c>
      <c r="B81" t="s">
        <v>178</v>
      </c>
      <c r="C81" t="s">
        <v>396</v>
      </c>
      <c r="D81" t="s">
        <v>357</v>
      </c>
      <c r="E81" t="s">
        <v>418</v>
      </c>
      <c r="F81">
        <v>1</v>
      </c>
      <c r="H81" t="str">
        <f t="shared" si="1"/>
        <v>bus-322</v>
      </c>
    </row>
    <row r="82" spans="1:8" x14ac:dyDescent="0.25">
      <c r="A82" t="s">
        <v>428</v>
      </c>
      <c r="B82" t="s">
        <v>179</v>
      </c>
      <c r="C82" t="s">
        <v>396</v>
      </c>
      <c r="D82" t="s">
        <v>358</v>
      </c>
      <c r="E82" t="s">
        <v>418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</vt:lpstr>
      <vt:lpstr>Spine</vt:lpstr>
      <vt:lpstr>obj_unit_w_parameters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2020-07-17T14:44:04Z</dcterms:modified>
</cp:coreProperties>
</file>