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11340" tabRatio="800" activeTab="13"/>
  </bookViews>
  <sheets>
    <sheet name="Q01" sheetId="17" r:id="rId1"/>
    <sheet name="Q02" sheetId="3" r:id="rId2"/>
    <sheet name="Q03" sheetId="4" r:id="rId3"/>
    <sheet name="Q04" sheetId="15" r:id="rId4"/>
    <sheet name="Q05" sheetId="5" r:id="rId5"/>
    <sheet name="Q06" sheetId="6" r:id="rId6"/>
    <sheet name="Q07" sheetId="14" r:id="rId7"/>
    <sheet name="Q08" sheetId="8" r:id="rId8"/>
    <sheet name="Q09" sheetId="9" r:id="rId9"/>
    <sheet name="Q10" sheetId="10" r:id="rId10"/>
    <sheet name="Q11" sheetId="1" r:id="rId11"/>
    <sheet name="Sheet1" sheetId="18" r:id="rId12"/>
    <sheet name="Q12" sheetId="11" r:id="rId13"/>
    <sheet name="Q13" sheetId="16" r:id="rId14"/>
    <sheet name="Q14" sheetId="12" r:id="rId15"/>
    <sheet name="Q15" sheetId="7" r:id="rId16"/>
  </sheets>
  <definedNames>
    <definedName name="_xlnm._FilterDatabase" localSheetId="9" hidden="1">'Q10'!$B$2:$E$30</definedName>
    <definedName name="_xlnm._FilterDatabase" localSheetId="14" hidden="1">'Q14'!$F$2:$F$2</definedName>
    <definedName name="_xlnm.Criteria" localSheetId="9">'Q10'!$B$2:$B$30</definedName>
    <definedName name="_xlnm.Extract" localSheetId="9">'Q10'!$I$8:$L$8</definedName>
  </definedNames>
  <calcPr calcId="162913"/>
  <pivotCaches>
    <pivotCache cacheId="2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6" l="1"/>
  <c r="D8" i="16"/>
  <c r="D9" i="16"/>
  <c r="D10" i="16"/>
  <c r="D11" i="16"/>
  <c r="D12" i="16"/>
  <c r="D13" i="16"/>
  <c r="D14" i="16"/>
  <c r="D15" i="16"/>
  <c r="D16" i="16"/>
  <c r="D17" i="16"/>
  <c r="D6" i="16"/>
  <c r="C7" i="16"/>
  <c r="C8" i="16"/>
  <c r="C9" i="16"/>
  <c r="C10" i="16"/>
  <c r="C11" i="16"/>
  <c r="C12" i="16"/>
  <c r="C13" i="16"/>
  <c r="C14" i="16"/>
  <c r="C15" i="16"/>
  <c r="C16" i="16"/>
  <c r="C17" i="16"/>
  <c r="C6" i="16"/>
  <c r="E18" i="1"/>
  <c r="E19" i="1"/>
  <c r="E17" i="1"/>
  <c r="D18" i="1"/>
  <c r="D19" i="1"/>
  <c r="D17" i="1"/>
  <c r="C18" i="1"/>
  <c r="C19" i="1"/>
  <c r="C17" i="1"/>
</calcChain>
</file>

<file path=xl/sharedStrings.xml><?xml version="1.0" encoding="utf-8"?>
<sst xmlns="http://schemas.openxmlformats.org/spreadsheetml/2006/main" count="482" uniqueCount="102">
  <si>
    <t>Students</t>
  </si>
  <si>
    <t>Name</t>
  </si>
  <si>
    <t>Rohit</t>
  </si>
  <si>
    <t>Akshay</t>
  </si>
  <si>
    <t>Pia</t>
  </si>
  <si>
    <t>Neil</t>
  </si>
  <si>
    <t>Ankush</t>
  </si>
  <si>
    <t>Date</t>
  </si>
  <si>
    <t>Salary</t>
  </si>
  <si>
    <t>Zone</t>
  </si>
  <si>
    <t>East</t>
  </si>
  <si>
    <t>North</t>
  </si>
  <si>
    <t>What is the Student "Rohit" count in this table</t>
  </si>
  <si>
    <t>South</t>
  </si>
  <si>
    <t>West</t>
  </si>
  <si>
    <t>Items</t>
  </si>
  <si>
    <t>Curd</t>
  </si>
  <si>
    <t>Milk</t>
  </si>
  <si>
    <t>Sugar</t>
  </si>
  <si>
    <t>Salt</t>
  </si>
  <si>
    <t>milk</t>
  </si>
  <si>
    <t>Quantity</t>
  </si>
  <si>
    <t>Status</t>
  </si>
  <si>
    <t>New Salary</t>
  </si>
  <si>
    <t>Count</t>
  </si>
  <si>
    <t>Item name with lowest quantity</t>
  </si>
  <si>
    <t>Incentive</t>
  </si>
  <si>
    <t>Red the row where incentive is greater than salary</t>
  </si>
  <si>
    <t>What is the name of the item which has the lowest quantity …..for example, is that curd or milk or what?</t>
  </si>
  <si>
    <t>What is the highest quantity in this database?</t>
  </si>
  <si>
    <t xml:space="preserve">Use a formula </t>
  </si>
  <si>
    <t>Total</t>
  </si>
  <si>
    <t>Items name</t>
  </si>
  <si>
    <t>What is the total of salary from East and North Zone?</t>
  </si>
  <si>
    <t>Provide output using IF condition</t>
  </si>
  <si>
    <t>Bad Sale</t>
  </si>
  <si>
    <t>Medium Sale</t>
  </si>
  <si>
    <t>Excellent Sale</t>
  </si>
  <si>
    <t>Good Sale</t>
  </si>
  <si>
    <t>Sale</t>
  </si>
  <si>
    <t>Those who are from zone "East" should have 100 increment into their existing salary. Those who are from other zones, should get same salary back</t>
  </si>
  <si>
    <t>Range</t>
  </si>
  <si>
    <t>Output</t>
  </si>
  <si>
    <t>Score</t>
  </si>
  <si>
    <t>If quantity is less than 10</t>
  </si>
  <si>
    <t>If quantity is between 10 and 20</t>
  </si>
  <si>
    <t>If quantity is between 21 and 50</t>
  </si>
  <si>
    <t>If quantity is greter than 50</t>
  </si>
  <si>
    <t>Condition</t>
  </si>
  <si>
    <t>What Is the total Salary between 9th feb and 11th feb</t>
  </si>
  <si>
    <t xml:space="preserve">Provide output using VLOOKUP. Need to select required range manually in below table. </t>
  </si>
  <si>
    <t>Aarav</t>
  </si>
  <si>
    <t>Ananya</t>
  </si>
  <si>
    <t>Aisha</t>
  </si>
  <si>
    <t>Dev</t>
  </si>
  <si>
    <t>Diya</t>
  </si>
  <si>
    <t>Ishan</t>
  </si>
  <si>
    <t>Kavya</t>
  </si>
  <si>
    <t>Neha</t>
  </si>
  <si>
    <t>Rohan</t>
  </si>
  <si>
    <t>Sanya</t>
  </si>
  <si>
    <t>Tanvi</t>
  </si>
  <si>
    <t>Varun</t>
  </si>
  <si>
    <t>If total quantity of item as on date is more than 50 then print - "In Demand" else "Low Demand"</t>
  </si>
  <si>
    <t>Butter</t>
  </si>
  <si>
    <t>Cheese</t>
  </si>
  <si>
    <t>Yogurt</t>
  </si>
  <si>
    <t>Cream</t>
  </si>
  <si>
    <t>Mathematics</t>
  </si>
  <si>
    <t>History</t>
  </si>
  <si>
    <t>Physics</t>
  </si>
  <si>
    <t>Literature</t>
  </si>
  <si>
    <t>Biology</t>
  </si>
  <si>
    <t>Economics</t>
  </si>
  <si>
    <t>Science</t>
  </si>
  <si>
    <t>Art</t>
  </si>
  <si>
    <t>Get these scores from above table. Please ensure if we change Name or Subject, figures should also change</t>
  </si>
  <si>
    <t>Extract unique rows from a given table using the advance filter</t>
  </si>
  <si>
    <t>String</t>
  </si>
  <si>
    <t>Aarav_East</t>
  </si>
  <si>
    <t>Ananya_East</t>
  </si>
  <si>
    <t>Aisha_West</t>
  </si>
  <si>
    <t>Dev_North</t>
  </si>
  <si>
    <t>Diya_North</t>
  </si>
  <si>
    <t>Ishan_North</t>
  </si>
  <si>
    <t>Kavya_South</t>
  </si>
  <si>
    <t>Neha_South</t>
  </si>
  <si>
    <t>Rohan_West</t>
  </si>
  <si>
    <t>Sanya_East</t>
  </si>
  <si>
    <t>Tanvi_East</t>
  </si>
  <si>
    <t>Varun_South</t>
  </si>
  <si>
    <t>Separate Name and Zone using Excel formula</t>
  </si>
  <si>
    <t>Get Top 3 Names who earned highest salary using below Pivot</t>
  </si>
  <si>
    <t>Count of rows</t>
  </si>
  <si>
    <t>Total of Salary</t>
  </si>
  <si>
    <t>Average of Salary</t>
  </si>
  <si>
    <t>Maximum Salary</t>
  </si>
  <si>
    <t>Minimum Salary</t>
  </si>
  <si>
    <t>20% of Total Salary</t>
  </si>
  <si>
    <t>Get the salary in second table.</t>
  </si>
  <si>
    <t>Row Labels</t>
  </si>
  <si>
    <t>Max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</si>
</sst>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name val="Aptos Narrow"/>
      <family val="2"/>
    </font>
    <font>
      <b/>
      <sz val="11"/>
      <color theme="0"/>
      <name val="Aptos Narrow"/>
      <family val="2"/>
    </font>
    <font>
      <b/>
      <i/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9" tint="0.7999816888943144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/>
      <right/>
      <top style="thin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thin">
        <color theme="9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3" borderId="5" xfId="0" applyFont="1" applyFill="1" applyBorder="1" applyAlignment="1">
      <alignment horizontal="center"/>
    </xf>
    <xf numFmtId="14" fontId="6" fillId="3" borderId="5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14" fontId="6" fillId="0" borderId="3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14" fontId="6" fillId="3" borderId="3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5" fillId="0" borderId="1" xfId="0" applyFont="1" applyBorder="1"/>
    <xf numFmtId="0" fontId="6" fillId="3" borderId="7" xfId="0" applyFont="1" applyFill="1" applyBorder="1" applyAlignment="1">
      <alignment horizontal="center"/>
    </xf>
    <xf numFmtId="14" fontId="6" fillId="3" borderId="7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1" xfId="0" applyFont="1" applyFill="1" applyBorder="1"/>
    <xf numFmtId="14" fontId="5" fillId="0" borderId="0" xfId="0" applyNumberFormat="1" applyFont="1"/>
    <xf numFmtId="0" fontId="3" fillId="0" borderId="0" xfId="0" applyFont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14" fontId="6" fillId="0" borderId="7" xfId="0" applyNumberFormat="1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9" fontId="5" fillId="0" borderId="0" xfId="1" applyFont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8" fillId="0" borderId="0" xfId="0" applyFont="1"/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Border="1"/>
    <xf numFmtId="0" fontId="5" fillId="4" borderId="0" xfId="0" applyFont="1" applyFill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5" fillId="0" borderId="19" xfId="0" applyFont="1" applyBorder="1"/>
    <xf numFmtId="0" fontId="6" fillId="0" borderId="17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14" fontId="6" fillId="5" borderId="5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0" borderId="17" xfId="0" applyFont="1" applyFill="1" applyBorder="1"/>
    <xf numFmtId="0" fontId="6" fillId="0" borderId="17" xfId="0" applyFont="1" applyFill="1" applyBorder="1" applyAlignment="1">
      <alignment vertical="center"/>
    </xf>
    <xf numFmtId="0" fontId="6" fillId="5" borderId="4" xfId="0" applyFont="1" applyFill="1" applyBorder="1"/>
    <xf numFmtId="0" fontId="6" fillId="4" borderId="4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  <fill>
        <patternFill patternType="none">
          <fgColor theme="9" tint="0.79998168889431442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  <fill>
        <patternFill patternType="none">
          <fgColor theme="9" tint="0.79998168889431442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none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name val="Aptos Narr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name val="Aptos Narrow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name val="Aptos Narr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9"/>
        </left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  <fill>
        <patternFill patternType="none">
          <fgColor theme="9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9"/>
        </right>
        <top style="thin">
          <color theme="9"/>
        </top>
        <bottom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none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[Advance Excel Training Test.xlsx]Sheet1!PivotTable2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Sheet1!$A$4:$A$8</c:f>
              <c:strCache>
                <c:ptCount val="5"/>
                <c:pt idx="0">
                  <c:v>Neil</c:v>
                </c:pt>
                <c:pt idx="1">
                  <c:v>Pia</c:v>
                </c:pt>
                <c:pt idx="2">
                  <c:v>Rohit</c:v>
                </c:pt>
                <c:pt idx="3">
                  <c:v>Akshay</c:v>
                </c:pt>
                <c:pt idx="4">
                  <c:v>Ankush</c:v>
                </c:pt>
              </c:strCache>
            </c:strRef>
          </c:cat>
          <c:val>
            <c:numRef>
              <c:f>Sheet1!$B$4:$B$8</c:f>
              <c:numCache>
                <c:formatCode>General</c:formatCode>
                <c:ptCount val="5"/>
                <c:pt idx="0">
                  <c:v>30000</c:v>
                </c:pt>
                <c:pt idx="1">
                  <c:v>3000</c:v>
                </c:pt>
                <c:pt idx="2">
                  <c:v>3000</c:v>
                </c:pt>
                <c:pt idx="3">
                  <c:v>2000</c:v>
                </c:pt>
                <c:pt idx="4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18-4682-B597-C96F111C4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7125008"/>
        <c:axId val="1117120016"/>
      </c:barChart>
      <c:catAx>
        <c:axId val="111712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120016"/>
        <c:crosses val="autoZero"/>
        <c:auto val="1"/>
        <c:lblAlgn val="ctr"/>
        <c:lblOffset val="100"/>
        <c:noMultiLvlLbl val="0"/>
      </c:catAx>
      <c:valAx>
        <c:axId val="111712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12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2</xdr:row>
      <xdr:rowOff>34290</xdr:rowOff>
    </xdr:from>
    <xdr:to>
      <xdr:col>12</xdr:col>
      <xdr:colOff>457200</xdr:colOff>
      <xdr:row>19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pulkumar Solanki" refreshedDate="45428.579218402781" createdVersion="8" refreshedVersion="8" minRefreshableVersion="3" recordCount="28">
  <cacheSource type="worksheet">
    <worksheetSource ref="B2:E30" sheet="Q12"/>
  </cacheSource>
  <cacheFields count="4">
    <cacheField name="Name" numFmtId="0">
      <sharedItems count="5">
        <s v="Rohit"/>
        <s v="Akshay"/>
        <s v="Pia"/>
        <s v="Neil"/>
        <s v="Ankush"/>
      </sharedItems>
    </cacheField>
    <cacheField name="Date" numFmtId="14">
      <sharedItems containsSemiMixedTypes="0" containsNonDate="0" containsDate="1" containsString="0" minDate="2022-02-09T00:00:00" maxDate="2022-02-14T00:00:00"/>
    </cacheField>
    <cacheField name="Salary" numFmtId="0">
      <sharedItems containsSemiMixedTypes="0" containsString="0" containsNumber="1" containsInteger="1" minValue="500" maxValue="30000" count="6">
        <n v="1000"/>
        <n v="2000"/>
        <n v="3000"/>
        <n v="30000"/>
        <n v="500"/>
        <n v="800"/>
      </sharedItems>
    </cacheField>
    <cacheField name="Zon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x v="0"/>
    <d v="2022-02-09T00:00:00"/>
    <x v="0"/>
    <s v="East"/>
  </r>
  <r>
    <x v="1"/>
    <d v="2022-02-09T00:00:00"/>
    <x v="1"/>
    <s v="East"/>
  </r>
  <r>
    <x v="2"/>
    <d v="2022-02-09T00:00:00"/>
    <x v="2"/>
    <s v="East"/>
  </r>
  <r>
    <x v="3"/>
    <d v="2022-02-09T00:00:00"/>
    <x v="3"/>
    <s v="North"/>
  </r>
  <r>
    <x v="4"/>
    <d v="2022-02-10T00:00:00"/>
    <x v="4"/>
    <s v="North"/>
  </r>
  <r>
    <x v="1"/>
    <d v="2022-02-10T00:00:00"/>
    <x v="4"/>
    <s v="North"/>
  </r>
  <r>
    <x v="1"/>
    <d v="2022-02-10T00:00:00"/>
    <x v="5"/>
    <s v="North"/>
  </r>
  <r>
    <x v="0"/>
    <d v="2022-02-11T00:00:00"/>
    <x v="0"/>
    <s v="North"/>
  </r>
  <r>
    <x v="0"/>
    <d v="2022-02-12T00:00:00"/>
    <x v="1"/>
    <s v="North"/>
  </r>
  <r>
    <x v="0"/>
    <d v="2022-02-13T00:00:00"/>
    <x v="1"/>
    <s v="East"/>
  </r>
  <r>
    <x v="0"/>
    <d v="2022-02-13T00:00:00"/>
    <x v="2"/>
    <s v="East"/>
  </r>
  <r>
    <x v="0"/>
    <d v="2022-02-09T00:00:00"/>
    <x v="0"/>
    <s v="East"/>
  </r>
  <r>
    <x v="1"/>
    <d v="2022-02-09T00:00:00"/>
    <x v="1"/>
    <s v="East"/>
  </r>
  <r>
    <x v="2"/>
    <d v="2022-02-09T00:00:00"/>
    <x v="2"/>
    <s v="East"/>
  </r>
  <r>
    <x v="3"/>
    <d v="2022-02-09T00:00:00"/>
    <x v="0"/>
    <s v="North"/>
  </r>
  <r>
    <x v="0"/>
    <d v="2022-02-09T00:00:00"/>
    <x v="0"/>
    <s v="East"/>
  </r>
  <r>
    <x v="1"/>
    <d v="2022-02-09T00:00:00"/>
    <x v="1"/>
    <s v="East"/>
  </r>
  <r>
    <x v="0"/>
    <d v="2022-02-09T00:00:00"/>
    <x v="0"/>
    <s v="East"/>
  </r>
  <r>
    <x v="1"/>
    <d v="2022-02-09T00:00:00"/>
    <x v="1"/>
    <s v="East"/>
  </r>
  <r>
    <x v="2"/>
    <d v="2022-02-09T00:00:00"/>
    <x v="2"/>
    <s v="East"/>
  </r>
  <r>
    <x v="3"/>
    <d v="2022-02-09T00:00:00"/>
    <x v="0"/>
    <s v="North"/>
  </r>
  <r>
    <x v="4"/>
    <d v="2022-02-10T00:00:00"/>
    <x v="4"/>
    <s v="North"/>
  </r>
  <r>
    <x v="1"/>
    <d v="2022-02-10T00:00:00"/>
    <x v="4"/>
    <s v="North"/>
  </r>
  <r>
    <x v="1"/>
    <d v="2022-02-10T00:00:00"/>
    <x v="5"/>
    <s v="North"/>
  </r>
  <r>
    <x v="0"/>
    <d v="2022-02-11T00:00:00"/>
    <x v="0"/>
    <s v="North"/>
  </r>
  <r>
    <x v="0"/>
    <d v="2022-02-12T00:00:00"/>
    <x v="1"/>
    <s v="North"/>
  </r>
  <r>
    <x v="0"/>
    <d v="2022-02-13T00:00:00"/>
    <x v="1"/>
    <s v="East"/>
  </r>
  <r>
    <x v="0"/>
    <d v="2022-02-13T00:00:00"/>
    <x v="2"/>
    <s v="Eas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A3:B8" firstHeaderRow="1" firstDataRow="1" firstDataCol="1"/>
  <pivotFields count="4">
    <pivotField axis="axisRow" showAll="0" sortType="descending" defaultSubtotal="0">
      <items count="5">
        <item x="1"/>
        <item x="4"/>
        <item x="3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 defaultSubtotal="0"/>
    <pivotField dataField="1" multipleItemSelectionAllowed="1" showAll="0" defaultSubtotal="0">
      <items count="6">
        <item x="4"/>
        <item x="5"/>
        <item x="0"/>
        <item x="1"/>
        <item x="2"/>
        <item x="3"/>
      </items>
    </pivotField>
    <pivotField showAll="0" defaultSubtotal="0"/>
  </pivotFields>
  <rowFields count="1">
    <field x="0"/>
  </rowFields>
  <rowItems count="5">
    <i>
      <x v="2"/>
    </i>
    <i>
      <x v="3"/>
    </i>
    <i>
      <x v="4"/>
    </i>
    <i>
      <x/>
    </i>
    <i>
      <x v="1"/>
    </i>
  </rowItems>
  <colItems count="1">
    <i/>
  </colItems>
  <dataFields count="1">
    <dataField name="Max of Salary" fld="2" subtotal="max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8:J25" firstHeaderRow="1" firstDataRow="1" firstDataCol="0"/>
  <pivotFields count="4">
    <pivotField showAll="0">
      <items count="6">
        <item x="1"/>
        <item x="4"/>
        <item x="3"/>
        <item x="2"/>
        <item x="0"/>
        <item t="default"/>
      </items>
    </pivotField>
    <pivotField numFmtId="14" showAll="0"/>
    <pivotField showAll="0"/>
    <pivotField showAll="0"/>
  </pivotFields>
  <formats count="1">
    <format dxfId="5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3" name="Table13" displayName="Table13" ref="J2:K14" totalsRowShown="0" headerRowDxfId="28" dataDxfId="27" tableBorderDxfId="26">
  <tableColumns count="2">
    <tableColumn id="1" name="Name" dataDxfId="25"/>
    <tableColumn id="2" name="Salary" dataDxfId="24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F2:G6" totalsRowShown="0" headerRowDxfId="23" dataDxfId="22">
  <tableColumns count="2">
    <tableColumn id="1" name="Output" dataDxfId="21"/>
    <tableColumn id="2" name="Provide output using IF condition" dataDxfId="20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F4:G8" totalsRowShown="0" headerRowDxfId="19" dataDxfId="18">
  <tableColumns count="2">
    <tableColumn id="1" name="Range" dataDxfId="17"/>
    <tableColumn id="2" name="Output" dataDxfId="16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4" name="Table35" displayName="Table35" ref="C15:D19" totalsRowShown="0" headerRowDxfId="15" dataDxfId="14">
  <tableColumns count="2">
    <tableColumn id="1" name="Output" dataDxfId="13"/>
    <tableColumn id="2" name="Condition" dataDxfId="12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B2:E30" totalsRowShown="0" headerRowDxfId="11" tableBorderDxfId="10">
  <tableColumns count="4">
    <tableColumn id="1" name="Name" dataDxfId="9"/>
    <tableColumn id="2" name="Date" dataDxfId="8"/>
    <tableColumn id="3" name="Salary" dataDxfId="7"/>
    <tableColumn id="4" name="Zone" dataDxfId="6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B2:D14" totalsRowShown="0" headerRowDxfId="4" dataDxfId="3">
  <tableColumns count="3">
    <tableColumn id="1" name="Name" dataDxfId="2"/>
    <tableColumn id="2" name="Incentive" dataDxfId="1"/>
    <tableColumn id="3" name="Salary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zoomScaleNormal="100" workbookViewId="0"/>
  </sheetViews>
  <sheetFormatPr defaultColWidth="9.109375" defaultRowHeight="13.8"/>
  <cols>
    <col min="1" max="5" width="9.109375" style="4"/>
    <col min="6" max="6" width="19.44140625" style="4" customWidth="1"/>
    <col min="7" max="7" width="13.88671875" style="4" bestFit="1" customWidth="1"/>
    <col min="8" max="16384" width="9.109375" style="4"/>
  </cols>
  <sheetData>
    <row r="1" spans="2:7" ht="14.4" thickBot="1"/>
    <row r="2" spans="2:7" s="3" customFormat="1" ht="14.4" thickBot="1">
      <c r="B2" s="1" t="s">
        <v>1</v>
      </c>
      <c r="C2" s="2" t="s">
        <v>8</v>
      </c>
      <c r="F2" s="66" t="s">
        <v>94</v>
      </c>
      <c r="G2" s="21"/>
    </row>
    <row r="3" spans="2:7">
      <c r="B3" s="5" t="s">
        <v>2</v>
      </c>
      <c r="C3" s="7">
        <v>1000</v>
      </c>
      <c r="F3" s="65" t="s">
        <v>95</v>
      </c>
      <c r="G3" s="22"/>
    </row>
    <row r="4" spans="2:7">
      <c r="B4" s="8" t="s">
        <v>3</v>
      </c>
      <c r="C4" s="10">
        <v>2000</v>
      </c>
      <c r="F4" s="64" t="s">
        <v>96</v>
      </c>
      <c r="G4" s="69"/>
    </row>
    <row r="5" spans="2:7">
      <c r="B5" s="11" t="s">
        <v>4</v>
      </c>
      <c r="C5" s="13">
        <v>3000</v>
      </c>
      <c r="F5" s="65" t="s">
        <v>97</v>
      </c>
      <c r="G5" s="70"/>
    </row>
    <row r="6" spans="2:7">
      <c r="B6" s="8" t="s">
        <v>5</v>
      </c>
      <c r="C6" s="10">
        <v>1000</v>
      </c>
      <c r="F6" s="64" t="s">
        <v>98</v>
      </c>
      <c r="G6" s="69"/>
    </row>
    <row r="7" spans="2:7">
      <c r="B7" s="11" t="s">
        <v>6</v>
      </c>
      <c r="C7" s="13">
        <v>500</v>
      </c>
      <c r="D7" s="59"/>
      <c r="E7" s="54"/>
      <c r="F7" s="65" t="s">
        <v>93</v>
      </c>
      <c r="G7" s="70"/>
    </row>
    <row r="8" spans="2:7">
      <c r="B8" s="8" t="s">
        <v>3</v>
      </c>
      <c r="C8" s="10">
        <v>500</v>
      </c>
      <c r="E8" s="54"/>
      <c r="F8" s="68"/>
      <c r="G8" s="67"/>
    </row>
    <row r="9" spans="2:7">
      <c r="B9" s="11" t="s">
        <v>3</v>
      </c>
      <c r="C9" s="13">
        <v>800</v>
      </c>
    </row>
    <row r="10" spans="2:7">
      <c r="B10" s="8" t="s">
        <v>2</v>
      </c>
      <c r="C10" s="10">
        <v>1000</v>
      </c>
    </row>
    <row r="11" spans="2:7">
      <c r="B11" s="11" t="s">
        <v>2</v>
      </c>
      <c r="C11" s="13">
        <v>2000</v>
      </c>
    </row>
    <row r="12" spans="2:7">
      <c r="B12" s="8" t="s">
        <v>2</v>
      </c>
      <c r="C12" s="10">
        <v>2000</v>
      </c>
    </row>
    <row r="13" spans="2:7">
      <c r="B13" s="15" t="s">
        <v>2</v>
      </c>
      <c r="C13" s="17">
        <v>3000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showGridLines="0" zoomScaleNormal="100" workbookViewId="0"/>
  </sheetViews>
  <sheetFormatPr defaultColWidth="9.109375" defaultRowHeight="13.8"/>
  <cols>
    <col min="1" max="2" width="9.109375" style="4"/>
    <col min="3" max="3" width="12.88671875" style="4" customWidth="1"/>
    <col min="4" max="6" width="9.109375" style="4"/>
    <col min="7" max="7" width="12.5546875" style="4" bestFit="1" customWidth="1"/>
    <col min="8" max="8" width="13.88671875" style="4" bestFit="1" customWidth="1"/>
    <col min="9" max="16384" width="9.109375" style="4"/>
  </cols>
  <sheetData>
    <row r="2" spans="2:8" s="3" customFormat="1" ht="14.4" thickBot="1">
      <c r="B2" s="1" t="s">
        <v>1</v>
      </c>
      <c r="C2" s="1" t="s">
        <v>7</v>
      </c>
      <c r="D2" s="1" t="s">
        <v>8</v>
      </c>
      <c r="E2" s="2" t="s">
        <v>9</v>
      </c>
      <c r="G2" s="4" t="s">
        <v>12</v>
      </c>
    </row>
    <row r="3" spans="2:8">
      <c r="B3" s="5" t="s">
        <v>2</v>
      </c>
      <c r="C3" s="6">
        <v>44601</v>
      </c>
      <c r="D3" s="5">
        <v>1000</v>
      </c>
      <c r="E3" s="7" t="s">
        <v>10</v>
      </c>
    </row>
    <row r="4" spans="2:8">
      <c r="B4" s="8" t="s">
        <v>3</v>
      </c>
      <c r="C4" s="9">
        <v>44601</v>
      </c>
      <c r="D4" s="8">
        <v>2000</v>
      </c>
      <c r="E4" s="10" t="s">
        <v>10</v>
      </c>
    </row>
    <row r="5" spans="2:8" ht="14.4" thickBot="1">
      <c r="B5" s="11" t="s">
        <v>4</v>
      </c>
      <c r="C5" s="12">
        <v>44601</v>
      </c>
      <c r="D5" s="11">
        <v>3000</v>
      </c>
      <c r="E5" s="13" t="s">
        <v>10</v>
      </c>
      <c r="G5" s="1" t="s">
        <v>1</v>
      </c>
      <c r="H5" s="2" t="s">
        <v>24</v>
      </c>
    </row>
    <row r="6" spans="2:8">
      <c r="B6" s="8" t="s">
        <v>5</v>
      </c>
      <c r="C6" s="9">
        <v>44601</v>
      </c>
      <c r="D6" s="8">
        <v>1000</v>
      </c>
      <c r="E6" s="10" t="s">
        <v>11</v>
      </c>
      <c r="G6" s="5" t="s">
        <v>2</v>
      </c>
      <c r="H6" s="21"/>
    </row>
    <row r="7" spans="2:8">
      <c r="B7" s="11" t="s">
        <v>6</v>
      </c>
      <c r="C7" s="12">
        <v>44602</v>
      </c>
      <c r="D7" s="11">
        <v>500</v>
      </c>
      <c r="E7" s="13" t="s">
        <v>11</v>
      </c>
      <c r="F7" s="59"/>
      <c r="G7" s="60"/>
      <c r="H7" s="60"/>
    </row>
    <row r="8" spans="2:8">
      <c r="B8" s="8" t="s">
        <v>3</v>
      </c>
      <c r="C8" s="9">
        <v>44602</v>
      </c>
      <c r="D8" s="8">
        <v>500</v>
      </c>
      <c r="E8" s="10" t="s">
        <v>11</v>
      </c>
    </row>
    <row r="9" spans="2:8">
      <c r="B9" s="11" t="s">
        <v>3</v>
      </c>
      <c r="C9" s="12">
        <v>44602</v>
      </c>
      <c r="D9" s="11">
        <v>800</v>
      </c>
      <c r="E9" s="13" t="s">
        <v>11</v>
      </c>
    </row>
    <row r="10" spans="2:8">
      <c r="B10" s="8" t="s">
        <v>2</v>
      </c>
      <c r="C10" s="9">
        <v>44603</v>
      </c>
      <c r="D10" s="8">
        <v>1000</v>
      </c>
      <c r="E10" s="10" t="s">
        <v>11</v>
      </c>
    </row>
    <row r="11" spans="2:8">
      <c r="B11" s="11" t="s">
        <v>2</v>
      </c>
      <c r="C11" s="12">
        <v>44604</v>
      </c>
      <c r="D11" s="11">
        <v>2000</v>
      </c>
      <c r="E11" s="13" t="s">
        <v>11</v>
      </c>
    </row>
    <row r="12" spans="2:8">
      <c r="B12" s="8" t="s">
        <v>2</v>
      </c>
      <c r="C12" s="9">
        <v>44605</v>
      </c>
      <c r="D12" s="8">
        <v>2000</v>
      </c>
      <c r="E12" s="10" t="s">
        <v>10</v>
      </c>
    </row>
    <row r="13" spans="2:8">
      <c r="B13" s="15" t="s">
        <v>2</v>
      </c>
      <c r="C13" s="16">
        <v>44605</v>
      </c>
      <c r="D13" s="15">
        <v>3000</v>
      </c>
      <c r="E13" s="17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showGridLines="0" zoomScaleNormal="100" workbookViewId="0"/>
  </sheetViews>
  <sheetFormatPr defaultColWidth="9.109375" defaultRowHeight="13.8"/>
  <cols>
    <col min="1" max="2" width="9.109375" style="4"/>
    <col min="3" max="3" width="11.6640625" style="4" customWidth="1"/>
    <col min="4" max="6" width="9.109375" style="4"/>
    <col min="7" max="8" width="13.88671875" style="4" customWidth="1"/>
    <col min="9" max="16384" width="9.109375" style="4"/>
  </cols>
  <sheetData>
    <row r="2" spans="2:8" ht="14.4" thickBot="1">
      <c r="B2" s="1" t="s">
        <v>1</v>
      </c>
      <c r="C2" s="1" t="s">
        <v>7</v>
      </c>
      <c r="D2" s="1" t="s">
        <v>8</v>
      </c>
      <c r="E2" s="2" t="s">
        <v>9</v>
      </c>
      <c r="G2" s="3" t="s">
        <v>33</v>
      </c>
    </row>
    <row r="3" spans="2:8">
      <c r="B3" s="5" t="s">
        <v>51</v>
      </c>
      <c r="C3" s="6">
        <v>44601</v>
      </c>
      <c r="D3" s="5">
        <v>1000</v>
      </c>
      <c r="E3" s="7" t="s">
        <v>10</v>
      </c>
    </row>
    <row r="4" spans="2:8">
      <c r="B4" s="8" t="s">
        <v>52</v>
      </c>
      <c r="C4" s="9">
        <v>44601</v>
      </c>
      <c r="D4" s="8">
        <v>2000</v>
      </c>
      <c r="E4" s="10" t="s">
        <v>10</v>
      </c>
    </row>
    <row r="5" spans="2:8" ht="14.4" thickBot="1">
      <c r="B5" s="11" t="s">
        <v>53</v>
      </c>
      <c r="C5" s="12">
        <v>44601</v>
      </c>
      <c r="D5" s="11">
        <v>3000</v>
      </c>
      <c r="E5" s="13" t="s">
        <v>14</v>
      </c>
      <c r="G5" s="1" t="s">
        <v>9</v>
      </c>
      <c r="H5" s="2" t="s">
        <v>24</v>
      </c>
    </row>
    <row r="6" spans="2:8">
      <c r="B6" s="8" t="s">
        <v>54</v>
      </c>
      <c r="C6" s="9">
        <v>44601</v>
      </c>
      <c r="D6" s="8">
        <v>1000</v>
      </c>
      <c r="E6" s="10" t="s">
        <v>11</v>
      </c>
      <c r="G6" s="5" t="s">
        <v>10</v>
      </c>
      <c r="H6" s="21"/>
    </row>
    <row r="7" spans="2:8">
      <c r="B7" s="11" t="s">
        <v>55</v>
      </c>
      <c r="C7" s="12">
        <v>44602</v>
      </c>
      <c r="D7" s="11">
        <v>500</v>
      </c>
      <c r="E7" s="13" t="s">
        <v>11</v>
      </c>
      <c r="G7" s="8" t="s">
        <v>11</v>
      </c>
      <c r="H7" s="22"/>
    </row>
    <row r="8" spans="2:8">
      <c r="B8" s="8" t="s">
        <v>56</v>
      </c>
      <c r="C8" s="9">
        <v>44602</v>
      </c>
      <c r="D8" s="8">
        <v>500</v>
      </c>
      <c r="E8" s="10" t="s">
        <v>11</v>
      </c>
      <c r="F8" s="59"/>
      <c r="G8" s="60"/>
      <c r="H8" s="60"/>
    </row>
    <row r="9" spans="2:8">
      <c r="B9" s="11" t="s">
        <v>57</v>
      </c>
      <c r="C9" s="12">
        <v>44602</v>
      </c>
      <c r="D9" s="11">
        <v>800</v>
      </c>
      <c r="E9" s="13" t="s">
        <v>13</v>
      </c>
    </row>
    <row r="10" spans="2:8">
      <c r="B10" s="8" t="s">
        <v>58</v>
      </c>
      <c r="C10" s="9">
        <v>44603</v>
      </c>
      <c r="D10" s="8">
        <v>1000</v>
      </c>
      <c r="E10" s="10" t="s">
        <v>13</v>
      </c>
    </row>
    <row r="11" spans="2:8">
      <c r="B11" s="11" t="s">
        <v>59</v>
      </c>
      <c r="C11" s="12">
        <v>44604</v>
      </c>
      <c r="D11" s="11">
        <v>2000</v>
      </c>
      <c r="E11" s="13" t="s">
        <v>14</v>
      </c>
    </row>
    <row r="12" spans="2:8">
      <c r="B12" s="8" t="s">
        <v>60</v>
      </c>
      <c r="C12" s="9">
        <v>44605</v>
      </c>
      <c r="D12" s="8">
        <v>2000</v>
      </c>
      <c r="E12" s="10" t="s">
        <v>10</v>
      </c>
    </row>
    <row r="13" spans="2:8">
      <c r="B13" s="11" t="s">
        <v>61</v>
      </c>
      <c r="C13" s="12">
        <v>44605</v>
      </c>
      <c r="D13" s="11">
        <v>3000</v>
      </c>
      <c r="E13" s="13" t="s">
        <v>10</v>
      </c>
    </row>
    <row r="14" spans="2:8">
      <c r="B14" s="24" t="s">
        <v>62</v>
      </c>
      <c r="C14" s="30">
        <v>44606</v>
      </c>
      <c r="D14" s="24">
        <v>1500</v>
      </c>
      <c r="E14" s="2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zoomScaleNormal="100" workbookViewId="0"/>
  </sheetViews>
  <sheetFormatPr defaultColWidth="9.109375" defaultRowHeight="13.8"/>
  <cols>
    <col min="1" max="2" width="9.109375" style="4"/>
    <col min="3" max="3" width="11.6640625" style="4" customWidth="1"/>
    <col min="4" max="6" width="9.109375" style="4"/>
    <col min="7" max="8" width="13.88671875" style="4" customWidth="1"/>
    <col min="9" max="16384" width="9.109375" style="4"/>
  </cols>
  <sheetData>
    <row r="2" spans="2:11" ht="14.4" thickBot="1">
      <c r="B2" s="1" t="s">
        <v>1</v>
      </c>
      <c r="C2" s="1" t="s">
        <v>7</v>
      </c>
      <c r="D2" s="1" t="s">
        <v>8</v>
      </c>
      <c r="E2" s="2" t="s">
        <v>9</v>
      </c>
      <c r="G2" s="3" t="s">
        <v>99</v>
      </c>
      <c r="J2" s="52" t="s">
        <v>1</v>
      </c>
      <c r="K2" s="51" t="s">
        <v>8</v>
      </c>
    </row>
    <row r="3" spans="2:11">
      <c r="B3" s="5" t="s">
        <v>51</v>
      </c>
      <c r="C3" s="6">
        <v>44601</v>
      </c>
      <c r="D3" s="5">
        <v>1000</v>
      </c>
      <c r="E3" s="7" t="s">
        <v>10</v>
      </c>
      <c r="J3" s="61" t="s">
        <v>62</v>
      </c>
      <c r="K3" s="62"/>
    </row>
    <row r="4" spans="2:11" ht="14.4">
      <c r="B4" s="8" t="s">
        <v>52</v>
      </c>
      <c r="C4" s="9">
        <v>44601</v>
      </c>
      <c r="D4" s="8">
        <v>2000</v>
      </c>
      <c r="E4" s="10" t="s">
        <v>10</v>
      </c>
      <c r="G4"/>
      <c r="H4"/>
      <c r="I4"/>
      <c r="J4" s="60" t="s">
        <v>61</v>
      </c>
      <c r="K4" s="58"/>
    </row>
    <row r="5" spans="2:11" ht="14.4">
      <c r="B5" s="11" t="s">
        <v>53</v>
      </c>
      <c r="C5" s="12">
        <v>44601</v>
      </c>
      <c r="D5" s="11">
        <v>3000</v>
      </c>
      <c r="E5" s="13" t="s">
        <v>14</v>
      </c>
      <c r="G5"/>
      <c r="H5"/>
      <c r="I5"/>
      <c r="J5" s="60" t="s">
        <v>60</v>
      </c>
      <c r="K5" s="58"/>
    </row>
    <row r="6" spans="2:11" ht="14.4">
      <c r="B6" s="8" t="s">
        <v>54</v>
      </c>
      <c r="C6" s="9">
        <v>44601</v>
      </c>
      <c r="D6" s="8">
        <v>1000</v>
      </c>
      <c r="E6" s="10" t="s">
        <v>11</v>
      </c>
      <c r="G6"/>
      <c r="H6"/>
      <c r="I6"/>
      <c r="J6" s="60" t="s">
        <v>59</v>
      </c>
      <c r="K6" s="58"/>
    </row>
    <row r="7" spans="2:11" ht="14.4">
      <c r="B7" s="11" t="s">
        <v>55</v>
      </c>
      <c r="C7" s="12">
        <v>44602</v>
      </c>
      <c r="D7" s="11">
        <v>500</v>
      </c>
      <c r="E7" s="13" t="s">
        <v>11</v>
      </c>
      <c r="G7"/>
      <c r="H7"/>
      <c r="I7"/>
      <c r="J7" s="60" t="s">
        <v>58</v>
      </c>
      <c r="K7" s="58"/>
    </row>
    <row r="8" spans="2:11" ht="14.4">
      <c r="B8" s="8" t="s">
        <v>56</v>
      </c>
      <c r="C8" s="9">
        <v>44602</v>
      </c>
      <c r="D8" s="8">
        <v>500</v>
      </c>
      <c r="E8" s="10" t="s">
        <v>11</v>
      </c>
      <c r="F8" s="59"/>
      <c r="G8"/>
      <c r="H8"/>
      <c r="I8"/>
      <c r="J8" s="60" t="s">
        <v>57</v>
      </c>
      <c r="K8" s="58"/>
    </row>
    <row r="9" spans="2:11">
      <c r="B9" s="11" t="s">
        <v>57</v>
      </c>
      <c r="C9" s="12">
        <v>44602</v>
      </c>
      <c r="D9" s="11">
        <v>800</v>
      </c>
      <c r="E9" s="13" t="s">
        <v>13</v>
      </c>
      <c r="J9" s="60" t="s">
        <v>56</v>
      </c>
      <c r="K9" s="58"/>
    </row>
    <row r="10" spans="2:11">
      <c r="B10" s="8" t="s">
        <v>58</v>
      </c>
      <c r="C10" s="9">
        <v>44603</v>
      </c>
      <c r="D10" s="8">
        <v>1000</v>
      </c>
      <c r="E10" s="10" t="s">
        <v>13</v>
      </c>
      <c r="J10" s="60" t="s">
        <v>55</v>
      </c>
      <c r="K10" s="58"/>
    </row>
    <row r="11" spans="2:11">
      <c r="B11" s="11" t="s">
        <v>59</v>
      </c>
      <c r="C11" s="12">
        <v>44604</v>
      </c>
      <c r="D11" s="11">
        <v>2000</v>
      </c>
      <c r="E11" s="13" t="s">
        <v>14</v>
      </c>
      <c r="J11" s="60" t="s">
        <v>54</v>
      </c>
      <c r="K11" s="58"/>
    </row>
    <row r="12" spans="2:11">
      <c r="B12" s="8" t="s">
        <v>60</v>
      </c>
      <c r="C12" s="9">
        <v>44605</v>
      </c>
      <c r="D12" s="8">
        <v>2000</v>
      </c>
      <c r="E12" s="10" t="s">
        <v>10</v>
      </c>
      <c r="J12" s="60" t="s">
        <v>52</v>
      </c>
      <c r="K12" s="58"/>
    </row>
    <row r="13" spans="2:11">
      <c r="B13" s="11" t="s">
        <v>61</v>
      </c>
      <c r="C13" s="12">
        <v>44605</v>
      </c>
      <c r="D13" s="11">
        <v>3000</v>
      </c>
      <c r="E13" s="13" t="s">
        <v>10</v>
      </c>
      <c r="J13" s="60" t="s">
        <v>53</v>
      </c>
      <c r="K13" s="58"/>
    </row>
    <row r="14" spans="2:11">
      <c r="B14" s="24" t="s">
        <v>62</v>
      </c>
      <c r="C14" s="30">
        <v>44606</v>
      </c>
      <c r="D14" s="24">
        <v>1500</v>
      </c>
      <c r="E14" s="28" t="s">
        <v>13</v>
      </c>
      <c r="J14" s="60" t="s">
        <v>51</v>
      </c>
      <c r="K14" s="58"/>
    </row>
  </sheetData>
  <sortState ref="J3:K14">
    <sortCondition descending="1" ref="J3:J14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showGridLines="0" zoomScaleNormal="100" workbookViewId="0"/>
  </sheetViews>
  <sheetFormatPr defaultColWidth="9.109375" defaultRowHeight="13.8"/>
  <cols>
    <col min="1" max="2" width="9.109375" style="4"/>
    <col min="3" max="3" width="10.33203125" style="4" bestFit="1" customWidth="1"/>
    <col min="4" max="5" width="9.109375" style="4"/>
    <col min="6" max="6" width="8.6640625" style="4" customWidth="1"/>
    <col min="7" max="8" width="12.44140625" style="4" customWidth="1"/>
    <col min="9" max="16384" width="9.109375" style="4"/>
  </cols>
  <sheetData>
    <row r="2" spans="2:8" ht="14.4" thickBot="1">
      <c r="B2" s="1" t="s">
        <v>1</v>
      </c>
      <c r="C2" s="1" t="s">
        <v>7</v>
      </c>
      <c r="D2" s="1" t="s">
        <v>8</v>
      </c>
      <c r="E2" s="2" t="s">
        <v>9</v>
      </c>
      <c r="G2" s="3" t="s">
        <v>49</v>
      </c>
    </row>
    <row r="3" spans="2:8">
      <c r="B3" s="5" t="s">
        <v>51</v>
      </c>
      <c r="C3" s="6">
        <v>44602</v>
      </c>
      <c r="D3" s="5">
        <v>500</v>
      </c>
      <c r="E3" s="7" t="s">
        <v>11</v>
      </c>
    </row>
    <row r="4" spans="2:8">
      <c r="B4" s="8" t="s">
        <v>52</v>
      </c>
      <c r="C4" s="9">
        <v>44602</v>
      </c>
      <c r="D4" s="8">
        <v>500</v>
      </c>
      <c r="E4" s="10" t="s">
        <v>11</v>
      </c>
    </row>
    <row r="5" spans="2:8">
      <c r="B5" s="11" t="s">
        <v>53</v>
      </c>
      <c r="C5" s="12">
        <v>44602</v>
      </c>
      <c r="D5" s="11">
        <v>800</v>
      </c>
      <c r="E5" s="13" t="s">
        <v>13</v>
      </c>
      <c r="G5" s="11" t="s">
        <v>31</v>
      </c>
      <c r="H5" s="23"/>
    </row>
    <row r="6" spans="2:8">
      <c r="B6" s="8" t="s">
        <v>54</v>
      </c>
      <c r="C6" s="9">
        <v>44601</v>
      </c>
      <c r="D6" s="8">
        <v>1000</v>
      </c>
      <c r="E6" s="10" t="s">
        <v>10</v>
      </c>
      <c r="F6" s="59"/>
      <c r="G6" s="34"/>
      <c r="H6" s="34"/>
    </row>
    <row r="7" spans="2:8">
      <c r="B7" s="11" t="s">
        <v>55</v>
      </c>
      <c r="C7" s="12">
        <v>44601</v>
      </c>
      <c r="D7" s="11">
        <v>1000</v>
      </c>
      <c r="E7" s="13" t="s">
        <v>11</v>
      </c>
    </row>
    <row r="8" spans="2:8">
      <c r="B8" s="8" t="s">
        <v>56</v>
      </c>
      <c r="C8" s="9">
        <v>44603</v>
      </c>
      <c r="D8" s="8">
        <v>1000</v>
      </c>
      <c r="E8" s="10" t="s">
        <v>13</v>
      </c>
      <c r="H8" s="19"/>
    </row>
    <row r="9" spans="2:8">
      <c r="B9" s="11" t="s">
        <v>57</v>
      </c>
      <c r="C9" s="12">
        <v>44601</v>
      </c>
      <c r="D9" s="11">
        <v>2000</v>
      </c>
      <c r="E9" s="13" t="s">
        <v>10</v>
      </c>
    </row>
    <row r="10" spans="2:8">
      <c r="B10" s="8" t="s">
        <v>58</v>
      </c>
      <c r="C10" s="9">
        <v>44604</v>
      </c>
      <c r="D10" s="8">
        <v>2000</v>
      </c>
      <c r="E10" s="10" t="s">
        <v>14</v>
      </c>
    </row>
    <row r="11" spans="2:8">
      <c r="B11" s="11" t="s">
        <v>59</v>
      </c>
      <c r="C11" s="12">
        <v>44605</v>
      </c>
      <c r="D11" s="11">
        <v>2000</v>
      </c>
      <c r="E11" s="13" t="s">
        <v>10</v>
      </c>
    </row>
    <row r="12" spans="2:8">
      <c r="B12" s="8" t="s">
        <v>60</v>
      </c>
      <c r="C12" s="9">
        <v>44601</v>
      </c>
      <c r="D12" s="8">
        <v>3000</v>
      </c>
      <c r="E12" s="10" t="s">
        <v>14</v>
      </c>
    </row>
    <row r="13" spans="2:8">
      <c r="B13" s="11" t="s">
        <v>61</v>
      </c>
      <c r="C13" s="12">
        <v>44605</v>
      </c>
      <c r="D13" s="11">
        <v>3000</v>
      </c>
      <c r="E13" s="13" t="s">
        <v>10</v>
      </c>
    </row>
    <row r="14" spans="2:8">
      <c r="B14" s="24" t="s">
        <v>62</v>
      </c>
      <c r="C14" s="30">
        <v>44616</v>
      </c>
      <c r="D14" s="24">
        <v>1500</v>
      </c>
      <c r="E14" s="28" t="s">
        <v>14</v>
      </c>
    </row>
  </sheetData>
  <sortState ref="B3:E13">
    <sortCondition ref="D3:D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showGridLines="0" zoomScaleNormal="100" workbookViewId="0"/>
  </sheetViews>
  <sheetFormatPr defaultColWidth="9.109375" defaultRowHeight="13.8"/>
  <cols>
    <col min="1" max="2" width="9.109375" style="4"/>
    <col min="3" max="3" width="10.109375" style="4" customWidth="1"/>
    <col min="4" max="4" width="23.6640625" style="4" customWidth="1"/>
    <col min="5" max="5" width="13.5546875" style="4" customWidth="1"/>
    <col min="6" max="6" width="13.44140625" style="4" bestFit="1" customWidth="1"/>
    <col min="7" max="7" width="31" style="4" bestFit="1" customWidth="1"/>
    <col min="8" max="16384" width="9.109375" style="4"/>
  </cols>
  <sheetData>
    <row r="2" spans="2:7" ht="14.4" thickBot="1">
      <c r="B2" s="1" t="s">
        <v>15</v>
      </c>
      <c r="C2" s="1" t="s">
        <v>39</v>
      </c>
      <c r="D2" s="2" t="s">
        <v>22</v>
      </c>
      <c r="F2" s="20" t="s">
        <v>42</v>
      </c>
      <c r="G2" s="20" t="s">
        <v>34</v>
      </c>
    </row>
    <row r="3" spans="2:7">
      <c r="B3" s="5" t="s">
        <v>16</v>
      </c>
      <c r="C3" s="5">
        <v>1</v>
      </c>
      <c r="D3" s="21"/>
      <c r="F3" s="4" t="s">
        <v>35</v>
      </c>
      <c r="G3" s="4" t="s">
        <v>44</v>
      </c>
    </row>
    <row r="4" spans="2:7">
      <c r="B4" s="8" t="s">
        <v>17</v>
      </c>
      <c r="C4" s="8">
        <v>12</v>
      </c>
      <c r="D4" s="22"/>
      <c r="F4" s="4" t="s">
        <v>36</v>
      </c>
      <c r="G4" s="4" t="s">
        <v>45</v>
      </c>
    </row>
    <row r="5" spans="2:7">
      <c r="B5" s="11" t="s">
        <v>18</v>
      </c>
      <c r="C5" s="11">
        <v>3</v>
      </c>
      <c r="D5" s="23"/>
      <c r="F5" s="4" t="s">
        <v>38</v>
      </c>
      <c r="G5" s="4" t="s">
        <v>46</v>
      </c>
    </row>
    <row r="6" spans="2:7">
      <c r="B6" s="8" t="s">
        <v>19</v>
      </c>
      <c r="C6" s="8">
        <v>45</v>
      </c>
      <c r="D6" s="22"/>
      <c r="F6" s="4" t="s">
        <v>37</v>
      </c>
      <c r="G6" s="4" t="s">
        <v>47</v>
      </c>
    </row>
    <row r="7" spans="2:7">
      <c r="B7" s="11" t="s">
        <v>16</v>
      </c>
      <c r="C7" s="11">
        <v>4</v>
      </c>
      <c r="D7" s="23"/>
    </row>
    <row r="8" spans="2:7">
      <c r="B8" s="8" t="s">
        <v>16</v>
      </c>
      <c r="C8" s="8">
        <v>55</v>
      </c>
      <c r="D8" s="22"/>
    </row>
    <row r="9" spans="2:7">
      <c r="B9" s="11" t="s">
        <v>20</v>
      </c>
      <c r="C9" s="11">
        <v>23</v>
      </c>
      <c r="D9" s="23"/>
    </row>
    <row r="10" spans="2:7">
      <c r="B10" s="24" t="s">
        <v>18</v>
      </c>
      <c r="C10" s="24">
        <v>30</v>
      </c>
      <c r="D10" s="2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showGridLines="0" zoomScaleNormal="100" workbookViewId="0"/>
  </sheetViews>
  <sheetFormatPr defaultColWidth="9.109375" defaultRowHeight="13.8"/>
  <cols>
    <col min="1" max="1" width="9.109375" style="4"/>
    <col min="2" max="2" width="6" style="4" bestFit="1" customWidth="1"/>
    <col min="3" max="3" width="13.44140625" style="4" bestFit="1" customWidth="1"/>
    <col min="4" max="4" width="29.6640625" style="4" bestFit="1" customWidth="1"/>
    <col min="5" max="5" width="5.44140625" style="4" customWidth="1"/>
    <col min="6" max="6" width="12.5546875" style="4" customWidth="1"/>
    <col min="7" max="7" width="13.44140625" style="4" bestFit="1" customWidth="1"/>
    <col min="8" max="16384" width="9.109375" style="4"/>
  </cols>
  <sheetData>
    <row r="2" spans="2:7" ht="14.4" thickBot="1">
      <c r="B2" s="1" t="s">
        <v>15</v>
      </c>
      <c r="C2" s="1" t="s">
        <v>39</v>
      </c>
      <c r="D2" s="2" t="s">
        <v>22</v>
      </c>
      <c r="F2" s="26" t="s">
        <v>50</v>
      </c>
    </row>
    <row r="3" spans="2:7">
      <c r="B3" s="5" t="s">
        <v>16</v>
      </c>
      <c r="C3" s="5">
        <v>1</v>
      </c>
      <c r="D3" s="21"/>
      <c r="F3" s="26"/>
    </row>
    <row r="4" spans="2:7">
      <c r="B4" s="8" t="s">
        <v>17</v>
      </c>
      <c r="C4" s="8">
        <v>12</v>
      </c>
      <c r="D4" s="22"/>
      <c r="F4" s="27" t="s">
        <v>41</v>
      </c>
      <c r="G4" s="27" t="s">
        <v>42</v>
      </c>
    </row>
    <row r="5" spans="2:7">
      <c r="B5" s="11" t="s">
        <v>18</v>
      </c>
      <c r="C5" s="11">
        <v>3</v>
      </c>
      <c r="D5" s="23"/>
      <c r="F5" s="55"/>
      <c r="G5" s="27" t="s">
        <v>35</v>
      </c>
    </row>
    <row r="6" spans="2:7">
      <c r="B6" s="8" t="s">
        <v>19</v>
      </c>
      <c r="C6" s="8">
        <v>45</v>
      </c>
      <c r="D6" s="22"/>
      <c r="F6" s="55"/>
      <c r="G6" s="27" t="s">
        <v>36</v>
      </c>
    </row>
    <row r="7" spans="2:7">
      <c r="B7" s="11" t="s">
        <v>16</v>
      </c>
      <c r="C7" s="11">
        <v>4</v>
      </c>
      <c r="D7" s="23"/>
      <c r="F7" s="55"/>
      <c r="G7" s="27" t="s">
        <v>38</v>
      </c>
    </row>
    <row r="8" spans="2:7">
      <c r="B8" s="8" t="s">
        <v>16</v>
      </c>
      <c r="C8" s="8">
        <v>55</v>
      </c>
      <c r="D8" s="22"/>
      <c r="F8" s="55"/>
      <c r="G8" s="27" t="s">
        <v>37</v>
      </c>
    </row>
    <row r="9" spans="2:7">
      <c r="B9" s="11" t="s">
        <v>20</v>
      </c>
      <c r="C9" s="11">
        <v>23</v>
      </c>
      <c r="D9" s="23"/>
    </row>
    <row r="10" spans="2:7">
      <c r="B10" s="24" t="s">
        <v>18</v>
      </c>
      <c r="C10" s="24">
        <v>30</v>
      </c>
      <c r="D10" s="25"/>
    </row>
    <row r="15" spans="2:7">
      <c r="C15" s="20" t="s">
        <v>42</v>
      </c>
      <c r="D15" s="20" t="s">
        <v>48</v>
      </c>
    </row>
    <row r="16" spans="2:7">
      <c r="C16" s="4" t="s">
        <v>35</v>
      </c>
      <c r="D16" s="4" t="s">
        <v>44</v>
      </c>
    </row>
    <row r="17" spans="3:4">
      <c r="C17" s="4" t="s">
        <v>36</v>
      </c>
      <c r="D17" s="4" t="s">
        <v>45</v>
      </c>
    </row>
    <row r="18" spans="3:4">
      <c r="C18" s="4" t="s">
        <v>38</v>
      </c>
      <c r="D18" s="4" t="s">
        <v>46</v>
      </c>
    </row>
    <row r="19" spans="3:4">
      <c r="C19" s="4" t="s">
        <v>37</v>
      </c>
      <c r="D19" s="4" t="s">
        <v>47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zoomScaleNormal="100" workbookViewId="0"/>
  </sheetViews>
  <sheetFormatPr defaultColWidth="9.5546875" defaultRowHeight="13.8"/>
  <cols>
    <col min="1" max="1" width="9.5546875" style="4"/>
    <col min="2" max="2" width="8.44140625" style="4" customWidth="1"/>
    <col min="3" max="3" width="10.33203125" style="4" bestFit="1" customWidth="1"/>
    <col min="4" max="4" width="8.5546875" style="4" customWidth="1"/>
    <col min="5" max="5" width="7.5546875" style="4" customWidth="1"/>
    <col min="6" max="6" width="13" style="4" customWidth="1"/>
    <col min="7" max="7" width="9.5546875" style="4"/>
    <col min="8" max="8" width="10.6640625" style="4" customWidth="1"/>
    <col min="9" max="9" width="11.109375" style="4" bestFit="1" customWidth="1"/>
    <col min="10" max="16384" width="9.5546875" style="4"/>
  </cols>
  <sheetData>
    <row r="2" spans="2:6">
      <c r="B2" s="29" t="s">
        <v>40</v>
      </c>
    </row>
    <row r="4" spans="2:6" ht="14.4" thickBot="1">
      <c r="B4" s="1" t="s">
        <v>1</v>
      </c>
      <c r="C4" s="1" t="s">
        <v>7</v>
      </c>
      <c r="D4" s="1" t="s">
        <v>8</v>
      </c>
      <c r="E4" s="1" t="s">
        <v>9</v>
      </c>
      <c r="F4" s="2" t="s">
        <v>23</v>
      </c>
    </row>
    <row r="5" spans="2:6">
      <c r="B5" s="5" t="s">
        <v>51</v>
      </c>
      <c r="C5" s="6">
        <v>44601</v>
      </c>
      <c r="D5" s="5">
        <v>1000</v>
      </c>
      <c r="E5" s="5" t="s">
        <v>11</v>
      </c>
      <c r="F5" s="21"/>
    </row>
    <row r="6" spans="2:6">
      <c r="B6" s="8" t="s">
        <v>52</v>
      </c>
      <c r="C6" s="9">
        <v>44601</v>
      </c>
      <c r="D6" s="8">
        <v>2000</v>
      </c>
      <c r="E6" s="8" t="s">
        <v>10</v>
      </c>
      <c r="F6" s="22"/>
    </row>
    <row r="7" spans="2:6">
      <c r="B7" s="11" t="s">
        <v>53</v>
      </c>
      <c r="C7" s="12">
        <v>44601</v>
      </c>
      <c r="D7" s="11">
        <v>3000</v>
      </c>
      <c r="E7" s="11" t="s">
        <v>13</v>
      </c>
      <c r="F7" s="23"/>
    </row>
    <row r="8" spans="2:6">
      <c r="B8" s="8" t="s">
        <v>54</v>
      </c>
      <c r="C8" s="9">
        <v>44601</v>
      </c>
      <c r="D8" s="8">
        <v>1000</v>
      </c>
      <c r="E8" s="8" t="s">
        <v>14</v>
      </c>
      <c r="F8" s="22"/>
    </row>
    <row r="9" spans="2:6">
      <c r="B9" s="11" t="s">
        <v>55</v>
      </c>
      <c r="C9" s="12">
        <v>44602</v>
      </c>
      <c r="D9" s="11">
        <v>500</v>
      </c>
      <c r="E9" s="11" t="s">
        <v>11</v>
      </c>
      <c r="F9" s="23"/>
    </row>
    <row r="10" spans="2:6">
      <c r="B10" s="8" t="s">
        <v>56</v>
      </c>
      <c r="C10" s="9">
        <v>44602</v>
      </c>
      <c r="D10" s="8">
        <v>500</v>
      </c>
      <c r="E10" s="8" t="s">
        <v>10</v>
      </c>
      <c r="F10" s="22"/>
    </row>
    <row r="11" spans="2:6">
      <c r="B11" s="11" t="s">
        <v>57</v>
      </c>
      <c r="C11" s="12">
        <v>44602</v>
      </c>
      <c r="D11" s="11">
        <v>800</v>
      </c>
      <c r="E11" s="11" t="s">
        <v>13</v>
      </c>
      <c r="F11" s="23"/>
    </row>
    <row r="12" spans="2:6">
      <c r="B12" s="8" t="s">
        <v>58</v>
      </c>
      <c r="C12" s="9">
        <v>44603</v>
      </c>
      <c r="D12" s="8">
        <v>1000</v>
      </c>
      <c r="E12" s="8" t="s">
        <v>14</v>
      </c>
      <c r="F12" s="22"/>
    </row>
    <row r="13" spans="2:6">
      <c r="B13" s="11" t="s">
        <v>59</v>
      </c>
      <c r="C13" s="12">
        <v>44604</v>
      </c>
      <c r="D13" s="11">
        <v>2000</v>
      </c>
      <c r="E13" s="11" t="s">
        <v>11</v>
      </c>
      <c r="F13" s="23"/>
    </row>
    <row r="14" spans="2:6">
      <c r="B14" s="8" t="s">
        <v>60</v>
      </c>
      <c r="C14" s="9">
        <v>44605</v>
      </c>
      <c r="D14" s="8">
        <v>2000</v>
      </c>
      <c r="E14" s="8" t="s">
        <v>10</v>
      </c>
      <c r="F14" s="22"/>
    </row>
    <row r="15" spans="2:6">
      <c r="B15" s="11" t="s">
        <v>61</v>
      </c>
      <c r="C15" s="12">
        <v>44605</v>
      </c>
      <c r="D15" s="11">
        <v>3000</v>
      </c>
      <c r="E15" s="11" t="s">
        <v>13</v>
      </c>
      <c r="F15" s="23"/>
    </row>
    <row r="16" spans="2:6">
      <c r="B16" s="24" t="s">
        <v>62</v>
      </c>
      <c r="C16" s="30">
        <v>44606</v>
      </c>
      <c r="D16" s="24">
        <v>5000</v>
      </c>
      <c r="E16" s="24" t="s">
        <v>14</v>
      </c>
      <c r="F16" s="25"/>
    </row>
    <row r="17" spans="11:11">
      <c r="K17" s="3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zoomScaleNormal="100" workbookViewId="0"/>
  </sheetViews>
  <sheetFormatPr defaultColWidth="9.109375" defaultRowHeight="13.8"/>
  <cols>
    <col min="1" max="2" width="9.6640625" style="4" customWidth="1"/>
    <col min="3" max="3" width="10.44140625" style="4" customWidth="1"/>
    <col min="4" max="5" width="9.109375" style="4"/>
    <col min="6" max="6" width="12.5546875" style="4" bestFit="1" customWidth="1"/>
    <col min="7" max="7" width="18.5546875" style="4" customWidth="1"/>
    <col min="8" max="8" width="17.5546875" style="4" customWidth="1"/>
    <col min="9" max="16384" width="9.109375" style="4"/>
  </cols>
  <sheetData>
    <row r="2" spans="2:6" ht="14.4" thickBot="1">
      <c r="B2" s="1" t="s">
        <v>15</v>
      </c>
      <c r="C2" s="2" t="s">
        <v>21</v>
      </c>
      <c r="E2" s="3" t="s">
        <v>63</v>
      </c>
    </row>
    <row r="3" spans="2:6">
      <c r="B3" s="5" t="s">
        <v>16</v>
      </c>
      <c r="C3" s="7">
        <v>1</v>
      </c>
    </row>
    <row r="4" spans="2:6">
      <c r="B4" s="8" t="s">
        <v>17</v>
      </c>
      <c r="C4" s="10">
        <v>12</v>
      </c>
    </row>
    <row r="5" spans="2:6" ht="14.4" thickBot="1">
      <c r="B5" s="11" t="s">
        <v>18</v>
      </c>
      <c r="C5" s="13">
        <v>3</v>
      </c>
      <c r="E5" s="1" t="s">
        <v>15</v>
      </c>
      <c r="F5" s="2" t="s">
        <v>22</v>
      </c>
    </row>
    <row r="6" spans="2:6">
      <c r="B6" s="8" t="s">
        <v>19</v>
      </c>
      <c r="C6" s="10">
        <v>31</v>
      </c>
      <c r="E6" s="5" t="s">
        <v>16</v>
      </c>
      <c r="F6" s="21"/>
    </row>
    <row r="7" spans="2:6">
      <c r="B7" s="11" t="s">
        <v>16</v>
      </c>
      <c r="C7" s="13">
        <v>4</v>
      </c>
      <c r="E7" s="8" t="s">
        <v>17</v>
      </c>
      <c r="F7" s="22"/>
    </row>
    <row r="8" spans="2:6">
      <c r="B8" s="8" t="s">
        <v>16</v>
      </c>
      <c r="C8" s="10">
        <v>29</v>
      </c>
      <c r="E8" s="15" t="s">
        <v>18</v>
      </c>
      <c r="F8" s="56"/>
    </row>
    <row r="9" spans="2:6">
      <c r="B9" s="11" t="s">
        <v>20</v>
      </c>
      <c r="C9" s="13">
        <v>23</v>
      </c>
    </row>
    <row r="10" spans="2:6">
      <c r="B10" s="8" t="s">
        <v>18</v>
      </c>
      <c r="C10" s="10">
        <v>3</v>
      </c>
    </row>
    <row r="11" spans="2:6">
      <c r="B11" s="11" t="s">
        <v>19</v>
      </c>
      <c r="C11" s="13">
        <v>11</v>
      </c>
    </row>
    <row r="12" spans="2:6">
      <c r="B12" s="8" t="s">
        <v>16</v>
      </c>
      <c r="C12" s="10">
        <v>22</v>
      </c>
    </row>
    <row r="13" spans="2:6">
      <c r="B13" s="11" t="s">
        <v>16</v>
      </c>
      <c r="C13" s="13">
        <v>33</v>
      </c>
    </row>
    <row r="14" spans="2:6">
      <c r="B14" s="24" t="s">
        <v>20</v>
      </c>
      <c r="C14" s="28">
        <v>1</v>
      </c>
    </row>
    <row r="15" spans="2:6">
      <c r="E15" s="32"/>
      <c r="F15" s="32"/>
    </row>
    <row r="16" spans="2:6">
      <c r="E16" s="27"/>
      <c r="F16" s="27"/>
    </row>
    <row r="17" spans="5:6">
      <c r="E17" s="27"/>
      <c r="F17" s="27"/>
    </row>
    <row r="18" spans="5:6">
      <c r="E18" s="27"/>
      <c r="F18" s="27"/>
    </row>
    <row r="19" spans="5:6">
      <c r="E19" s="27"/>
      <c r="F19" s="2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showGridLines="0" zoomScaleNormal="100" workbookViewId="0">
      <selection activeCell="K6" sqref="K6"/>
    </sheetView>
  </sheetViews>
  <sheetFormatPr defaultColWidth="9.109375" defaultRowHeight="13.8"/>
  <cols>
    <col min="1" max="1" width="9.109375" style="4"/>
    <col min="2" max="2" width="11.6640625" style="4" customWidth="1"/>
    <col min="3" max="3" width="14.109375" style="4" customWidth="1"/>
    <col min="4" max="9" width="9.109375" style="4"/>
    <col min="10" max="10" width="10.33203125" style="4" bestFit="1" customWidth="1"/>
    <col min="11" max="16384" width="9.109375" style="4"/>
  </cols>
  <sheetData>
    <row r="2" spans="2:12" ht="14.4" thickBot="1">
      <c r="B2" s="36" t="s">
        <v>1</v>
      </c>
      <c r="C2" s="37" t="s">
        <v>7</v>
      </c>
      <c r="D2" s="37" t="s">
        <v>8</v>
      </c>
      <c r="E2" s="37" t="s">
        <v>9</v>
      </c>
      <c r="G2" s="3" t="s">
        <v>77</v>
      </c>
    </row>
    <row r="3" spans="2:12">
      <c r="B3" s="33" t="s">
        <v>2</v>
      </c>
      <c r="C3" s="6">
        <v>44601</v>
      </c>
      <c r="D3" s="5">
        <v>1000</v>
      </c>
      <c r="E3" s="5" t="s">
        <v>10</v>
      </c>
    </row>
    <row r="4" spans="2:12">
      <c r="B4" s="34" t="s">
        <v>3</v>
      </c>
      <c r="C4" s="9">
        <v>44601</v>
      </c>
      <c r="D4" s="8">
        <v>2000</v>
      </c>
      <c r="E4" s="8" t="s">
        <v>10</v>
      </c>
    </row>
    <row r="5" spans="2:12">
      <c r="B5" s="35" t="s">
        <v>4</v>
      </c>
      <c r="C5" s="12">
        <v>44601</v>
      </c>
      <c r="D5" s="11">
        <v>3000</v>
      </c>
      <c r="E5" s="11" t="s">
        <v>10</v>
      </c>
    </row>
    <row r="6" spans="2:12">
      <c r="B6" s="34" t="s">
        <v>5</v>
      </c>
      <c r="C6" s="9">
        <v>44601</v>
      </c>
      <c r="D6" s="8">
        <v>1000</v>
      </c>
      <c r="E6" s="8" t="s">
        <v>11</v>
      </c>
    </row>
    <row r="7" spans="2:12">
      <c r="B7" s="35" t="s">
        <v>6</v>
      </c>
      <c r="C7" s="12">
        <v>44602</v>
      </c>
      <c r="D7" s="11">
        <v>500</v>
      </c>
      <c r="E7" s="11" t="s">
        <v>11</v>
      </c>
    </row>
    <row r="8" spans="2:12" ht="14.4" thickBot="1">
      <c r="B8" s="34" t="s">
        <v>3</v>
      </c>
      <c r="C8" s="9">
        <v>44602</v>
      </c>
      <c r="D8" s="8">
        <v>500</v>
      </c>
      <c r="E8" s="8" t="s">
        <v>11</v>
      </c>
      <c r="I8" s="36" t="s">
        <v>1</v>
      </c>
      <c r="J8" s="37" t="s">
        <v>7</v>
      </c>
      <c r="K8" s="37" t="s">
        <v>8</v>
      </c>
      <c r="L8" s="37" t="s">
        <v>9</v>
      </c>
    </row>
    <row r="9" spans="2:12">
      <c r="B9" s="35" t="s">
        <v>3</v>
      </c>
      <c r="C9" s="12">
        <v>44602</v>
      </c>
      <c r="D9" s="11">
        <v>800</v>
      </c>
      <c r="E9" s="11" t="s">
        <v>11</v>
      </c>
      <c r="I9" s="33" t="s">
        <v>2</v>
      </c>
      <c r="J9" s="6">
        <v>44601</v>
      </c>
      <c r="K9" s="5">
        <v>1000</v>
      </c>
      <c r="L9" s="5" t="s">
        <v>10</v>
      </c>
    </row>
    <row r="10" spans="2:12">
      <c r="B10" s="34" t="s">
        <v>2</v>
      </c>
      <c r="C10" s="9">
        <v>44603</v>
      </c>
      <c r="D10" s="8">
        <v>1000</v>
      </c>
      <c r="E10" s="8" t="s">
        <v>11</v>
      </c>
      <c r="I10" s="34" t="s">
        <v>3</v>
      </c>
      <c r="J10" s="9">
        <v>44601</v>
      </c>
      <c r="K10" s="8">
        <v>2000</v>
      </c>
      <c r="L10" s="8" t="s">
        <v>10</v>
      </c>
    </row>
    <row r="11" spans="2:12">
      <c r="B11" s="35" t="s">
        <v>2</v>
      </c>
      <c r="C11" s="12">
        <v>44604</v>
      </c>
      <c r="D11" s="11">
        <v>2000</v>
      </c>
      <c r="E11" s="11" t="s">
        <v>11</v>
      </c>
      <c r="I11" s="35" t="s">
        <v>4</v>
      </c>
      <c r="J11" s="12">
        <v>44601</v>
      </c>
      <c r="K11" s="11">
        <v>3000</v>
      </c>
      <c r="L11" s="11" t="s">
        <v>10</v>
      </c>
    </row>
    <row r="12" spans="2:12">
      <c r="B12" s="34" t="s">
        <v>2</v>
      </c>
      <c r="C12" s="9">
        <v>44605</v>
      </c>
      <c r="D12" s="8">
        <v>2000</v>
      </c>
      <c r="E12" s="8" t="s">
        <v>10</v>
      </c>
      <c r="I12" s="34" t="s">
        <v>5</v>
      </c>
      <c r="J12" s="9">
        <v>44601</v>
      </c>
      <c r="K12" s="8">
        <v>1000</v>
      </c>
      <c r="L12" s="8" t="s">
        <v>11</v>
      </c>
    </row>
    <row r="13" spans="2:12">
      <c r="B13" s="35" t="s">
        <v>2</v>
      </c>
      <c r="C13" s="12">
        <v>44605</v>
      </c>
      <c r="D13" s="11">
        <v>3000</v>
      </c>
      <c r="E13" s="11" t="s">
        <v>10</v>
      </c>
      <c r="I13" s="35" t="s">
        <v>6</v>
      </c>
      <c r="J13" s="12">
        <v>44602</v>
      </c>
      <c r="K13" s="11">
        <v>500</v>
      </c>
      <c r="L13" s="11" t="s">
        <v>11</v>
      </c>
    </row>
    <row r="14" spans="2:12">
      <c r="B14" s="34" t="s">
        <v>2</v>
      </c>
      <c r="C14" s="9">
        <v>44601</v>
      </c>
      <c r="D14" s="8">
        <v>1000</v>
      </c>
      <c r="E14" s="8" t="s">
        <v>10</v>
      </c>
      <c r="I14" s="34" t="s">
        <v>3</v>
      </c>
      <c r="J14" s="9">
        <v>44602</v>
      </c>
      <c r="K14" s="8">
        <v>500</v>
      </c>
      <c r="L14" s="8" t="s">
        <v>11</v>
      </c>
    </row>
    <row r="15" spans="2:12">
      <c r="B15" s="35" t="s">
        <v>3</v>
      </c>
      <c r="C15" s="12">
        <v>44601</v>
      </c>
      <c r="D15" s="11">
        <v>2000</v>
      </c>
      <c r="E15" s="11" t="s">
        <v>10</v>
      </c>
      <c r="I15" s="35" t="s">
        <v>3</v>
      </c>
      <c r="J15" s="12">
        <v>44602</v>
      </c>
      <c r="K15" s="11">
        <v>800</v>
      </c>
      <c r="L15" s="11" t="s">
        <v>11</v>
      </c>
    </row>
    <row r="16" spans="2:12">
      <c r="B16" s="34" t="s">
        <v>4</v>
      </c>
      <c r="C16" s="9">
        <v>44601</v>
      </c>
      <c r="D16" s="8">
        <v>3000</v>
      </c>
      <c r="E16" s="8" t="s">
        <v>10</v>
      </c>
      <c r="I16" s="34" t="s">
        <v>2</v>
      </c>
      <c r="J16" s="9">
        <v>44603</v>
      </c>
      <c r="K16" s="8">
        <v>1000</v>
      </c>
      <c r="L16" s="8" t="s">
        <v>11</v>
      </c>
    </row>
    <row r="17" spans="2:12">
      <c r="B17" s="35" t="s">
        <v>5</v>
      </c>
      <c r="C17" s="12">
        <v>44601</v>
      </c>
      <c r="D17" s="11">
        <v>1000</v>
      </c>
      <c r="E17" s="11" t="s">
        <v>11</v>
      </c>
      <c r="I17" s="35" t="s">
        <v>2</v>
      </c>
      <c r="J17" s="12">
        <v>44604</v>
      </c>
      <c r="K17" s="11">
        <v>2000</v>
      </c>
      <c r="L17" s="11" t="s">
        <v>11</v>
      </c>
    </row>
    <row r="18" spans="2:12">
      <c r="B18" s="34" t="s">
        <v>2</v>
      </c>
      <c r="C18" s="9">
        <v>44601</v>
      </c>
      <c r="D18" s="8">
        <v>1000</v>
      </c>
      <c r="E18" s="8" t="s">
        <v>10</v>
      </c>
      <c r="I18" s="34" t="s">
        <v>2</v>
      </c>
      <c r="J18" s="9">
        <v>44605</v>
      </c>
      <c r="K18" s="8">
        <v>2000</v>
      </c>
      <c r="L18" s="8" t="s">
        <v>10</v>
      </c>
    </row>
    <row r="19" spans="2:12">
      <c r="B19" s="35" t="s">
        <v>3</v>
      </c>
      <c r="C19" s="12">
        <v>44601</v>
      </c>
      <c r="D19" s="11">
        <v>2000</v>
      </c>
      <c r="E19" s="11" t="s">
        <v>10</v>
      </c>
      <c r="I19" s="35" t="s">
        <v>2</v>
      </c>
      <c r="J19" s="12">
        <v>44605</v>
      </c>
      <c r="K19" s="11">
        <v>3000</v>
      </c>
      <c r="L19" s="11" t="s">
        <v>10</v>
      </c>
    </row>
    <row r="20" spans="2:12">
      <c r="B20" s="34" t="s">
        <v>2</v>
      </c>
      <c r="C20" s="9">
        <v>44601</v>
      </c>
      <c r="D20" s="8">
        <v>1000</v>
      </c>
      <c r="E20" s="8" t="s">
        <v>10</v>
      </c>
    </row>
    <row r="21" spans="2:12">
      <c r="B21" s="35" t="s">
        <v>3</v>
      </c>
      <c r="C21" s="12">
        <v>44601</v>
      </c>
      <c r="D21" s="11">
        <v>2000</v>
      </c>
      <c r="E21" s="11" t="s">
        <v>10</v>
      </c>
    </row>
    <row r="22" spans="2:12">
      <c r="B22" s="34" t="s">
        <v>4</v>
      </c>
      <c r="C22" s="9">
        <v>44601</v>
      </c>
      <c r="D22" s="8">
        <v>3000</v>
      </c>
      <c r="E22" s="8" t="s">
        <v>10</v>
      </c>
    </row>
    <row r="23" spans="2:12">
      <c r="B23" s="35" t="s">
        <v>5</v>
      </c>
      <c r="C23" s="12">
        <v>44601</v>
      </c>
      <c r="D23" s="11">
        <v>1000</v>
      </c>
      <c r="E23" s="11" t="s">
        <v>11</v>
      </c>
    </row>
    <row r="24" spans="2:12">
      <c r="B24" s="34" t="s">
        <v>6</v>
      </c>
      <c r="C24" s="9">
        <v>44602</v>
      </c>
      <c r="D24" s="8">
        <v>500</v>
      </c>
      <c r="E24" s="8" t="s">
        <v>11</v>
      </c>
    </row>
    <row r="25" spans="2:12">
      <c r="B25" s="35" t="s">
        <v>3</v>
      </c>
      <c r="C25" s="12">
        <v>44602</v>
      </c>
      <c r="D25" s="11">
        <v>500</v>
      </c>
      <c r="E25" s="11" t="s">
        <v>11</v>
      </c>
    </row>
    <row r="26" spans="2:12">
      <c r="B26" s="34" t="s">
        <v>3</v>
      </c>
      <c r="C26" s="9">
        <v>44602</v>
      </c>
      <c r="D26" s="8">
        <v>800</v>
      </c>
      <c r="E26" s="8" t="s">
        <v>11</v>
      </c>
    </row>
    <row r="27" spans="2:12">
      <c r="B27" s="35" t="s">
        <v>2</v>
      </c>
      <c r="C27" s="12">
        <v>44603</v>
      </c>
      <c r="D27" s="11">
        <v>1000</v>
      </c>
      <c r="E27" s="11" t="s">
        <v>11</v>
      </c>
    </row>
    <row r="28" spans="2:12">
      <c r="B28" s="34" t="s">
        <v>2</v>
      </c>
      <c r="C28" s="9">
        <v>44604</v>
      </c>
      <c r="D28" s="8">
        <v>2000</v>
      </c>
      <c r="E28" s="8" t="s">
        <v>11</v>
      </c>
    </row>
    <row r="29" spans="2:12">
      <c r="B29" s="35" t="s">
        <v>2</v>
      </c>
      <c r="C29" s="12">
        <v>44605</v>
      </c>
      <c r="D29" s="11">
        <v>2000</v>
      </c>
      <c r="E29" s="11" t="s">
        <v>10</v>
      </c>
    </row>
    <row r="30" spans="2:12">
      <c r="B30" s="34" t="s">
        <v>2</v>
      </c>
      <c r="C30" s="9">
        <v>44605</v>
      </c>
      <c r="D30" s="8">
        <v>3000</v>
      </c>
      <c r="E30" s="8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showGridLines="0" zoomScaleNormal="100" workbookViewId="0">
      <selection activeCell="F16" sqref="F16"/>
    </sheetView>
  </sheetViews>
  <sheetFormatPr defaultColWidth="9.109375" defaultRowHeight="13.8"/>
  <cols>
    <col min="1" max="1" width="9.109375" style="4"/>
    <col min="2" max="2" width="10.5546875" style="4" customWidth="1"/>
    <col min="3" max="10" width="12.6640625" style="4" customWidth="1"/>
    <col min="11" max="16384" width="9.109375" style="4"/>
  </cols>
  <sheetData>
    <row r="2" spans="2:10" ht="14.4" thickBot="1">
      <c r="B2" s="1" t="s">
        <v>0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2" t="s">
        <v>75</v>
      </c>
    </row>
    <row r="3" spans="2:10">
      <c r="B3" s="5" t="s">
        <v>51</v>
      </c>
      <c r="C3" s="5">
        <v>24</v>
      </c>
      <c r="D3" s="5">
        <v>22</v>
      </c>
      <c r="E3" s="5">
        <v>27</v>
      </c>
      <c r="F3" s="5">
        <v>20</v>
      </c>
      <c r="G3" s="5">
        <v>18</v>
      </c>
      <c r="H3" s="5">
        <v>27</v>
      </c>
      <c r="I3" s="5">
        <v>18</v>
      </c>
      <c r="J3" s="7">
        <v>15</v>
      </c>
    </row>
    <row r="4" spans="2:10">
      <c r="B4" s="8" t="s">
        <v>52</v>
      </c>
      <c r="C4" s="8">
        <v>16</v>
      </c>
      <c r="D4" s="8">
        <v>23</v>
      </c>
      <c r="E4" s="8">
        <v>21</v>
      </c>
      <c r="F4" s="8">
        <v>21</v>
      </c>
      <c r="G4" s="8">
        <v>30</v>
      </c>
      <c r="H4" s="8">
        <v>26</v>
      </c>
      <c r="I4" s="8">
        <v>16</v>
      </c>
      <c r="J4" s="10">
        <v>16</v>
      </c>
    </row>
    <row r="5" spans="2:10">
      <c r="B5" s="11" t="s">
        <v>53</v>
      </c>
      <c r="C5" s="11">
        <v>28</v>
      </c>
      <c r="D5" s="11">
        <v>23</v>
      </c>
      <c r="E5" s="11">
        <v>30</v>
      </c>
      <c r="F5" s="11">
        <v>33</v>
      </c>
      <c r="G5" s="11">
        <v>21</v>
      </c>
      <c r="H5" s="11">
        <v>29</v>
      </c>
      <c r="I5" s="11">
        <v>13</v>
      </c>
      <c r="J5" s="13">
        <v>33</v>
      </c>
    </row>
    <row r="6" spans="2:10">
      <c r="B6" s="8" t="s">
        <v>54</v>
      </c>
      <c r="C6" s="8">
        <v>15</v>
      </c>
      <c r="D6" s="8">
        <v>18</v>
      </c>
      <c r="E6" s="8">
        <v>23</v>
      </c>
      <c r="F6" s="8">
        <v>12</v>
      </c>
      <c r="G6" s="8">
        <v>13</v>
      </c>
      <c r="H6" s="8">
        <v>22</v>
      </c>
      <c r="I6" s="8">
        <v>27</v>
      </c>
      <c r="J6" s="10">
        <v>17</v>
      </c>
    </row>
    <row r="7" spans="2:10">
      <c r="B7" s="11" t="s">
        <v>55</v>
      </c>
      <c r="C7" s="11">
        <v>27</v>
      </c>
      <c r="D7" s="11">
        <v>29</v>
      </c>
      <c r="E7" s="11">
        <v>19</v>
      </c>
      <c r="F7" s="11">
        <v>21</v>
      </c>
      <c r="G7" s="11">
        <v>23</v>
      </c>
      <c r="H7" s="11">
        <v>11</v>
      </c>
      <c r="I7" s="11">
        <v>20</v>
      </c>
      <c r="J7" s="13">
        <v>32</v>
      </c>
    </row>
    <row r="8" spans="2:10">
      <c r="B8" s="8" t="s">
        <v>56</v>
      </c>
      <c r="C8" s="8">
        <v>13</v>
      </c>
      <c r="D8" s="8">
        <v>30</v>
      </c>
      <c r="E8" s="8">
        <v>14</v>
      </c>
      <c r="F8" s="8">
        <v>18</v>
      </c>
      <c r="G8" s="8">
        <v>33</v>
      </c>
      <c r="H8" s="8">
        <v>24</v>
      </c>
      <c r="I8" s="8">
        <v>26</v>
      </c>
      <c r="J8" s="10">
        <v>19</v>
      </c>
    </row>
    <row r="9" spans="2:10">
      <c r="B9" s="11" t="s">
        <v>57</v>
      </c>
      <c r="C9" s="11">
        <v>30</v>
      </c>
      <c r="D9" s="11">
        <v>21</v>
      </c>
      <c r="E9" s="11">
        <v>29</v>
      </c>
      <c r="F9" s="11">
        <v>26</v>
      </c>
      <c r="G9" s="11">
        <v>33</v>
      </c>
      <c r="H9" s="11">
        <v>21</v>
      </c>
      <c r="I9" s="11">
        <v>12</v>
      </c>
      <c r="J9" s="13">
        <v>32</v>
      </c>
    </row>
    <row r="10" spans="2:10">
      <c r="B10" s="24" t="s">
        <v>58</v>
      </c>
      <c r="C10" s="24">
        <v>33</v>
      </c>
      <c r="D10" s="24">
        <v>16</v>
      </c>
      <c r="E10" s="24">
        <v>13</v>
      </c>
      <c r="F10" s="24">
        <v>16</v>
      </c>
      <c r="G10" s="24">
        <v>24</v>
      </c>
      <c r="H10" s="24">
        <v>30</v>
      </c>
      <c r="I10" s="24">
        <v>26</v>
      </c>
      <c r="J10" s="28">
        <v>23</v>
      </c>
    </row>
    <row r="13" spans="2:10">
      <c r="B13" s="3" t="s">
        <v>76</v>
      </c>
    </row>
    <row r="16" spans="2:10" ht="14.4" thickBot="1">
      <c r="B16" s="1" t="s">
        <v>1</v>
      </c>
      <c r="C16" s="1" t="s">
        <v>70</v>
      </c>
      <c r="D16" s="1" t="s">
        <v>72</v>
      </c>
      <c r="E16" s="2" t="s">
        <v>73</v>
      </c>
    </row>
    <row r="17" spans="1:5" ht="14.4" thickBot="1">
      <c r="A17" s="38"/>
      <c r="B17" s="8" t="s">
        <v>52</v>
      </c>
      <c r="C17" s="57">
        <f>VLOOKUP(B17,$B$3:$J$10,4,0)</f>
        <v>21</v>
      </c>
      <c r="D17" s="57">
        <f>VLOOKUP(B17,$B$3:$J$10,6,0)</f>
        <v>30</v>
      </c>
      <c r="E17" s="57">
        <f>VLOOKUP(B17,$B$3:$J$10,7,0)</f>
        <v>26</v>
      </c>
    </row>
    <row r="18" spans="1:5" ht="14.4" thickBot="1">
      <c r="B18" s="8" t="s">
        <v>53</v>
      </c>
      <c r="C18" s="57">
        <f t="shared" ref="C18:C19" si="0">VLOOKUP(B18,$B$3:$J$10,4,0)</f>
        <v>30</v>
      </c>
      <c r="D18" s="57">
        <f t="shared" ref="D18:D19" si="1">VLOOKUP(B18,$B$3:$J$10,6,0)</f>
        <v>21</v>
      </c>
      <c r="E18" s="57">
        <f t="shared" ref="E18:E19" si="2">VLOOKUP(B18,$B$3:$J$10,7,0)</f>
        <v>29</v>
      </c>
    </row>
    <row r="19" spans="1:5">
      <c r="B19" s="15" t="s">
        <v>54</v>
      </c>
      <c r="C19" s="57">
        <f t="shared" si="0"/>
        <v>23</v>
      </c>
      <c r="D19" s="57">
        <f t="shared" si="1"/>
        <v>13</v>
      </c>
      <c r="E19" s="57">
        <f t="shared" si="2"/>
        <v>22</v>
      </c>
    </row>
  </sheetData>
  <phoneticPr fontId="2" type="noConversion"/>
  <pageMargins left="0.7" right="0.7" top="0.75" bottom="0.75" header="0.3" footer="0.3"/>
  <ignoredErrors>
    <ignoredError sqref="D17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4" sqref="B4"/>
    </sheetView>
  </sheetViews>
  <sheetFormatPr defaultRowHeight="14.4"/>
  <cols>
    <col min="1" max="1" width="12.5546875" bestFit="1" customWidth="1"/>
    <col min="2" max="2" width="12.44140625" customWidth="1"/>
    <col min="3" max="3" width="12.44140625" bestFit="1" customWidth="1"/>
    <col min="4" max="4" width="6" customWidth="1"/>
    <col min="5" max="5" width="7.33203125" customWidth="1"/>
    <col min="6" max="6" width="7.109375" customWidth="1"/>
  </cols>
  <sheetData>
    <row r="3" spans="1:2">
      <c r="A3" s="71" t="s">
        <v>100</v>
      </c>
      <c r="B3" t="s">
        <v>101</v>
      </c>
    </row>
    <row r="4" spans="1:2">
      <c r="A4" s="72" t="s">
        <v>5</v>
      </c>
      <c r="B4" s="73">
        <v>30000</v>
      </c>
    </row>
    <row r="5" spans="1:2">
      <c r="A5" s="72" t="s">
        <v>4</v>
      </c>
      <c r="B5" s="73">
        <v>3000</v>
      </c>
    </row>
    <row r="6" spans="1:2">
      <c r="A6" s="72" t="s">
        <v>2</v>
      </c>
      <c r="B6" s="73">
        <v>3000</v>
      </c>
    </row>
    <row r="7" spans="1:2">
      <c r="A7" s="72" t="s">
        <v>3</v>
      </c>
      <c r="B7" s="73">
        <v>2000</v>
      </c>
    </row>
    <row r="8" spans="1:2">
      <c r="A8" s="72" t="s">
        <v>6</v>
      </c>
      <c r="B8" s="73">
        <v>500</v>
      </c>
    </row>
  </sheetData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showGridLines="0" topLeftCell="A2" zoomScaleNormal="100" workbookViewId="0">
      <selection activeCell="B2" sqref="B2:E30"/>
    </sheetView>
  </sheetViews>
  <sheetFormatPr defaultColWidth="9.109375" defaultRowHeight="13.8"/>
  <cols>
    <col min="1" max="2" width="9.109375" style="4"/>
    <col min="3" max="3" width="11.109375" style="4" bestFit="1" customWidth="1"/>
    <col min="4" max="7" width="9.109375" style="4"/>
    <col min="8" max="10" width="13.44140625" style="4" bestFit="1" customWidth="1"/>
    <col min="11" max="11" width="14.109375" style="4" bestFit="1" customWidth="1"/>
    <col min="12" max="16384" width="9.109375" style="4"/>
  </cols>
  <sheetData>
    <row r="2" spans="2:10" ht="14.4" thickBot="1">
      <c r="B2" s="1" t="s">
        <v>1</v>
      </c>
      <c r="C2" s="1" t="s">
        <v>7</v>
      </c>
      <c r="D2" s="1" t="s">
        <v>8</v>
      </c>
      <c r="E2" s="2" t="s">
        <v>9</v>
      </c>
    </row>
    <row r="3" spans="2:10">
      <c r="B3" s="5" t="s">
        <v>2</v>
      </c>
      <c r="C3" s="6">
        <v>44601</v>
      </c>
      <c r="D3" s="5">
        <v>1000</v>
      </c>
      <c r="E3" s="7" t="s">
        <v>10</v>
      </c>
      <c r="H3" s="3" t="s">
        <v>92</v>
      </c>
    </row>
    <row r="4" spans="2:10">
      <c r="B4" s="8" t="s">
        <v>3</v>
      </c>
      <c r="C4" s="9">
        <v>44601</v>
      </c>
      <c r="D4" s="8">
        <v>2000</v>
      </c>
      <c r="E4" s="10" t="s">
        <v>10</v>
      </c>
    </row>
    <row r="5" spans="2:10">
      <c r="B5" s="11" t="s">
        <v>4</v>
      </c>
      <c r="C5" s="12">
        <v>44601</v>
      </c>
      <c r="D5" s="11">
        <v>3000</v>
      </c>
      <c r="E5" s="13" t="s">
        <v>10</v>
      </c>
    </row>
    <row r="6" spans="2:10">
      <c r="B6" s="8" t="s">
        <v>5</v>
      </c>
      <c r="C6" s="9">
        <v>44601</v>
      </c>
      <c r="D6" s="8">
        <v>30000</v>
      </c>
      <c r="E6" s="10" t="s">
        <v>11</v>
      </c>
    </row>
    <row r="7" spans="2:10">
      <c r="B7" s="11" t="s">
        <v>6</v>
      </c>
      <c r="C7" s="12">
        <v>44602</v>
      </c>
      <c r="D7" s="11">
        <v>500</v>
      </c>
      <c r="E7" s="13" t="s">
        <v>11</v>
      </c>
    </row>
    <row r="8" spans="2:10">
      <c r="B8" s="8" t="s">
        <v>3</v>
      </c>
      <c r="C8" s="9">
        <v>44602</v>
      </c>
      <c r="D8" s="8">
        <v>500</v>
      </c>
      <c r="E8" s="10" t="s">
        <v>11</v>
      </c>
      <c r="H8" s="39"/>
      <c r="I8" s="40"/>
      <c r="J8" s="41"/>
    </row>
    <row r="9" spans="2:10">
      <c r="B9" s="11" t="s">
        <v>3</v>
      </c>
      <c r="C9" s="12">
        <v>44602</v>
      </c>
      <c r="D9" s="11">
        <v>800</v>
      </c>
      <c r="E9" s="13" t="s">
        <v>11</v>
      </c>
      <c r="H9" s="42"/>
      <c r="I9" s="43"/>
      <c r="J9" s="44"/>
    </row>
    <row r="10" spans="2:10">
      <c r="B10" s="8" t="s">
        <v>2</v>
      </c>
      <c r="C10" s="9">
        <v>44603</v>
      </c>
      <c r="D10" s="8">
        <v>1000</v>
      </c>
      <c r="E10" s="10" t="s">
        <v>11</v>
      </c>
      <c r="H10" s="42"/>
      <c r="I10" s="43"/>
      <c r="J10" s="44"/>
    </row>
    <row r="11" spans="2:10">
      <c r="B11" s="11" t="s">
        <v>2</v>
      </c>
      <c r="C11" s="12">
        <v>44604</v>
      </c>
      <c r="D11" s="11">
        <v>2000</v>
      </c>
      <c r="E11" s="13" t="s">
        <v>11</v>
      </c>
      <c r="H11" s="42"/>
      <c r="I11" s="43"/>
      <c r="J11" s="44"/>
    </row>
    <row r="12" spans="2:10">
      <c r="B12" s="8" t="s">
        <v>2</v>
      </c>
      <c r="C12" s="9">
        <v>44605</v>
      </c>
      <c r="D12" s="8">
        <v>2000</v>
      </c>
      <c r="E12" s="10" t="s">
        <v>10</v>
      </c>
      <c r="H12" s="42"/>
      <c r="I12" s="43"/>
      <c r="J12" s="44"/>
    </row>
    <row r="13" spans="2:10">
      <c r="B13" s="11" t="s">
        <v>2</v>
      </c>
      <c r="C13" s="12">
        <v>44605</v>
      </c>
      <c r="D13" s="11">
        <v>3000</v>
      </c>
      <c r="E13" s="13" t="s">
        <v>10</v>
      </c>
      <c r="H13" s="42"/>
      <c r="I13" s="43"/>
      <c r="J13" s="44"/>
    </row>
    <row r="14" spans="2:10">
      <c r="B14" s="8" t="s">
        <v>2</v>
      </c>
      <c r="C14" s="9">
        <v>44601</v>
      </c>
      <c r="D14" s="8">
        <v>1000</v>
      </c>
      <c r="E14" s="10" t="s">
        <v>10</v>
      </c>
      <c r="H14" s="42"/>
      <c r="I14" s="43"/>
      <c r="J14" s="44"/>
    </row>
    <row r="15" spans="2:10">
      <c r="B15" s="11" t="s">
        <v>3</v>
      </c>
      <c r="C15" s="12">
        <v>44601</v>
      </c>
      <c r="D15" s="11">
        <v>2000</v>
      </c>
      <c r="E15" s="13" t="s">
        <v>10</v>
      </c>
      <c r="H15" s="42"/>
      <c r="I15" s="43"/>
      <c r="J15" s="44"/>
    </row>
    <row r="16" spans="2:10">
      <c r="B16" s="8" t="s">
        <v>4</v>
      </c>
      <c r="C16" s="9">
        <v>44601</v>
      </c>
      <c r="D16" s="8">
        <v>3000</v>
      </c>
      <c r="E16" s="10" t="s">
        <v>10</v>
      </c>
      <c r="H16" s="42"/>
      <c r="I16" s="43"/>
      <c r="J16" s="44"/>
    </row>
    <row r="17" spans="2:10">
      <c r="B17" s="11" t="s">
        <v>5</v>
      </c>
      <c r="C17" s="12">
        <v>44601</v>
      </c>
      <c r="D17" s="11">
        <v>1000</v>
      </c>
      <c r="E17" s="13" t="s">
        <v>11</v>
      </c>
      <c r="H17" s="42"/>
      <c r="I17" s="43"/>
      <c r="J17" s="44"/>
    </row>
    <row r="18" spans="2:10">
      <c r="B18" s="8" t="s">
        <v>2</v>
      </c>
      <c r="C18" s="9">
        <v>44601</v>
      </c>
      <c r="D18" s="8">
        <v>1000</v>
      </c>
      <c r="E18" s="10" t="s">
        <v>10</v>
      </c>
      <c r="H18" s="42"/>
      <c r="I18" s="43"/>
      <c r="J18" s="44"/>
    </row>
    <row r="19" spans="2:10">
      <c r="B19" s="11" t="s">
        <v>3</v>
      </c>
      <c r="C19" s="12">
        <v>44601</v>
      </c>
      <c r="D19" s="11">
        <v>2000</v>
      </c>
      <c r="E19" s="13" t="s">
        <v>10</v>
      </c>
      <c r="H19" s="42"/>
      <c r="I19" s="43"/>
      <c r="J19" s="44"/>
    </row>
    <row r="20" spans="2:10">
      <c r="B20" s="8" t="s">
        <v>2</v>
      </c>
      <c r="C20" s="9">
        <v>44601</v>
      </c>
      <c r="D20" s="8">
        <v>1000</v>
      </c>
      <c r="E20" s="10" t="s">
        <v>10</v>
      </c>
      <c r="H20" s="42"/>
      <c r="I20" s="43"/>
      <c r="J20" s="44"/>
    </row>
    <row r="21" spans="2:10">
      <c r="B21" s="11" t="s">
        <v>3</v>
      </c>
      <c r="C21" s="12">
        <v>44601</v>
      </c>
      <c r="D21" s="11">
        <v>2000</v>
      </c>
      <c r="E21" s="13" t="s">
        <v>10</v>
      </c>
      <c r="H21" s="42"/>
      <c r="I21" s="43"/>
      <c r="J21" s="44"/>
    </row>
    <row r="22" spans="2:10">
      <c r="B22" s="8" t="s">
        <v>4</v>
      </c>
      <c r="C22" s="9">
        <v>44601</v>
      </c>
      <c r="D22" s="8">
        <v>3000</v>
      </c>
      <c r="E22" s="10" t="s">
        <v>10</v>
      </c>
      <c r="H22" s="42"/>
      <c r="I22" s="43"/>
      <c r="J22" s="44"/>
    </row>
    <row r="23" spans="2:10">
      <c r="B23" s="11" t="s">
        <v>5</v>
      </c>
      <c r="C23" s="12">
        <v>44601</v>
      </c>
      <c r="D23" s="11">
        <v>1000</v>
      </c>
      <c r="E23" s="13" t="s">
        <v>11</v>
      </c>
      <c r="H23" s="42"/>
      <c r="I23" s="43"/>
      <c r="J23" s="44"/>
    </row>
    <row r="24" spans="2:10">
      <c r="B24" s="8" t="s">
        <v>6</v>
      </c>
      <c r="C24" s="9">
        <v>44602</v>
      </c>
      <c r="D24" s="8">
        <v>500</v>
      </c>
      <c r="E24" s="10" t="s">
        <v>11</v>
      </c>
      <c r="H24" s="42"/>
      <c r="I24" s="43"/>
      <c r="J24" s="44"/>
    </row>
    <row r="25" spans="2:10">
      <c r="B25" s="11" t="s">
        <v>3</v>
      </c>
      <c r="C25" s="12">
        <v>44602</v>
      </c>
      <c r="D25" s="11">
        <v>500</v>
      </c>
      <c r="E25" s="13" t="s">
        <v>11</v>
      </c>
      <c r="H25" s="45"/>
      <c r="I25" s="46"/>
      <c r="J25" s="47"/>
    </row>
    <row r="26" spans="2:10">
      <c r="B26" s="8" t="s">
        <v>3</v>
      </c>
      <c r="C26" s="9">
        <v>44602</v>
      </c>
      <c r="D26" s="8">
        <v>800</v>
      </c>
      <c r="E26" s="10" t="s">
        <v>11</v>
      </c>
    </row>
    <row r="27" spans="2:10">
      <c r="B27" s="11" t="s">
        <v>2</v>
      </c>
      <c r="C27" s="12">
        <v>44603</v>
      </c>
      <c r="D27" s="11">
        <v>1000</v>
      </c>
      <c r="E27" s="13" t="s">
        <v>11</v>
      </c>
    </row>
    <row r="28" spans="2:10">
      <c r="B28" s="8" t="s">
        <v>2</v>
      </c>
      <c r="C28" s="9">
        <v>44604</v>
      </c>
      <c r="D28" s="8">
        <v>2000</v>
      </c>
      <c r="E28" s="10" t="s">
        <v>11</v>
      </c>
    </row>
    <row r="29" spans="2:10">
      <c r="B29" s="11" t="s">
        <v>2</v>
      </c>
      <c r="C29" s="12">
        <v>44605</v>
      </c>
      <c r="D29" s="11">
        <v>2000</v>
      </c>
      <c r="E29" s="13" t="s">
        <v>10</v>
      </c>
    </row>
    <row r="30" spans="2:10">
      <c r="B30" s="24" t="s">
        <v>2</v>
      </c>
      <c r="C30" s="30">
        <v>44605</v>
      </c>
      <c r="D30" s="24">
        <v>3000</v>
      </c>
      <c r="E30" s="28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showGridLines="0" tabSelected="1" zoomScaleNormal="100" workbookViewId="0">
      <selection activeCell="D6" sqref="D6:D17"/>
    </sheetView>
  </sheetViews>
  <sheetFormatPr defaultColWidth="9.109375" defaultRowHeight="13.8"/>
  <cols>
    <col min="1" max="1" width="9.109375" style="4"/>
    <col min="2" max="4" width="12.6640625" style="4" customWidth="1"/>
    <col min="5" max="16384" width="9.109375" style="4"/>
  </cols>
  <sheetData>
    <row r="2" spans="2:5">
      <c r="B2" s="3" t="s">
        <v>91</v>
      </c>
    </row>
    <row r="5" spans="2:5" ht="14.4" thickBot="1">
      <c r="B5" s="1" t="s">
        <v>78</v>
      </c>
      <c r="C5" s="1" t="s">
        <v>1</v>
      </c>
      <c r="D5" s="2" t="s">
        <v>9</v>
      </c>
    </row>
    <row r="6" spans="2:5" ht="14.4" thickBot="1">
      <c r="B6" s="5" t="s">
        <v>79</v>
      </c>
      <c r="C6" s="63" t="str">
        <f>LEFT(B6,FIND("_",B6)-1)</f>
        <v>Aarav</v>
      </c>
      <c r="D6" s="21" t="str">
        <f>RIGHT(B6, LEN(B6)-FIND("_",B6))</f>
        <v>East</v>
      </c>
    </row>
    <row r="7" spans="2:5" ht="14.4" thickBot="1">
      <c r="B7" s="8" t="s">
        <v>80</v>
      </c>
      <c r="C7" s="63" t="str">
        <f t="shared" ref="C7:C17" si="0">LEFT(B7,FIND("_",B7)-1)</f>
        <v>Ananya</v>
      </c>
      <c r="D7" s="21" t="str">
        <f t="shared" ref="D7:D17" si="1">RIGHT(B7, LEN(B7)-FIND("_",B7))</f>
        <v>East</v>
      </c>
    </row>
    <row r="8" spans="2:5" ht="14.4" thickBot="1">
      <c r="B8" s="11" t="s">
        <v>81</v>
      </c>
      <c r="C8" s="63" t="str">
        <f t="shared" si="0"/>
        <v>Aisha</v>
      </c>
      <c r="D8" s="21" t="str">
        <f t="shared" si="1"/>
        <v>West</v>
      </c>
    </row>
    <row r="9" spans="2:5" ht="14.4" thickBot="1">
      <c r="B9" s="8" t="s">
        <v>82</v>
      </c>
      <c r="C9" s="63" t="str">
        <f t="shared" si="0"/>
        <v>Dev</v>
      </c>
      <c r="D9" s="21" t="str">
        <f t="shared" si="1"/>
        <v>North</v>
      </c>
    </row>
    <row r="10" spans="2:5" ht="14.4" thickBot="1">
      <c r="B10" s="11" t="s">
        <v>83</v>
      </c>
      <c r="C10" s="63" t="str">
        <f t="shared" si="0"/>
        <v>Diya</v>
      </c>
      <c r="D10" s="21" t="str">
        <f t="shared" si="1"/>
        <v>North</v>
      </c>
    </row>
    <row r="11" spans="2:5" ht="14.4" thickBot="1">
      <c r="B11" s="8" t="s">
        <v>84</v>
      </c>
      <c r="C11" s="63" t="str">
        <f t="shared" si="0"/>
        <v>Ishan</v>
      </c>
      <c r="D11" s="21" t="str">
        <f t="shared" si="1"/>
        <v>North</v>
      </c>
      <c r="E11" s="59"/>
    </row>
    <row r="12" spans="2:5" ht="14.4" thickBot="1">
      <c r="B12" s="11" t="s">
        <v>85</v>
      </c>
      <c r="C12" s="63" t="str">
        <f t="shared" si="0"/>
        <v>Kavya</v>
      </c>
      <c r="D12" s="21" t="str">
        <f t="shared" si="1"/>
        <v>South</v>
      </c>
    </row>
    <row r="13" spans="2:5" ht="14.4" thickBot="1">
      <c r="B13" s="8" t="s">
        <v>86</v>
      </c>
      <c r="C13" s="63" t="str">
        <f t="shared" si="0"/>
        <v>Neha</v>
      </c>
      <c r="D13" s="21" t="str">
        <f t="shared" si="1"/>
        <v>South</v>
      </c>
    </row>
    <row r="14" spans="2:5" ht="14.4" thickBot="1">
      <c r="B14" s="11" t="s">
        <v>87</v>
      </c>
      <c r="C14" s="63" t="str">
        <f t="shared" si="0"/>
        <v>Rohan</v>
      </c>
      <c r="D14" s="21" t="str">
        <f t="shared" si="1"/>
        <v>West</v>
      </c>
    </row>
    <row r="15" spans="2:5" ht="14.4" thickBot="1">
      <c r="B15" s="8" t="s">
        <v>88</v>
      </c>
      <c r="C15" s="63" t="str">
        <f t="shared" si="0"/>
        <v>Sanya</v>
      </c>
      <c r="D15" s="21" t="str">
        <f t="shared" si="1"/>
        <v>East</v>
      </c>
    </row>
    <row r="16" spans="2:5" ht="14.4" thickBot="1">
      <c r="B16" s="11" t="s">
        <v>89</v>
      </c>
      <c r="C16" s="63" t="str">
        <f t="shared" si="0"/>
        <v>Tanvi</v>
      </c>
      <c r="D16" s="21" t="str">
        <f t="shared" si="1"/>
        <v>East</v>
      </c>
    </row>
    <row r="17" spans="2:4">
      <c r="B17" s="24" t="s">
        <v>90</v>
      </c>
      <c r="C17" s="63" t="str">
        <f t="shared" si="0"/>
        <v>Varun</v>
      </c>
      <c r="D17" s="21" t="str">
        <f t="shared" si="1"/>
        <v>South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showGridLines="0" zoomScaleNormal="100" workbookViewId="0"/>
  </sheetViews>
  <sheetFormatPr defaultColWidth="9.109375" defaultRowHeight="13.8"/>
  <cols>
    <col min="1" max="2" width="9.109375" style="4"/>
    <col min="3" max="3" width="11.5546875" style="4" customWidth="1"/>
    <col min="4" max="16384" width="9.109375" style="4"/>
  </cols>
  <sheetData>
    <row r="2" spans="2:6">
      <c r="B2" s="52" t="s">
        <v>1</v>
      </c>
      <c r="C2" s="52" t="s">
        <v>26</v>
      </c>
      <c r="D2" s="52" t="s">
        <v>8</v>
      </c>
      <c r="F2" s="3" t="s">
        <v>27</v>
      </c>
    </row>
    <row r="3" spans="2:6">
      <c r="B3" s="53" t="s">
        <v>51</v>
      </c>
      <c r="C3" s="53">
        <v>61</v>
      </c>
      <c r="D3" s="53">
        <v>99</v>
      </c>
    </row>
    <row r="4" spans="2:6">
      <c r="B4" s="53" t="s">
        <v>52</v>
      </c>
      <c r="C4" s="53">
        <v>100</v>
      </c>
      <c r="D4" s="53">
        <v>61</v>
      </c>
    </row>
    <row r="5" spans="2:6">
      <c r="B5" s="53" t="s">
        <v>53</v>
      </c>
      <c r="C5" s="53">
        <v>74</v>
      </c>
      <c r="D5" s="53">
        <v>81</v>
      </c>
    </row>
    <row r="6" spans="2:6">
      <c r="B6" s="53" t="s">
        <v>54</v>
      </c>
      <c r="C6" s="53">
        <v>52</v>
      </c>
      <c r="D6" s="53">
        <v>52</v>
      </c>
    </row>
    <row r="7" spans="2:6">
      <c r="B7" s="53" t="s">
        <v>55</v>
      </c>
      <c r="C7" s="53">
        <v>85</v>
      </c>
      <c r="D7" s="53">
        <v>86</v>
      </c>
    </row>
    <row r="8" spans="2:6">
      <c r="B8" s="53" t="s">
        <v>56</v>
      </c>
      <c r="C8" s="53">
        <v>69</v>
      </c>
      <c r="D8" s="53">
        <v>65</v>
      </c>
    </row>
    <row r="9" spans="2:6">
      <c r="B9" s="53" t="s">
        <v>57</v>
      </c>
      <c r="C9" s="53">
        <v>80</v>
      </c>
      <c r="D9" s="53">
        <v>62</v>
      </c>
    </row>
    <row r="10" spans="2:6">
      <c r="B10" s="53" t="s">
        <v>58</v>
      </c>
      <c r="C10" s="53">
        <v>64</v>
      </c>
      <c r="D10" s="53">
        <v>76</v>
      </c>
    </row>
    <row r="11" spans="2:6">
      <c r="B11" s="53" t="s">
        <v>59</v>
      </c>
      <c r="C11" s="53">
        <v>73</v>
      </c>
      <c r="D11" s="53">
        <v>57</v>
      </c>
    </row>
    <row r="12" spans="2:6">
      <c r="B12" s="53" t="s">
        <v>60</v>
      </c>
      <c r="C12" s="53">
        <v>75</v>
      </c>
      <c r="D12" s="53">
        <v>55</v>
      </c>
    </row>
    <row r="13" spans="2:6">
      <c r="B13" s="53" t="s">
        <v>61</v>
      </c>
      <c r="C13" s="53">
        <v>76</v>
      </c>
      <c r="D13" s="53">
        <v>88</v>
      </c>
    </row>
    <row r="14" spans="2:6">
      <c r="B14" s="53" t="s">
        <v>62</v>
      </c>
      <c r="C14" s="53">
        <v>85</v>
      </c>
      <c r="D14" s="53">
        <v>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showGridLines="0" zoomScaleNormal="100" workbookViewId="0"/>
  </sheetViews>
  <sheetFormatPr defaultColWidth="9.109375" defaultRowHeight="13.8"/>
  <cols>
    <col min="1" max="1" width="5.6640625" style="4" customWidth="1"/>
    <col min="2" max="2" width="10.44140625" style="4" customWidth="1"/>
    <col min="3" max="3" width="9.109375" style="4"/>
    <col min="4" max="4" width="6.88671875" style="4" customWidth="1"/>
    <col min="5" max="5" width="11.44140625" style="4" bestFit="1" customWidth="1"/>
    <col min="6" max="6" width="97.44140625" style="4" bestFit="1" customWidth="1"/>
    <col min="7" max="7" width="9.109375" style="4"/>
    <col min="8" max="8" width="11.44140625" style="4" bestFit="1" customWidth="1"/>
    <col min="9" max="9" width="93.44140625" style="4" bestFit="1" customWidth="1"/>
    <col min="10" max="16384" width="9.109375" style="4"/>
  </cols>
  <sheetData>
    <row r="2" spans="2:6" ht="14.4" thickBot="1">
      <c r="B2" s="1" t="s">
        <v>43</v>
      </c>
      <c r="C2" s="2" t="s">
        <v>1</v>
      </c>
      <c r="D2" s="27"/>
      <c r="F2" s="48" t="s">
        <v>29</v>
      </c>
    </row>
    <row r="3" spans="2:6">
      <c r="B3" s="5">
        <v>44</v>
      </c>
      <c r="C3" s="7" t="s">
        <v>16</v>
      </c>
      <c r="D3" s="27"/>
      <c r="F3" s="49"/>
    </row>
    <row r="4" spans="2:6">
      <c r="B4" s="8">
        <v>12</v>
      </c>
      <c r="C4" s="10" t="s">
        <v>17</v>
      </c>
      <c r="D4" s="27"/>
    </row>
    <row r="5" spans="2:6">
      <c r="B5" s="11">
        <v>10</v>
      </c>
      <c r="C5" s="13" t="s">
        <v>18</v>
      </c>
      <c r="D5" s="27"/>
      <c r="F5" s="48" t="s">
        <v>28</v>
      </c>
    </row>
    <row r="6" spans="2:6">
      <c r="B6" s="8">
        <v>31</v>
      </c>
      <c r="C6" s="10" t="s">
        <v>19</v>
      </c>
      <c r="D6" s="27"/>
      <c r="F6" s="48" t="s">
        <v>30</v>
      </c>
    </row>
    <row r="7" spans="2:6">
      <c r="B7" s="11">
        <v>9</v>
      </c>
      <c r="C7" s="13" t="s">
        <v>64</v>
      </c>
      <c r="D7" s="27"/>
    </row>
    <row r="8" spans="2:6">
      <c r="B8" s="8">
        <v>29</v>
      </c>
      <c r="C8" s="10" t="s">
        <v>65</v>
      </c>
      <c r="D8" s="27"/>
      <c r="F8" s="14" t="s">
        <v>25</v>
      </c>
    </row>
    <row r="9" spans="2:6">
      <c r="B9" s="11">
        <v>23</v>
      </c>
      <c r="C9" s="13" t="s">
        <v>66</v>
      </c>
      <c r="D9" s="27"/>
      <c r="E9" s="4" t="s">
        <v>32</v>
      </c>
      <c r="F9" s="18"/>
    </row>
    <row r="10" spans="2:6">
      <c r="B10" s="24">
        <v>15</v>
      </c>
      <c r="C10" s="28" t="s">
        <v>67</v>
      </c>
      <c r="D10" s="27"/>
      <c r="E10" s="4" t="s">
        <v>21</v>
      </c>
      <c r="F10" s="5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9E5A8C-CCFD-4E2F-933C-45960412C1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Q01</vt:lpstr>
      <vt:lpstr>Q02</vt:lpstr>
      <vt:lpstr>Q03</vt:lpstr>
      <vt:lpstr>Q04</vt:lpstr>
      <vt:lpstr>Q05</vt:lpstr>
      <vt:lpstr>Q06</vt:lpstr>
      <vt:lpstr>Q07</vt:lpstr>
      <vt:lpstr>Q08</vt:lpstr>
      <vt:lpstr>Q09</vt:lpstr>
      <vt:lpstr>Q10</vt:lpstr>
      <vt:lpstr>Q11</vt:lpstr>
      <vt:lpstr>Sheet1</vt:lpstr>
      <vt:lpstr>Q12</vt:lpstr>
      <vt:lpstr>Q13</vt:lpstr>
      <vt:lpstr>Q14</vt:lpstr>
      <vt:lpstr>Q15</vt:lpstr>
      <vt:lpstr>'Q10'!Criteria</vt:lpstr>
      <vt:lpstr>'Q10'!Extract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2022-02-09T07:46:10Z</dcterms:created>
  <dcterms:modified xsi:type="dcterms:W3CDTF">2024-10-23T10:54:47Z</dcterms:modified>
</cp:coreProperties>
</file>