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ros\Desktop\MSc Cybersec\8.Research Methods &amp; Professional Practice\ESSEX STAT exercises\Unit 9\Unit 9 EXERCISES - Workbooks\"/>
    </mc:Choice>
  </mc:AlternateContent>
  <xr:revisionPtr revIDLastSave="0" documentId="13_ncr:1_{58E22543-958C-4557-895B-C36C950EB5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ets" sheetId="1" r:id="rId1"/>
    <sheet name="Sheet2" sheetId="2" r:id="rId2"/>
    <sheet name="Sheet3" sheetId="3" r:id="rId3"/>
  </sheets>
  <definedNames>
    <definedName name="_xlchart.v1.0" hidden="1">Diets!$H$41:$H$48</definedName>
    <definedName name="_xlchart.v1.1" hidden="1">Diets!$I$41:$I$48</definedName>
    <definedName name="_xlchart.v1.2" hidden="1">Diets!$H$41:$H$48</definedName>
    <definedName name="_xlchart.v1.3" hidden="1">Diets!$I$41:$I$48</definedName>
    <definedName name="_xlchart.v1.4" hidden="1">Diets!$K$4:$K$10</definedName>
    <definedName name="_xlchart.v1.5" hidden="1">Diets!$L$4:$L$10</definedName>
    <definedName name="_xlchart.v1.6" hidden="1">Diets!$K$41:$K$48</definedName>
    <definedName name="_xlchart.v1.7" hidden="1">Diets!$L$41:$L$48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3" i="1" l="1"/>
  <c r="M44" i="1" s="1"/>
  <c r="M45" i="1" s="1"/>
  <c r="M46" i="1" s="1"/>
  <c r="M47" i="1" s="1"/>
  <c r="M48" i="1" s="1"/>
  <c r="M42" i="1"/>
  <c r="M41" i="1"/>
  <c r="M4" i="1"/>
  <c r="M6" i="1"/>
  <c r="M7" i="1" s="1"/>
  <c r="M8" i="1" s="1"/>
  <c r="M9" i="1" s="1"/>
  <c r="M10" i="1" s="1"/>
  <c r="M5" i="1"/>
  <c r="L42" i="1" l="1"/>
  <c r="L43" i="1"/>
  <c r="L44" i="1"/>
  <c r="L45" i="1"/>
  <c r="L46" i="1"/>
  <c r="L47" i="1"/>
  <c r="L48" i="1"/>
  <c r="L41" i="1"/>
  <c r="I49" i="1"/>
  <c r="I41" i="1" a="1"/>
  <c r="I42" i="1" s="1"/>
  <c r="F41" i="1"/>
  <c r="F44" i="1"/>
  <c r="F45" i="1"/>
  <c r="L49" i="1" l="1"/>
  <c r="I41" i="1"/>
  <c r="I48" i="1"/>
  <c r="I47" i="1"/>
  <c r="I46" i="1"/>
  <c r="I45" i="1"/>
  <c r="I44" i="1"/>
  <c r="I43" i="1"/>
  <c r="F9" i="1"/>
  <c r="F46" i="1"/>
  <c r="F42" i="1"/>
  <c r="F40" i="1"/>
  <c r="I4" i="1" a="1"/>
  <c r="I5" i="1" s="1"/>
  <c r="F8" i="1"/>
  <c r="F7" i="1"/>
  <c r="F5" i="1"/>
  <c r="F3" i="1"/>
  <c r="F4" i="1"/>
  <c r="I10" i="1" l="1"/>
  <c r="I6" i="1"/>
  <c r="I7" i="1"/>
  <c r="I8" i="1"/>
  <c r="I4" i="1"/>
  <c r="I9" i="1"/>
  <c r="I11" i="1" l="1"/>
  <c r="L5" i="1" s="1"/>
  <c r="L9" i="1" l="1"/>
  <c r="L10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<sst xmlns="http://schemas.openxmlformats.org/spreadsheetml/2006/main" count="138" uniqueCount="21">
  <si>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</si>
  <si>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</si>
  <si>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</si>
  <si>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</si>
  <si>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</si>
  <si>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</si>
  <si>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</si>
  <si>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</si>
  <si>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</si>
  <si>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</si>
  <si>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</si>
  <si>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</si>
  <si>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</si>
  <si>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</si>
  <si>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</si>
  <si>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</si>
  <si>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</si>
  <si>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</si>
  <si>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</si>
  <si>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Cumulative</t>
  </si>
  <si>
    <t xml:space="preserve">Diet A is more effective not just because its Mean is higher, but also because 58% of the sample lost up to 5 kilograms, whereas 56% of the sample lost up to 3 kilograms on Diet 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</si>
</sst>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color theme="6" tint="-0.249977111117893"/>
      <name val="Arial"/>
      <family val="2"/>
    </font>
    <font>
      <sz val="10"/>
      <color theme="6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0%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B-4703-8739-CDC7BCC0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Diet</a:t>
            </a:r>
            <a:r>
              <a:rPr lang="en-US" sz="1800" b="1" baseline="0">
                <a:solidFill>
                  <a:sysClr val="windowText" lastClr="000000"/>
                </a:solidFill>
              </a:rPr>
              <a:t> B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12096696754369"/>
          <c:y val="0.14155151307667568"/>
          <c:w val="0.84093187856091156"/>
          <c:h val="0.715486342369259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Diets!$K$41:$K$48</c:f>
              <c:numCache>
                <c:formatCode>General</c:formatCode>
                <c:ptCount val="8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</c:numCache>
            </c:numRef>
          </c:cat>
          <c:val>
            <c:numRef>
              <c:f>Diets!$L$41:$L$48</c:f>
              <c:numCache>
                <c:formatCode>0%</c:formatCode>
                <c:ptCount val="8"/>
                <c:pt idx="0">
                  <c:v>0.02</c:v>
                </c:pt>
                <c:pt idx="1">
                  <c:v>0.04</c:v>
                </c:pt>
                <c:pt idx="2">
                  <c:v>0.2</c:v>
                </c:pt>
                <c:pt idx="3">
                  <c:v>0.3</c:v>
                </c:pt>
                <c:pt idx="4">
                  <c:v>0.22</c:v>
                </c:pt>
                <c:pt idx="5">
                  <c:v>0.16</c:v>
                </c:pt>
                <c:pt idx="6">
                  <c:v>0.04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1-439A-AC4D-94E3989AA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52402128"/>
        <c:axId val="552401472"/>
      </c:barChart>
      <c:catAx>
        <c:axId val="55240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01472"/>
        <c:crosses val="autoZero"/>
        <c:auto val="1"/>
        <c:lblAlgn val="ctr"/>
        <c:lblOffset val="100"/>
        <c:noMultiLvlLbl val="0"/>
      </c:catAx>
      <c:valAx>
        <c:axId val="5524014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baseline="0"/>
                  <a:t>Relative </a:t>
                </a:r>
                <a:r>
                  <a:rPr lang="en-US" sz="1000" b="1" baseline="0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layout>
            <c:manualLayout>
              <c:xMode val="edge"/>
              <c:yMode val="edge"/>
              <c:x val="1.524390243902439E-2"/>
              <c:y val="0.35563526397145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0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723900</xdr:colOff>
      <xdr:row>12</xdr:row>
      <xdr:rowOff>7620</xdr:rowOff>
    </xdr:from>
    <xdr:to>
      <xdr:col>20</xdr:col>
      <xdr:colOff>144780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15D06F-E7AA-4980-9505-C9DE38AAA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selection activeCell="O8" sqref="O8"/>
    </sheetView>
  </sheetViews>
  <sheetFormatPr defaultRowHeight="13.2" x14ac:dyDescent="0.25"/>
  <cols>
    <col min="1" max="7" width="9.44140625" customWidth="1"/>
    <col min="8" max="8" width="9.44140625" style="11" customWidth="1"/>
    <col min="9" max="10" width="9.44140625" customWidth="1"/>
    <col min="11" max="12" width="9.44140625" style="11" customWidth="1"/>
    <col min="13" max="13" width="10.6640625" style="11" bestFit="1" customWidth="1"/>
    <col min="14" max="20" width="9.44140625" customWidth="1"/>
  </cols>
  <sheetData>
    <row r="1" spans="1:13" x14ac:dyDescent="0.25">
      <c r="A1" s="1" t="s">
        <v>0</v>
      </c>
      <c r="B1" s="1" t="s">
        <v>1</v>
      </c>
    </row>
    <row r="2" spans="1:13" x14ac:dyDescent="0.25">
      <c r="A2" s="2" t="s">
        <v>2</v>
      </c>
      <c r="B2" s="3">
        <v>3.7090000000000001</v>
      </c>
      <c r="K2" s="12" t="s">
        <v>13</v>
      </c>
      <c r="L2" s="12" t="s">
        <v>15</v>
      </c>
      <c r="M2" s="15" t="s">
        <v>19</v>
      </c>
    </row>
    <row r="3" spans="1:13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12" t="s">
        <v>12</v>
      </c>
      <c r="I3" s="4" t="s">
        <v>16</v>
      </c>
      <c r="K3" s="12" t="s">
        <v>14</v>
      </c>
      <c r="L3" s="12" t="s">
        <v>16</v>
      </c>
      <c r="M3" s="15" t="s">
        <v>16</v>
      </c>
    </row>
    <row r="4" spans="1:13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11">
        <v>0</v>
      </c>
      <c r="I4" s="5">
        <f t="array" ref="I4:I10">FREQUENCY(B2:B51,H4:H10)</f>
        <v>1</v>
      </c>
      <c r="K4" s="11">
        <v>-1</v>
      </c>
      <c r="L4" s="13">
        <f>I4/I$11</f>
        <v>0.02</v>
      </c>
      <c r="M4" s="16">
        <f>L4</f>
        <v>0.02</v>
      </c>
    </row>
    <row r="5" spans="1:13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11">
        <v>2</v>
      </c>
      <c r="I5" s="5">
        <v>3</v>
      </c>
      <c r="K5" s="11">
        <v>1</v>
      </c>
      <c r="L5" s="13">
        <f t="shared" ref="L5:L10" si="0">I5/I$11</f>
        <v>0.06</v>
      </c>
      <c r="M5" s="16">
        <f>M4+L5</f>
        <v>0.08</v>
      </c>
    </row>
    <row r="6" spans="1:13" x14ac:dyDescent="0.25">
      <c r="A6" s="2" t="s">
        <v>2</v>
      </c>
      <c r="B6" s="3">
        <v>9.077</v>
      </c>
      <c r="F6" t="s">
        <v>11</v>
      </c>
      <c r="H6" s="11">
        <v>4</v>
      </c>
      <c r="I6" s="5">
        <v>10</v>
      </c>
      <c r="K6" s="11">
        <v>3</v>
      </c>
      <c r="L6" s="13">
        <f t="shared" si="0"/>
        <v>0.2</v>
      </c>
      <c r="M6" s="16">
        <f t="shared" ref="M6:M10" si="1">M5+L6</f>
        <v>0.28000000000000003</v>
      </c>
    </row>
    <row r="7" spans="1:13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11">
        <v>6</v>
      </c>
      <c r="I7" s="5">
        <v>15</v>
      </c>
      <c r="K7" s="11">
        <v>5</v>
      </c>
      <c r="L7" s="13">
        <f t="shared" si="0"/>
        <v>0.3</v>
      </c>
      <c r="M7" s="16">
        <f t="shared" si="1"/>
        <v>0.58000000000000007</v>
      </c>
    </row>
    <row r="8" spans="1:13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11">
        <v>8</v>
      </c>
      <c r="I8" s="5">
        <v>15</v>
      </c>
      <c r="K8" s="11">
        <v>7</v>
      </c>
      <c r="L8" s="13">
        <f t="shared" si="0"/>
        <v>0.3</v>
      </c>
      <c r="M8" s="16">
        <f t="shared" si="1"/>
        <v>0.88000000000000012</v>
      </c>
    </row>
    <row r="9" spans="1:13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11">
        <v>10</v>
      </c>
      <c r="I9" s="5">
        <v>5</v>
      </c>
      <c r="K9" s="11">
        <v>9</v>
      </c>
      <c r="L9" s="13">
        <f t="shared" si="0"/>
        <v>0.1</v>
      </c>
      <c r="M9" s="16">
        <f t="shared" si="1"/>
        <v>0.98000000000000009</v>
      </c>
    </row>
    <row r="10" spans="1:13" x14ac:dyDescent="0.25">
      <c r="A10" s="2" t="s">
        <v>2</v>
      </c>
      <c r="B10" s="3">
        <v>7.52</v>
      </c>
      <c r="H10" s="11">
        <v>12</v>
      </c>
      <c r="I10" s="5">
        <v>1</v>
      </c>
      <c r="K10" s="11">
        <v>11</v>
      </c>
      <c r="L10" s="13">
        <f t="shared" si="0"/>
        <v>0.02</v>
      </c>
      <c r="M10" s="16">
        <f t="shared" si="1"/>
        <v>1</v>
      </c>
    </row>
    <row r="11" spans="1:13" x14ac:dyDescent="0.25">
      <c r="A11" s="2" t="s">
        <v>2</v>
      </c>
      <c r="B11" s="3">
        <v>6.8810000000000002</v>
      </c>
      <c r="H11" s="12" t="s">
        <v>17</v>
      </c>
      <c r="I11" s="4">
        <f>SUM(I4:I10)</f>
        <v>50</v>
      </c>
      <c r="K11" s="12" t="s">
        <v>17</v>
      </c>
      <c r="L11" s="14">
        <f>SUM(L4:L10)</f>
        <v>1</v>
      </c>
    </row>
    <row r="12" spans="1:13" x14ac:dyDescent="0.25">
      <c r="A12" s="2" t="s">
        <v>2</v>
      </c>
      <c r="B12" s="3">
        <v>7.2649999999999997</v>
      </c>
    </row>
    <row r="13" spans="1:13" x14ac:dyDescent="0.25">
      <c r="A13" s="2" t="s">
        <v>2</v>
      </c>
      <c r="B13" s="3">
        <v>3.4769999999999999</v>
      </c>
    </row>
    <row r="14" spans="1:13" x14ac:dyDescent="0.25">
      <c r="A14" s="2" t="s">
        <v>2</v>
      </c>
      <c r="B14" s="3">
        <v>3.7549999999999999</v>
      </c>
    </row>
    <row r="15" spans="1:13" x14ac:dyDescent="0.25">
      <c r="A15" s="2" t="s">
        <v>2</v>
      </c>
      <c r="B15" s="3">
        <v>8.76</v>
      </c>
    </row>
    <row r="16" spans="1:13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26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26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26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26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26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26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26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26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26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26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26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26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26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26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26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26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26"/>
      <c r="I32" s="7"/>
    </row>
    <row r="33" spans="1:21" x14ac:dyDescent="0.25">
      <c r="A33" s="2" t="s">
        <v>2</v>
      </c>
      <c r="B33" s="3">
        <v>5.0330000000000004</v>
      </c>
    </row>
    <row r="34" spans="1:21" x14ac:dyDescent="0.25">
      <c r="A34" s="2" t="s">
        <v>2</v>
      </c>
      <c r="B34" s="3">
        <v>5.569</v>
      </c>
    </row>
    <row r="35" spans="1:21" x14ac:dyDescent="0.25">
      <c r="A35" s="2" t="s">
        <v>2</v>
      </c>
      <c r="B35" s="3">
        <v>6.7119999999999997</v>
      </c>
    </row>
    <row r="36" spans="1:21" x14ac:dyDescent="0.25">
      <c r="A36" s="2" t="s">
        <v>2</v>
      </c>
      <c r="B36" s="3">
        <v>3.6629999999999998</v>
      </c>
    </row>
    <row r="37" spans="1:21" x14ac:dyDescent="0.25">
      <c r="A37" s="2" t="s">
        <v>2</v>
      </c>
      <c r="B37" s="3">
        <v>2.7410000000000001</v>
      </c>
    </row>
    <row r="38" spans="1:21" x14ac:dyDescent="0.25">
      <c r="A38" s="2" t="s">
        <v>2</v>
      </c>
      <c r="B38" s="3">
        <v>6.2560000000000002</v>
      </c>
    </row>
    <row r="39" spans="1:21" ht="13.8" thickBot="1" x14ac:dyDescent="0.3">
      <c r="A39" s="2" t="s">
        <v>2</v>
      </c>
      <c r="B39" s="3">
        <v>5.3490000000000002</v>
      </c>
      <c r="K39" s="12" t="s">
        <v>13</v>
      </c>
      <c r="L39" s="12" t="s">
        <v>15</v>
      </c>
      <c r="M39" s="15" t="s">
        <v>19</v>
      </c>
    </row>
    <row r="40" spans="1:21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12" t="s">
        <v>12</v>
      </c>
      <c r="I40" s="4" t="s">
        <v>16</v>
      </c>
      <c r="K40" s="12" t="s">
        <v>14</v>
      </c>
      <c r="L40" s="12" t="s">
        <v>16</v>
      </c>
      <c r="M40" s="15" t="s">
        <v>16</v>
      </c>
      <c r="O40" s="17" t="s">
        <v>20</v>
      </c>
      <c r="P40" s="18"/>
      <c r="Q40" s="18"/>
      <c r="R40" s="18"/>
      <c r="S40" s="18"/>
      <c r="T40" s="18"/>
      <c r="U40" s="19"/>
    </row>
    <row r="41" spans="1:21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11">
        <v>-2</v>
      </c>
      <c r="I41" s="11">
        <f t="array" ref="I41:I48">FREQUENCY(B52:B101,H41:H48)</f>
        <v>1</v>
      </c>
      <c r="K41" s="11">
        <v>-3</v>
      </c>
      <c r="L41" s="13">
        <f>I41/$I$49</f>
        <v>0.02</v>
      </c>
      <c r="M41" s="16">
        <f>L41</f>
        <v>0.02</v>
      </c>
      <c r="O41" s="20"/>
      <c r="P41" s="21"/>
      <c r="Q41" s="21"/>
      <c r="R41" s="21"/>
      <c r="S41" s="21"/>
      <c r="T41" s="21"/>
      <c r="U41" s="22"/>
    </row>
    <row r="42" spans="1:21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11">
        <v>0</v>
      </c>
      <c r="I42" s="11">
        <v>2</v>
      </c>
      <c r="K42" s="11">
        <v>-1</v>
      </c>
      <c r="L42" s="13">
        <f t="shared" ref="L42:L48" si="2">I42/$I$49</f>
        <v>0.04</v>
      </c>
      <c r="M42" s="16">
        <f>L42+M41</f>
        <v>0.06</v>
      </c>
      <c r="O42" s="20"/>
      <c r="P42" s="21"/>
      <c r="Q42" s="21"/>
      <c r="R42" s="21"/>
      <c r="S42" s="21"/>
      <c r="T42" s="21"/>
      <c r="U42" s="22"/>
    </row>
    <row r="43" spans="1:21" x14ac:dyDescent="0.25">
      <c r="A43" s="2" t="s">
        <v>2</v>
      </c>
      <c r="B43" s="3">
        <v>3.613</v>
      </c>
      <c r="F43" s="5"/>
      <c r="H43" s="11">
        <v>2</v>
      </c>
      <c r="I43" s="11">
        <v>10</v>
      </c>
      <c r="K43" s="11">
        <v>1</v>
      </c>
      <c r="L43" s="13">
        <f t="shared" si="2"/>
        <v>0.2</v>
      </c>
      <c r="M43" s="16">
        <f t="shared" ref="M43:M48" si="3">L43+M42</f>
        <v>0.26</v>
      </c>
      <c r="O43" s="20"/>
      <c r="P43" s="21"/>
      <c r="Q43" s="21"/>
      <c r="R43" s="21"/>
      <c r="S43" s="21"/>
      <c r="T43" s="21"/>
      <c r="U43" s="22"/>
    </row>
    <row r="44" spans="1:21" x14ac:dyDescent="0.25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11">
        <v>4</v>
      </c>
      <c r="I44" s="11">
        <v>15</v>
      </c>
      <c r="K44" s="11">
        <v>3</v>
      </c>
      <c r="L44" s="13">
        <f t="shared" si="2"/>
        <v>0.3</v>
      </c>
      <c r="M44" s="16">
        <f t="shared" si="3"/>
        <v>0.56000000000000005</v>
      </c>
      <c r="O44" s="20"/>
      <c r="P44" s="21"/>
      <c r="Q44" s="21"/>
      <c r="R44" s="21"/>
      <c r="S44" s="21"/>
      <c r="T44" s="21"/>
      <c r="U44" s="22"/>
    </row>
    <row r="45" spans="1:21" x14ac:dyDescent="0.25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11">
        <v>6</v>
      </c>
      <c r="I45" s="11">
        <v>11</v>
      </c>
      <c r="K45" s="11">
        <v>5</v>
      </c>
      <c r="L45" s="13">
        <f t="shared" si="2"/>
        <v>0.22</v>
      </c>
      <c r="M45" s="16">
        <f t="shared" si="3"/>
        <v>0.78</v>
      </c>
      <c r="O45" s="20"/>
      <c r="P45" s="21"/>
      <c r="Q45" s="21"/>
      <c r="R45" s="21"/>
      <c r="S45" s="21"/>
      <c r="T45" s="21"/>
      <c r="U45" s="22"/>
    </row>
    <row r="46" spans="1:21" x14ac:dyDescent="0.25">
      <c r="A46" s="2" t="s">
        <v>2</v>
      </c>
      <c r="B46" s="3">
        <v>4.157</v>
      </c>
      <c r="E46" s="4" t="s">
        <v>8</v>
      </c>
      <c r="F46" s="6">
        <f>F44-F45</f>
        <v>-14.686999999999999</v>
      </c>
      <c r="H46" s="11">
        <v>8</v>
      </c>
      <c r="I46" s="11">
        <v>8</v>
      </c>
      <c r="K46" s="11">
        <v>7</v>
      </c>
      <c r="L46" s="13">
        <f t="shared" si="2"/>
        <v>0.16</v>
      </c>
      <c r="M46" s="16">
        <f t="shared" si="3"/>
        <v>0.94000000000000006</v>
      </c>
      <c r="O46" s="20"/>
      <c r="P46" s="21"/>
      <c r="Q46" s="21"/>
      <c r="R46" s="21"/>
      <c r="S46" s="21"/>
      <c r="T46" s="21"/>
      <c r="U46" s="22"/>
    </row>
    <row r="47" spans="1:21" x14ac:dyDescent="0.25">
      <c r="A47" s="2" t="s">
        <v>2</v>
      </c>
      <c r="B47" s="3">
        <v>0.20300000000000001</v>
      </c>
      <c r="H47" s="11">
        <v>10</v>
      </c>
      <c r="I47" s="11">
        <v>2</v>
      </c>
      <c r="K47" s="11">
        <v>9</v>
      </c>
      <c r="L47" s="13">
        <f t="shared" si="2"/>
        <v>0.04</v>
      </c>
      <c r="M47" s="16">
        <f t="shared" si="3"/>
        <v>0.98000000000000009</v>
      </c>
      <c r="O47" s="20"/>
      <c r="P47" s="21"/>
      <c r="Q47" s="21"/>
      <c r="R47" s="21"/>
      <c r="S47" s="21"/>
      <c r="T47" s="21"/>
      <c r="U47" s="22"/>
    </row>
    <row r="48" spans="1:21" ht="13.8" thickBot="1" x14ac:dyDescent="0.3">
      <c r="A48" s="2" t="s">
        <v>2</v>
      </c>
      <c r="B48" s="3">
        <v>4.4409999999999998</v>
      </c>
      <c r="H48" s="11">
        <v>12</v>
      </c>
      <c r="I48" s="11">
        <v>1</v>
      </c>
      <c r="K48" s="11">
        <v>11</v>
      </c>
      <c r="L48" s="13">
        <f t="shared" si="2"/>
        <v>0.02</v>
      </c>
      <c r="M48" s="16">
        <f t="shared" si="3"/>
        <v>1</v>
      </c>
      <c r="O48" s="23"/>
      <c r="P48" s="24"/>
      <c r="Q48" s="24"/>
      <c r="R48" s="24"/>
      <c r="S48" s="24"/>
      <c r="T48" s="24"/>
      <c r="U48" s="25"/>
    </row>
    <row r="49" spans="1:12" x14ac:dyDescent="0.25">
      <c r="A49" s="2" t="s">
        <v>2</v>
      </c>
      <c r="B49" s="3">
        <v>5.875</v>
      </c>
      <c r="H49" s="12" t="s">
        <v>17</v>
      </c>
      <c r="I49" s="4">
        <f>SUM(I41:I48)</f>
        <v>50</v>
      </c>
      <c r="K49" s="12" t="s">
        <v>17</v>
      </c>
      <c r="L49" s="14">
        <f>SUM(L41:L48)</f>
        <v>1</v>
      </c>
    </row>
    <row r="50" spans="1:12" x14ac:dyDescent="0.25">
      <c r="A50" s="2" t="s">
        <v>2</v>
      </c>
      <c r="B50" s="3">
        <v>5.7149999999999999</v>
      </c>
    </row>
    <row r="51" spans="1:12" x14ac:dyDescent="0.25">
      <c r="A51" s="2" t="s">
        <v>2</v>
      </c>
      <c r="B51" s="3">
        <v>0.28000000000000003</v>
      </c>
    </row>
    <row r="52" spans="1:12" x14ac:dyDescent="0.25">
      <c r="A52" s="2" t="s">
        <v>3</v>
      </c>
      <c r="B52" s="3">
        <v>-1.087</v>
      </c>
      <c r="H52"/>
    </row>
    <row r="53" spans="1:12" x14ac:dyDescent="0.25">
      <c r="A53" s="2" t="s">
        <v>3</v>
      </c>
      <c r="B53" s="3">
        <v>1.819</v>
      </c>
      <c r="H53"/>
    </row>
    <row r="54" spans="1:12" x14ac:dyDescent="0.25">
      <c r="A54" s="2" t="s">
        <v>3</v>
      </c>
      <c r="B54" s="3">
        <v>7.3999999999999996E-2</v>
      </c>
    </row>
    <row r="55" spans="1:12" x14ac:dyDescent="0.25">
      <c r="A55" s="2" t="s">
        <v>3</v>
      </c>
      <c r="B55" s="3">
        <v>1.7549999999999999</v>
      </c>
    </row>
    <row r="56" spans="1:12" x14ac:dyDescent="0.25">
      <c r="A56" s="2" t="s">
        <v>3</v>
      </c>
      <c r="B56" s="3">
        <v>1.889</v>
      </c>
    </row>
    <row r="57" spans="1:12" x14ac:dyDescent="0.25">
      <c r="A57" s="2" t="s">
        <v>3</v>
      </c>
      <c r="B57" s="3">
        <v>3.089</v>
      </c>
    </row>
    <row r="58" spans="1:12" x14ac:dyDescent="0.25">
      <c r="A58" s="2" t="s">
        <v>3</v>
      </c>
      <c r="B58" s="3">
        <v>4.008</v>
      </c>
    </row>
    <row r="59" spans="1:12" x14ac:dyDescent="0.25">
      <c r="A59" s="2" t="s">
        <v>3</v>
      </c>
      <c r="B59" s="3">
        <v>4.5510000000000002</v>
      </c>
    </row>
    <row r="60" spans="1:12" x14ac:dyDescent="0.25">
      <c r="A60" s="2" t="s">
        <v>3</v>
      </c>
      <c r="B60" s="3">
        <v>1.3720000000000001</v>
      </c>
    </row>
    <row r="61" spans="1:12" x14ac:dyDescent="0.25">
      <c r="A61" s="2" t="s">
        <v>3</v>
      </c>
      <c r="B61" s="3">
        <v>3.4129999999999998</v>
      </c>
    </row>
    <row r="62" spans="1:12" x14ac:dyDescent="0.25">
      <c r="A62" s="2" t="s">
        <v>3</v>
      </c>
      <c r="B62" s="3">
        <v>-4.1479999999999997</v>
      </c>
    </row>
    <row r="63" spans="1:12" x14ac:dyDescent="0.25">
      <c r="A63" s="2" t="s">
        <v>3</v>
      </c>
      <c r="B63" s="3">
        <v>2.823</v>
      </c>
    </row>
    <row r="64" spans="1:1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mergeCells count="1">
    <mergeCell ref="O40:U48"/>
  </mergeCell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Spiros</cp:lastModifiedBy>
  <dcterms:created xsi:type="dcterms:W3CDTF">2006-09-15T14:24:12Z</dcterms:created>
  <dcterms:modified xsi:type="dcterms:W3CDTF">2022-03-20T16:26:31Z</dcterms:modified>
</cp:coreProperties>
</file>