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EE188\lab\lab4\"/>
    </mc:Choice>
  </mc:AlternateContent>
  <xr:revisionPtr revIDLastSave="0" documentId="13_ncr:1_{DE69D124-C3CB-44F5-8EB9-7298A4238FB2}" xr6:coauthVersionLast="45" xr6:coauthVersionMax="45" xr10:uidLastSave="{00000000-0000-0000-0000-000000000000}"/>
  <bookViews>
    <workbookView xWindow="-110" yWindow="-110" windowWidth="21820" windowHeight="14020" xr2:uid="{DD2BCC21-5370-5747-9446-7EE64361F1C1}"/>
  </bookViews>
  <sheets>
    <sheet name="Sheet1" sheetId="1" r:id="rId1"/>
    <sheet name="Sheet3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 a="1"/>
  <c r="G10" i="1"/>
  <c r="G9" i="1"/>
  <c r="P9" i="1"/>
  <c r="N10" i="1"/>
  <c r="N8" i="1"/>
  <c r="G8" i="1"/>
  <c r="P8" i="1"/>
  <c r="M10" i="1"/>
  <c r="M8" i="1"/>
  <c r="F13" i="1"/>
  <c r="G13" i="1"/>
  <c r="F12" i="1"/>
  <c r="G12" i="1"/>
  <c r="G5" i="3" a="1"/>
  <c r="G5" i="3"/>
  <c r="G6" i="3"/>
  <c r="G7" i="3"/>
  <c r="G6" i="2" a="1"/>
  <c r="G6" i="2"/>
  <c r="G7" i="2"/>
  <c r="G8" i="2"/>
  <c r="G19" i="1" a="1"/>
  <c r="G19" i="1"/>
  <c r="G20" i="1"/>
</calcChain>
</file>

<file path=xl/sharedStrings.xml><?xml version="1.0" encoding="utf-8"?>
<sst xmlns="http://schemas.openxmlformats.org/spreadsheetml/2006/main" count="32" uniqueCount="26">
  <si>
    <t>A</t>
  </si>
  <si>
    <t>B</t>
  </si>
  <si>
    <t>i1</t>
  </si>
  <si>
    <t>i2</t>
  </si>
  <si>
    <t>i3</t>
  </si>
  <si>
    <t>v1</t>
  </si>
  <si>
    <t>v2</t>
  </si>
  <si>
    <t>I4</t>
  </si>
  <si>
    <t>I5</t>
  </si>
  <si>
    <t>I1</t>
  </si>
  <si>
    <t>I2</t>
  </si>
  <si>
    <t>I3</t>
  </si>
  <si>
    <t>At node 1</t>
  </si>
  <si>
    <t>At node 2</t>
  </si>
  <si>
    <t>(I1)</t>
  </si>
  <si>
    <t>(I2+I4)</t>
  </si>
  <si>
    <t>(I2)</t>
  </si>
  <si>
    <t>(I3+I5)</t>
  </si>
  <si>
    <t>Current In</t>
  </si>
  <si>
    <t>Currents Out</t>
  </si>
  <si>
    <t>Solving simultaneous equations</t>
  </si>
  <si>
    <t>Amps</t>
  </si>
  <si>
    <t>Volts</t>
  </si>
  <si>
    <t>Mesh current equations - coefficients</t>
  </si>
  <si>
    <t>Node voltage equations - coefficients</t>
  </si>
  <si>
    <t>Branch 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</si>
</sst>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0.000000"/>
  </numFmts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i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0" borderId="3" xfId="0" applyBorder="1"/>
    <xf numFmtId="2" fontId="0" fillId="2" borderId="0" xfId="0" applyNumberFormat="1" applyFill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8" xfId="0" applyFont="1" applyBorder="1"/>
    <xf numFmtId="0" fontId="1" fillId="0" borderId="7" xfId="0" applyFont="1" applyBorder="1"/>
    <xf numFmtId="0" fontId="0" fillId="0" borderId="2" xfId="0" applyBorder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2" fontId="0" fillId="2" borderId="19" xfId="0" applyNumberFormat="1" applyFill="1" applyBorder="1"/>
    <xf numFmtId="2" fontId="0" fillId="2" borderId="21" xfId="0" applyNumberFormat="1" applyFill="1" applyBorder="1"/>
    <xf numFmtId="178" fontId="0" fillId="0" borderId="0" xfId="0" applyNumberFormat="1" applyBorder="1"/>
    <xf numFmtId="178" fontId="0" fillId="0" borderId="2" xfId="0" applyNumberFormat="1" applyBorder="1"/>
    <xf numFmtId="176" fontId="0" fillId="0" borderId="14" xfId="0" applyNumberFormat="1" applyBorder="1"/>
    <xf numFmtId="0" fontId="2" fillId="0" borderId="0" xfId="0" applyFont="1"/>
    <xf numFmtId="177" fontId="0" fillId="0" borderId="0" xfId="0" applyNumberFormat="1"/>
    <xf numFmtId="178" fontId="0" fillId="2" borderId="19" xfId="0" applyNumberFormat="1" applyFill="1" applyBorder="1"/>
    <xf numFmtId="178" fontId="0" fillId="2" borderId="20" xfId="0" applyNumberFormat="1" applyFill="1" applyBorder="1"/>
    <xf numFmtId="178" fontId="0" fillId="2" borderId="21" xfId="0" applyNumberFormat="1" applyFill="1" applyBorder="1"/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10</xdr:row>
      <xdr:rowOff>0</xdr:rowOff>
    </xdr:from>
    <xdr:to>
      <xdr:col>10</xdr:col>
      <xdr:colOff>342900</xdr:colOff>
      <xdr:row>15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A234B1-3B48-4544-8330-6818AD0F119B}"/>
            </a:ext>
          </a:extLst>
        </xdr:cNvPr>
        <xdr:cNvCxnSpPr/>
      </xdr:nvCxnSpPr>
      <xdr:spPr>
        <a:xfrm flipH="1" flipV="1">
          <a:off x="5803900" y="1676400"/>
          <a:ext cx="27940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16</xdr:row>
      <xdr:rowOff>114300</xdr:rowOff>
    </xdr:from>
    <xdr:to>
      <xdr:col>10</xdr:col>
      <xdr:colOff>241300</xdr:colOff>
      <xdr:row>18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D5D4464-394F-A244-9763-DF3081464CDC}"/>
            </a:ext>
          </a:extLst>
        </xdr:cNvPr>
        <xdr:cNvCxnSpPr/>
      </xdr:nvCxnSpPr>
      <xdr:spPr>
        <a:xfrm flipH="1">
          <a:off x="5816600" y="3009900"/>
          <a:ext cx="2679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330200</xdr:colOff>
      <xdr:row>15</xdr:row>
      <xdr:rowOff>101600</xdr:rowOff>
    </xdr:from>
    <xdr:ext cx="3875548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6DA6D3-80F1-A24A-942B-67CD2E432B8F}"/>
            </a:ext>
          </a:extLst>
        </xdr:cNvPr>
        <xdr:cNvSpPr txBox="1"/>
      </xdr:nvSpPr>
      <xdr:spPr>
        <a:xfrm>
          <a:off x="8585200" y="3314700"/>
          <a:ext cx="38755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Note how</a:t>
          </a:r>
          <a:r>
            <a:rPr lang="en-US" sz="1600" baseline="0"/>
            <a:t> the MMULT formulas are written!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1CF1-085A-6C47-B760-437227186EE4}">
  <dimension ref="A1:Q22"/>
  <sheetViews>
    <sheetView tabSelected="1" zoomScale="85" zoomScaleNormal="85" workbookViewId="0">
      <selection activeCell="G9" sqref="G9"/>
    </sheetView>
  </sheetViews>
  <sheetFormatPr defaultColWidth="11.07421875" defaultRowHeight="15.5" x14ac:dyDescent="0.35"/>
  <cols>
    <col min="12" max="12" width="13.84375" customWidth="1"/>
  </cols>
  <sheetData>
    <row r="1" spans="1:17" ht="22.5" x14ac:dyDescent="0.45">
      <c r="B1" s="38" t="s">
        <v>20</v>
      </c>
      <c r="C1" s="38"/>
      <c r="D1" s="38"/>
      <c r="E1" s="38"/>
    </row>
    <row r="3" spans="1:17" ht="18" thickBot="1" x14ac:dyDescent="0.4">
      <c r="A3" s="33" t="s">
        <v>23</v>
      </c>
    </row>
    <row r="4" spans="1:17" x14ac:dyDescent="0.35">
      <c r="A4" s="16"/>
      <c r="B4" s="17">
        <v>10100</v>
      </c>
      <c r="C4" s="18">
        <v>-6200</v>
      </c>
      <c r="D4" s="19">
        <v>0</v>
      </c>
      <c r="F4" s="16"/>
      <c r="G4" s="19">
        <v>12</v>
      </c>
    </row>
    <row r="5" spans="1:17" x14ac:dyDescent="0.35">
      <c r="A5" s="20" t="s">
        <v>0</v>
      </c>
      <c r="B5" s="2">
        <v>62</v>
      </c>
      <c r="C5" s="21">
        <v>-102</v>
      </c>
      <c r="D5" s="22">
        <v>27</v>
      </c>
      <c r="F5" s="27" t="s">
        <v>1</v>
      </c>
      <c r="G5" s="32">
        <v>0</v>
      </c>
    </row>
    <row r="6" spans="1:17" ht="16" thickBot="1" x14ac:dyDescent="0.4">
      <c r="A6" s="23"/>
      <c r="B6" s="24">
        <v>0</v>
      </c>
      <c r="C6" s="25">
        <v>2700</v>
      </c>
      <c r="D6" s="26">
        <v>-4300</v>
      </c>
      <c r="F6" s="23"/>
      <c r="G6" s="26">
        <v>5</v>
      </c>
      <c r="L6" s="40" t="s">
        <v>25</v>
      </c>
      <c r="M6" s="40"/>
      <c r="N6" s="40"/>
    </row>
    <row r="7" spans="1:17" ht="16" thickBot="1" x14ac:dyDescent="0.4">
      <c r="L7" s="7"/>
      <c r="M7" s="12" t="s">
        <v>12</v>
      </c>
      <c r="N7" s="13" t="s">
        <v>13</v>
      </c>
    </row>
    <row r="8" spans="1:17" x14ac:dyDescent="0.35">
      <c r="F8" s="39" t="s">
        <v>21</v>
      </c>
      <c r="G8" s="35">
        <f t="array" ref="G8:G10">MMULT(MINVERSE(B4:D6), G4:G6)</f>
        <v>1.7403278367186929E-3</v>
      </c>
      <c r="H8" s="1" t="s">
        <v>2</v>
      </c>
      <c r="I8" s="1" t="s">
        <v>9</v>
      </c>
      <c r="L8" s="8" t="s">
        <v>18</v>
      </c>
      <c r="M8" s="30">
        <f>G8</f>
        <v>1.7403278367186929E-3</v>
      </c>
      <c r="N8" s="31">
        <f>G9</f>
        <v>8.9956631465464443E-4</v>
      </c>
      <c r="P8" s="34">
        <f>G8-G9</f>
        <v>8.4076152206404844E-4</v>
      </c>
      <c r="Q8" s="1" t="s">
        <v>7</v>
      </c>
    </row>
    <row r="9" spans="1:17" x14ac:dyDescent="0.35">
      <c r="F9" s="39"/>
      <c r="G9" s="36">
        <v>8.9956631465464443E-4</v>
      </c>
      <c r="H9" s="1" t="s">
        <v>3</v>
      </c>
      <c r="I9" s="1" t="s">
        <v>10</v>
      </c>
      <c r="L9" s="2"/>
      <c r="M9" s="9" t="s">
        <v>14</v>
      </c>
      <c r="N9" s="14" t="s">
        <v>16</v>
      </c>
      <c r="P9" s="34">
        <f>G9-G10</f>
        <v>1.4975130473133559E-3</v>
      </c>
      <c r="Q9" s="1" t="s">
        <v>8</v>
      </c>
    </row>
    <row r="10" spans="1:17" ht="16" thickBot="1" x14ac:dyDescent="0.4">
      <c r="F10" s="39"/>
      <c r="G10" s="37">
        <v>-5.979467326587115E-4</v>
      </c>
      <c r="H10" s="1" t="s">
        <v>4</v>
      </c>
      <c r="I10" s="1" t="s">
        <v>11</v>
      </c>
      <c r="L10" s="8" t="s">
        <v>19</v>
      </c>
      <c r="M10" s="30">
        <f>G9+P8</f>
        <v>1.7403278367186929E-3</v>
      </c>
      <c r="N10" s="31">
        <f>G10+P9</f>
        <v>8.9956631465464443E-4</v>
      </c>
    </row>
    <row r="11" spans="1:17" x14ac:dyDescent="0.35">
      <c r="L11" s="2"/>
      <c r="M11" s="9" t="s">
        <v>15</v>
      </c>
      <c r="N11" s="14" t="s">
        <v>17</v>
      </c>
    </row>
    <row r="12" spans="1:17" hidden="1" x14ac:dyDescent="0.35">
      <c r="E12">
        <v>6000</v>
      </c>
      <c r="F12" s="4">
        <f>G8-G9</f>
        <v>8.4076152206404844E-4</v>
      </c>
      <c r="G12" s="6">
        <f>E12*F12</f>
        <v>5.0445691323842903</v>
      </c>
      <c r="H12" s="1" t="s">
        <v>5</v>
      </c>
      <c r="L12" s="10"/>
      <c r="M12" s="5"/>
      <c r="N12" s="11"/>
    </row>
    <row r="13" spans="1:17" hidden="1" x14ac:dyDescent="0.35">
      <c r="E13">
        <v>3000</v>
      </c>
      <c r="F13" s="4">
        <f>G9-G10</f>
        <v>1.4975130473133559E-3</v>
      </c>
      <c r="G13" s="6">
        <f>E13*F13</f>
        <v>4.4925391419400675</v>
      </c>
      <c r="H13" s="1" t="s">
        <v>6</v>
      </c>
    </row>
    <row r="14" spans="1:17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8" thickBot="1" x14ac:dyDescent="0.4">
      <c r="A15" s="33" t="s">
        <v>24</v>
      </c>
    </row>
    <row r="16" spans="1:17" x14ac:dyDescent="0.35">
      <c r="A16" s="16"/>
      <c r="B16" s="18">
        <v>3692</v>
      </c>
      <c r="C16" s="19">
        <v>-2418</v>
      </c>
      <c r="F16" s="16"/>
      <c r="G16" s="19">
        <v>9672</v>
      </c>
    </row>
    <row r="17" spans="1:11" ht="16" thickBot="1" x14ac:dyDescent="0.4">
      <c r="A17" s="23"/>
      <c r="B17" s="25">
        <v>540</v>
      </c>
      <c r="C17" s="26">
        <v>-1151</v>
      </c>
      <c r="F17" s="23"/>
      <c r="G17" s="26">
        <v>-1755</v>
      </c>
    </row>
    <row r="18" spans="1:11" ht="16" thickBot="1" x14ac:dyDescent="0.4"/>
    <row r="19" spans="1:11" x14ac:dyDescent="0.35">
      <c r="F19" s="39" t="s">
        <v>22</v>
      </c>
      <c r="G19" s="28">
        <f t="array" ref="G19:G20">MMULT(MINVERSE(B16:C17), G16:G17)</f>
        <v>5.2232516648707836</v>
      </c>
      <c r="H19" s="1" t="s">
        <v>5</v>
      </c>
    </row>
    <row r="20" spans="1:11" ht="16" thickBot="1" x14ac:dyDescent="0.4">
      <c r="F20" s="39"/>
      <c r="G20" s="29">
        <v>3.9752874882973268</v>
      </c>
      <c r="H20" s="1" t="s">
        <v>6</v>
      </c>
    </row>
    <row r="22" spans="1:11" x14ac:dyDescent="0.35">
      <c r="K22" s="15"/>
    </row>
  </sheetData>
  <mergeCells count="4">
    <mergeCell ref="B1:E1"/>
    <mergeCell ref="F8:F10"/>
    <mergeCell ref="F19:F20"/>
    <mergeCell ref="L6:N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3C7E-FD55-7A46-AC70-868287F0B649}">
  <dimension ref="A1:G7"/>
  <sheetViews>
    <sheetView workbookViewId="0">
      <selection activeCell="G12" sqref="G12"/>
    </sheetView>
  </sheetViews>
  <sheetFormatPr defaultColWidth="11.07421875" defaultRowHeight="15.5" x14ac:dyDescent="0.35"/>
  <sheetData>
    <row r="1" spans="1:7" x14ac:dyDescent="0.35">
      <c r="B1" s="2">
        <v>5</v>
      </c>
      <c r="C1">
        <v>1</v>
      </c>
      <c r="D1" s="3">
        <v>8</v>
      </c>
      <c r="G1">
        <v>46</v>
      </c>
    </row>
    <row r="2" spans="1:7" x14ac:dyDescent="0.35">
      <c r="A2" s="1" t="s">
        <v>0</v>
      </c>
      <c r="B2" s="2">
        <v>4</v>
      </c>
      <c r="C2">
        <v>-2</v>
      </c>
      <c r="D2" s="3">
        <v>0</v>
      </c>
      <c r="F2" t="s">
        <v>1</v>
      </c>
      <c r="G2">
        <v>12</v>
      </c>
    </row>
    <row r="3" spans="1:7" x14ac:dyDescent="0.35">
      <c r="B3" s="2">
        <v>6</v>
      </c>
      <c r="C3">
        <v>7</v>
      </c>
      <c r="D3" s="3">
        <v>4</v>
      </c>
      <c r="G3">
        <v>50</v>
      </c>
    </row>
    <row r="5" spans="1:7" x14ac:dyDescent="0.35">
      <c r="G5">
        <f t="array" ref="G5:G7">MMULT(MINVERSE(B1:D3), G1:G3)</f>
        <v>4</v>
      </c>
    </row>
    <row r="6" spans="1:7" x14ac:dyDescent="0.35">
      <c r="G6">
        <v>1.9999999999999991</v>
      </c>
    </row>
    <row r="7" spans="1:7" x14ac:dyDescent="0.35">
      <c r="G7">
        <v>2.9999999999999991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D919-9217-8F4E-AAF4-0F2ABA3C72D8}">
  <dimension ref="A2:G8"/>
  <sheetViews>
    <sheetView workbookViewId="0">
      <selection activeCell="G13" sqref="G13"/>
    </sheetView>
  </sheetViews>
  <sheetFormatPr defaultColWidth="11.07421875" defaultRowHeight="15.5" x14ac:dyDescent="0.35"/>
  <sheetData>
    <row r="2" spans="1:7" x14ac:dyDescent="0.35">
      <c r="B2" s="2">
        <v>21</v>
      </c>
      <c r="C2">
        <v>-9</v>
      </c>
      <c r="D2" s="3">
        <v>-12</v>
      </c>
      <c r="G2">
        <v>-33</v>
      </c>
    </row>
    <row r="3" spans="1:7" x14ac:dyDescent="0.35">
      <c r="A3" s="1" t="s">
        <v>0</v>
      </c>
      <c r="B3" s="2">
        <v>-3</v>
      </c>
      <c r="C3">
        <v>6</v>
      </c>
      <c r="D3" s="3">
        <v>-2</v>
      </c>
      <c r="F3" t="s">
        <v>1</v>
      </c>
      <c r="G3">
        <v>3</v>
      </c>
    </row>
    <row r="4" spans="1:7" x14ac:dyDescent="0.35">
      <c r="B4" s="2">
        <v>-8</v>
      </c>
      <c r="C4">
        <v>-4</v>
      </c>
      <c r="D4" s="3">
        <v>22</v>
      </c>
      <c r="G4">
        <v>50</v>
      </c>
    </row>
    <row r="6" spans="1:7" x14ac:dyDescent="0.35">
      <c r="G6">
        <f t="array" ref="G6:G8">MMULT(MINVERSE(B2:D4),G2:G4)</f>
        <v>1</v>
      </c>
    </row>
    <row r="7" spans="1:7" x14ac:dyDescent="0.35">
      <c r="G7">
        <v>1.9999999999999991</v>
      </c>
    </row>
    <row r="8" spans="1:7" x14ac:dyDescent="0.35">
      <c r="G8">
        <v>2.9999999999999991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mate</cp:lastModifiedBy>
  <dcterms:created xsi:type="dcterms:W3CDTF">2019-09-23T11:55:45Z</dcterms:created>
  <dcterms:modified xsi:type="dcterms:W3CDTF">2020-10-19T14:42:47Z</dcterms:modified>
</cp:coreProperties>
</file>