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amp64\www\PHP\TCG\docs\"/>
    </mc:Choice>
  </mc:AlternateContent>
  <xr:revisionPtr revIDLastSave="0" documentId="13_ncr:1_{6587CBB6-0252-4AA8-8E3F-E46AD5D3A3AE}" xr6:coauthVersionLast="47" xr6:coauthVersionMax="47" xr10:uidLastSave="{00000000-0000-0000-0000-000000000000}"/>
  <bookViews>
    <workbookView xWindow="9756" yWindow="2832" windowWidth="12600" windowHeight="8892" activeTab="1" xr2:uid="{2511FC15-85F4-4A5B-B11C-AB607D38E8AF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G2" i="2"/>
  <c r="H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H1" i="2"/>
  <c r="G1" i="2"/>
  <c r="F1" i="2"/>
  <c r="D1" i="1"/>
  <c r="G1" i="1" s="1"/>
  <c r="G12" i="1"/>
  <c r="G20" i="1"/>
  <c r="G32" i="1"/>
  <c r="G37" i="1"/>
  <c r="G38" i="1"/>
  <c r="G60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F11" i="1"/>
  <c r="F17" i="1"/>
  <c r="F18" i="1"/>
  <c r="F35" i="1"/>
  <c r="F47" i="1"/>
  <c r="F4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E23" i="1"/>
  <c r="E35" i="1"/>
  <c r="E47" i="1"/>
  <c r="E59" i="1"/>
  <c r="E65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D2" i="1"/>
  <c r="G2" i="1" s="1"/>
  <c r="D3" i="1"/>
  <c r="G3" i="1" s="1"/>
  <c r="D4" i="1"/>
  <c r="G4" i="1" s="1"/>
  <c r="D5" i="1"/>
  <c r="G5" i="1" s="1"/>
  <c r="D6" i="1"/>
  <c r="G6" i="1" s="1"/>
  <c r="D7" i="1"/>
  <c r="E7" i="1" s="1"/>
  <c r="D8" i="1"/>
  <c r="G8" i="1" s="1"/>
  <c r="D9" i="1"/>
  <c r="G9" i="1" s="1"/>
  <c r="D10" i="1"/>
  <c r="F10" i="1" s="1"/>
  <c r="D11" i="1"/>
  <c r="G11" i="1" s="1"/>
  <c r="D12" i="1"/>
  <c r="E12" i="1" s="1"/>
  <c r="D13" i="1"/>
  <c r="F13" i="1" s="1"/>
  <c r="D14" i="1"/>
  <c r="F14" i="1" s="1"/>
  <c r="D15" i="1"/>
  <c r="G15" i="1" s="1"/>
  <c r="D16" i="1"/>
  <c r="G16" i="1" s="1"/>
  <c r="D17" i="1"/>
  <c r="G17" i="1" s="1"/>
  <c r="D18" i="1"/>
  <c r="G18" i="1" s="1"/>
  <c r="D19" i="1"/>
  <c r="E19" i="1" s="1"/>
  <c r="D20" i="1"/>
  <c r="F20" i="1" s="1"/>
  <c r="D21" i="1"/>
  <c r="G21" i="1" s="1"/>
  <c r="D22" i="1"/>
  <c r="F22" i="1" s="1"/>
  <c r="D23" i="1"/>
  <c r="G23" i="1" s="1"/>
  <c r="D24" i="1"/>
  <c r="E24" i="1" s="1"/>
  <c r="D25" i="1"/>
  <c r="F25" i="1" s="1"/>
  <c r="D26" i="1"/>
  <c r="F26" i="1" s="1"/>
  <c r="D27" i="1"/>
  <c r="G27" i="1" s="1"/>
  <c r="D28" i="1"/>
  <c r="E28" i="1" s="1"/>
  <c r="D29" i="1"/>
  <c r="G29" i="1" s="1"/>
  <c r="D30" i="1"/>
  <c r="G30" i="1" s="1"/>
  <c r="D31" i="1"/>
  <c r="E31" i="1" s="1"/>
  <c r="D32" i="1"/>
  <c r="F32" i="1" s="1"/>
  <c r="D33" i="1"/>
  <c r="G33" i="1" s="1"/>
  <c r="D34" i="1"/>
  <c r="F34" i="1" s="1"/>
  <c r="D35" i="1"/>
  <c r="G35" i="1" s="1"/>
  <c r="D36" i="1"/>
  <c r="E36" i="1" s="1"/>
  <c r="D37" i="1"/>
  <c r="F37" i="1" s="1"/>
  <c r="D38" i="1"/>
  <c r="F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F44" i="1" s="1"/>
  <c r="D45" i="1"/>
  <c r="G45" i="1" s="1"/>
  <c r="D46" i="1"/>
  <c r="E46" i="1" s="1"/>
  <c r="D47" i="1"/>
  <c r="G47" i="1" s="1"/>
  <c r="D48" i="1"/>
  <c r="E48" i="1" s="1"/>
  <c r="D49" i="1"/>
  <c r="F49" i="1" s="1"/>
  <c r="D50" i="1"/>
  <c r="F50" i="1" s="1"/>
  <c r="D51" i="1"/>
  <c r="G51" i="1" s="1"/>
  <c r="D52" i="1"/>
  <c r="G52" i="1" s="1"/>
  <c r="D53" i="1"/>
  <c r="G53" i="1" s="1"/>
  <c r="D54" i="1"/>
  <c r="G54" i="1" s="1"/>
  <c r="D55" i="1"/>
  <c r="F55" i="1" s="1"/>
  <c r="D56" i="1"/>
  <c r="F56" i="1" s="1"/>
  <c r="D57" i="1"/>
  <c r="G57" i="1" s="1"/>
  <c r="D58" i="1"/>
  <c r="F58" i="1" s="1"/>
  <c r="D59" i="1"/>
  <c r="G59" i="1" s="1"/>
  <c r="D60" i="1"/>
  <c r="E60" i="1" s="1"/>
  <c r="D61" i="1"/>
  <c r="F61" i="1" s="1"/>
  <c r="D62" i="1"/>
  <c r="F62" i="1" s="1"/>
  <c r="D63" i="1"/>
  <c r="G63" i="1" s="1"/>
  <c r="D64" i="1"/>
  <c r="E64" i="1" s="1"/>
  <c r="D65" i="1"/>
  <c r="G65" i="1" s="1"/>
  <c r="D66" i="1"/>
  <c r="G66" i="1" s="1"/>
  <c r="D67" i="1"/>
  <c r="F67" i="1" s="1"/>
  <c r="D68" i="1"/>
  <c r="F68" i="1" s="1"/>
  <c r="E41" i="1" l="1"/>
  <c r="F36" i="1"/>
  <c r="F7" i="1"/>
  <c r="G61" i="1"/>
  <c r="G31" i="1"/>
  <c r="G26" i="1"/>
  <c r="E29" i="1"/>
  <c r="F66" i="1"/>
  <c r="F31" i="1"/>
  <c r="F5" i="1"/>
  <c r="G56" i="1"/>
  <c r="G25" i="1"/>
  <c r="F6" i="1"/>
  <c r="F65" i="1"/>
  <c r="F30" i="1"/>
  <c r="G55" i="1"/>
  <c r="G24" i="1"/>
  <c r="E17" i="1"/>
  <c r="E11" i="1"/>
  <c r="F59" i="1"/>
  <c r="F24" i="1"/>
  <c r="G49" i="1"/>
  <c r="G19" i="1"/>
  <c r="F60" i="1"/>
  <c r="G50" i="1"/>
  <c r="E6" i="1"/>
  <c r="F54" i="1"/>
  <c r="F23" i="1"/>
  <c r="G48" i="1"/>
  <c r="G14" i="1"/>
  <c r="F29" i="1"/>
  <c r="E5" i="1"/>
  <c r="F53" i="1"/>
  <c r="F19" i="1"/>
  <c r="G44" i="1"/>
  <c r="G13" i="1"/>
  <c r="G7" i="1"/>
  <c r="E53" i="1"/>
  <c r="F42" i="1"/>
  <c r="F12" i="1"/>
  <c r="G67" i="1"/>
  <c r="G36" i="1"/>
  <c r="F41" i="1"/>
  <c r="G62" i="1"/>
  <c r="E10" i="1"/>
  <c r="E68" i="1"/>
  <c r="E56" i="1"/>
  <c r="E44" i="1"/>
  <c r="E32" i="1"/>
  <c r="E20" i="1"/>
  <c r="E8" i="1"/>
  <c r="F57" i="1"/>
  <c r="F45" i="1"/>
  <c r="F33" i="1"/>
  <c r="F21" i="1"/>
  <c r="F9" i="1"/>
  <c r="E58" i="1"/>
  <c r="E34" i="1"/>
  <c r="E22" i="1"/>
  <c r="E33" i="1"/>
  <c r="F46" i="1"/>
  <c r="E67" i="1"/>
  <c r="E55" i="1"/>
  <c r="E43" i="1"/>
  <c r="F8" i="1"/>
  <c r="G58" i="1"/>
  <c r="G46" i="1"/>
  <c r="G34" i="1"/>
  <c r="G22" i="1"/>
  <c r="G10" i="1"/>
  <c r="E57" i="1"/>
  <c r="E45" i="1"/>
  <c r="E21" i="1"/>
  <c r="E9" i="1"/>
  <c r="E66" i="1"/>
  <c r="E54" i="1"/>
  <c r="E42" i="1"/>
  <c r="E30" i="1"/>
  <c r="E18" i="1"/>
  <c r="F43" i="1"/>
  <c r="F64" i="1"/>
  <c r="F52" i="1"/>
  <c r="F40" i="1"/>
  <c r="F28" i="1"/>
  <c r="F16" i="1"/>
  <c r="F4" i="1"/>
  <c r="E52" i="1"/>
  <c r="E4" i="1"/>
  <c r="E63" i="1"/>
  <c r="E51" i="1"/>
  <c r="E39" i="1"/>
  <c r="E27" i="1"/>
  <c r="E15" i="1"/>
  <c r="E3" i="1"/>
  <c r="E62" i="1"/>
  <c r="E50" i="1"/>
  <c r="E38" i="1"/>
  <c r="E26" i="1"/>
  <c r="E14" i="1"/>
  <c r="E2" i="1"/>
  <c r="F63" i="1"/>
  <c r="F51" i="1"/>
  <c r="F39" i="1"/>
  <c r="F27" i="1"/>
  <c r="F15" i="1"/>
  <c r="F3" i="1"/>
  <c r="E40" i="1"/>
  <c r="E16" i="1"/>
  <c r="E61" i="1"/>
  <c r="E49" i="1"/>
  <c r="E37" i="1"/>
  <c r="E25" i="1"/>
  <c r="E13" i="1"/>
  <c r="F2" i="1"/>
  <c r="G64" i="1"/>
  <c r="G28" i="1"/>
  <c r="E1" i="1"/>
  <c r="F1" i="1"/>
  <c r="G87" i="1" l="1"/>
  <c r="F87" i="1"/>
  <c r="E87" i="1"/>
</calcChain>
</file>

<file path=xl/sharedStrings.xml><?xml version="1.0" encoding="utf-8"?>
<sst xmlns="http://schemas.openxmlformats.org/spreadsheetml/2006/main" count="746" uniqueCount="349">
  <si>
    <t>001/068</t>
  </si>
  <si>
    <t>Exeggcute</t>
  </si>
  <si>
    <t>Grass</t>
  </si>
  <si>
    <t>TCG Pocket Rarity Diamond.png</t>
  </si>
  <si>
    <t>002/068</t>
  </si>
  <si>
    <t>Exeggutor</t>
  </si>
  <si>
    <t>TCG Pocket Rarity Diamond.pngTCG Pocket Rarity Diamond.png</t>
  </si>
  <si>
    <t>003/068</t>
  </si>
  <si>
    <t>TCG Pocket Rarity Diamond.pngTCG Pocket Rarity Diamond.pngTCG Pocket Rarity Diamond.pngTCG Pocket Rarity Diamond.png</t>
  </si>
  <si>
    <t>004/068</t>
  </si>
  <si>
    <t>Snivy</t>
  </si>
  <si>
    <t>005/068</t>
  </si>
  <si>
    <t>Servine</t>
  </si>
  <si>
    <t>006/068</t>
  </si>
  <si>
    <t>Serperior</t>
  </si>
  <si>
    <t>TCG Pocket Rarity Diamond.pngTCG Pocket Rarity Diamond.pngTCG Pocket Rarity Diamond.png</t>
  </si>
  <si>
    <t>007/068</t>
  </si>
  <si>
    <t>Morelull</t>
  </si>
  <si>
    <t>008/068</t>
  </si>
  <si>
    <t>Shiinotic</t>
  </si>
  <si>
    <t>009/068</t>
  </si>
  <si>
    <t>Dhelmise</t>
  </si>
  <si>
    <t>010/068</t>
  </si>
  <si>
    <t>Ponyta</t>
  </si>
  <si>
    <t>Fire</t>
  </si>
  <si>
    <t>011/068</t>
  </si>
  <si>
    <t>Rapidash</t>
  </si>
  <si>
    <t>012/068</t>
  </si>
  <si>
    <t>Magmar</t>
  </si>
  <si>
    <t>013/068</t>
  </si>
  <si>
    <t>Larvesta</t>
  </si>
  <si>
    <t>014/068</t>
  </si>
  <si>
    <t>Volcarona</t>
  </si>
  <si>
    <t>015/068</t>
  </si>
  <si>
    <t>Salandit</t>
  </si>
  <si>
    <t>016/068</t>
  </si>
  <si>
    <t>Salazzle</t>
  </si>
  <si>
    <t>017/068</t>
  </si>
  <si>
    <t>Magikarp</t>
  </si>
  <si>
    <t>Water</t>
  </si>
  <si>
    <t>018/068</t>
  </si>
  <si>
    <t>019/068</t>
  </si>
  <si>
    <t>Vaporeon</t>
  </si>
  <si>
    <t>020/068</t>
  </si>
  <si>
    <t>Finneon</t>
  </si>
  <si>
    <t>021/068</t>
  </si>
  <si>
    <t>Lumineon</t>
  </si>
  <si>
    <t>022/068</t>
  </si>
  <si>
    <t>Chewtle</t>
  </si>
  <si>
    <t>023/068</t>
  </si>
  <si>
    <t>Drednaw</t>
  </si>
  <si>
    <t>024/068</t>
  </si>
  <si>
    <t>Cramorant</t>
  </si>
  <si>
    <t>025/068</t>
  </si>
  <si>
    <t>Pikachu</t>
  </si>
  <si>
    <t>Lightning</t>
  </si>
  <si>
    <t>026/068</t>
  </si>
  <si>
    <t>Raichu</t>
  </si>
  <si>
    <t>027/068</t>
  </si>
  <si>
    <t>Electabuzz</t>
  </si>
  <si>
    <t>028/068</t>
  </si>
  <si>
    <t>Joltik</t>
  </si>
  <si>
    <t>029/068</t>
  </si>
  <si>
    <t>Galvantula</t>
  </si>
  <si>
    <t>030/068</t>
  </si>
  <si>
    <t>Dedenne</t>
  </si>
  <si>
    <t>031/068</t>
  </si>
  <si>
    <t>Mew</t>
  </si>
  <si>
    <t>Psychic</t>
  </si>
  <si>
    <t>032/068</t>
  </si>
  <si>
    <t>Mewex</t>
  </si>
  <si>
    <t>033/068</t>
  </si>
  <si>
    <t>Sigilyph</t>
  </si>
  <si>
    <t>034/068</t>
  </si>
  <si>
    <t>Elgyem</t>
  </si>
  <si>
    <t>035/068</t>
  </si>
  <si>
    <t>Beheeyem</t>
  </si>
  <si>
    <t>036/068</t>
  </si>
  <si>
    <t>Flabébé</t>
  </si>
  <si>
    <t>037/068</t>
  </si>
  <si>
    <t>Floette</t>
  </si>
  <si>
    <t>038/068</t>
  </si>
  <si>
    <t>Florges</t>
  </si>
  <si>
    <t>039/068</t>
  </si>
  <si>
    <t>Swirlix</t>
  </si>
  <si>
    <t>040/068</t>
  </si>
  <si>
    <t>Slurpuff</t>
  </si>
  <si>
    <t>041/068</t>
  </si>
  <si>
    <t>Mankey</t>
  </si>
  <si>
    <t>Fighting</t>
  </si>
  <si>
    <t>042/068</t>
  </si>
  <si>
    <t>Primeape</t>
  </si>
  <si>
    <t>043/068</t>
  </si>
  <si>
    <t>Geodude</t>
  </si>
  <si>
    <t>044/068</t>
  </si>
  <si>
    <t>Graveler</t>
  </si>
  <si>
    <t>045/068</t>
  </si>
  <si>
    <t>Golem</t>
  </si>
  <si>
    <t>046/068</t>
  </si>
  <si>
    <t>047/068</t>
  </si>
  <si>
    <t>Marshadow</t>
  </si>
  <si>
    <t>048/068</t>
  </si>
  <si>
    <t>Stonjourner</t>
  </si>
  <si>
    <t>049/068</t>
  </si>
  <si>
    <t>Koffing</t>
  </si>
  <si>
    <t>Darkness</t>
  </si>
  <si>
    <t>050/068</t>
  </si>
  <si>
    <t>Weezing</t>
  </si>
  <si>
    <t>051/068</t>
  </si>
  <si>
    <t>Purrloin</t>
  </si>
  <si>
    <t>052/068</t>
  </si>
  <si>
    <t>Liepard</t>
  </si>
  <si>
    <t>053/068</t>
  </si>
  <si>
    <t>Venipede</t>
  </si>
  <si>
    <t>054/068</t>
  </si>
  <si>
    <t>Whirlipede</t>
  </si>
  <si>
    <t>055/068</t>
  </si>
  <si>
    <t>Scolipede</t>
  </si>
  <si>
    <t>056/068</t>
  </si>
  <si>
    <t>Druddigon</t>
  </si>
  <si>
    <t>Dragon</t>
  </si>
  <si>
    <t>057/068</t>
  </si>
  <si>
    <t>Pidgey</t>
  </si>
  <si>
    <t>Colorless</t>
  </si>
  <si>
    <t>058/068</t>
  </si>
  <si>
    <t>Pidgeotto</t>
  </si>
  <si>
    <t>059/068</t>
  </si>
  <si>
    <t>060/068</t>
  </si>
  <si>
    <t>Tauros</t>
  </si>
  <si>
    <t>061/068</t>
  </si>
  <si>
    <t>Eevee</t>
  </si>
  <si>
    <t>062/068</t>
  </si>
  <si>
    <t>Chatot</t>
  </si>
  <si>
    <t>063/068</t>
  </si>
  <si>
    <t>Old Amber</t>
  </si>
  <si>
    <t>Item</t>
  </si>
  <si>
    <t>064/068</t>
  </si>
  <si>
    <t>Pokémon Flute</t>
  </si>
  <si>
    <t>065/068</t>
  </si>
  <si>
    <t>Mythical Slab</t>
  </si>
  <si>
    <t>066/068</t>
  </si>
  <si>
    <t>Budding Expeditioner</t>
  </si>
  <si>
    <t>Supp</t>
  </si>
  <si>
    <t>067/068</t>
  </si>
  <si>
    <t>Blue</t>
  </si>
  <si>
    <t>068/068</t>
  </si>
  <si>
    <t>Leaf</t>
  </si>
  <si>
    <t>069/068</t>
  </si>
  <si>
    <t>TCG Pocket Rarity Star.png</t>
  </si>
  <si>
    <t>070/068</t>
  </si>
  <si>
    <t>071/068</t>
  </si>
  <si>
    <t>072/068</t>
  </si>
  <si>
    <t>073/068</t>
  </si>
  <si>
    <t>074/068</t>
  </si>
  <si>
    <t>075/068</t>
  </si>
  <si>
    <t>TCG Pocket Rarity Star.pngTCG Pocket Rarity Star.png</t>
  </si>
  <si>
    <t>076/068</t>
  </si>
  <si>
    <t>077/068</t>
  </si>
  <si>
    <t>078/068</t>
  </si>
  <si>
    <t>079/068</t>
  </si>
  <si>
    <t>080/068</t>
  </si>
  <si>
    <t>081/068</t>
  </si>
  <si>
    <t>082/068</t>
  </si>
  <si>
    <t>083/068</t>
  </si>
  <si>
    <t>084/068</t>
  </si>
  <si>
    <t>085/068</t>
  </si>
  <si>
    <t>TCG Pocket Rarity Star.pngTCG Pocket Rarity Star.pngTCG Pocket Rarity Star.png</t>
  </si>
  <si>
    <t>086/068</t>
  </si>
  <si>
    <t>TCG Pocket Rarity Crown.png</t>
  </si>
  <si>
    <t>☆</t>
  </si>
  <si>
    <t>☆☆</t>
  </si>
  <si>
    <t>☆☆☆</t>
  </si>
  <si>
    <t>♛</t>
  </si>
  <si>
    <t>Celebi ex</t>
  </si>
  <si>
    <t>Mew ex</t>
  </si>
  <si>
    <t>Aerodactyl ex</t>
  </si>
  <si>
    <t>Pidgeot ex</t>
  </si>
  <si>
    <t>Gyarados ex</t>
  </si>
  <si>
    <t>Heracross</t>
  </si>
  <si>
    <t>Burmy</t>
  </si>
  <si>
    <t>Mothim</t>
  </si>
  <si>
    <t>Combee</t>
  </si>
  <si>
    <t>Vespiquen</t>
  </si>
  <si>
    <t>Cherubi</t>
  </si>
  <si>
    <t>Cherrim</t>
  </si>
  <si>
    <t>Carnivine</t>
  </si>
  <si>
    <t>Houndour</t>
  </si>
  <si>
    <t>Houndoom</t>
  </si>
  <si>
    <t>Heatran</t>
  </si>
  <si>
    <t>Marill</t>
  </si>
  <si>
    <t>Azumarill</t>
  </si>
  <si>
    <t>Barboach</t>
  </si>
  <si>
    <t>Whiscash</t>
  </si>
  <si>
    <t>Snorunt</t>
  </si>
  <si>
    <t>Froslass</t>
  </si>
  <si>
    <t>Snover</t>
  </si>
  <si>
    <t>Abomasnow</t>
  </si>
  <si>
    <t>Origin Forme Palkia</t>
  </si>
  <si>
    <t>Phione</t>
  </si>
  <si>
    <t>Electrike</t>
  </si>
  <si>
    <t>Manectric</t>
  </si>
  <si>
    <t>Clefairy</t>
  </si>
  <si>
    <t>Clefable</t>
  </si>
  <si>
    <t>Gastly</t>
  </si>
  <si>
    <t>Haunter</t>
  </si>
  <si>
    <t>Gengar</t>
  </si>
  <si>
    <t>Unown</t>
  </si>
  <si>
    <t>Rotom</t>
  </si>
  <si>
    <t>Sudowoodo</t>
  </si>
  <si>
    <t>Phanpy</t>
  </si>
  <si>
    <t>Donphan</t>
  </si>
  <si>
    <t>Larvitar</t>
  </si>
  <si>
    <t>Pupitar</t>
  </si>
  <si>
    <t>Tyranitar</t>
  </si>
  <si>
    <t>Nosepass</t>
  </si>
  <si>
    <t>Meditite</t>
  </si>
  <si>
    <t>Medicham</t>
  </si>
  <si>
    <t>Gible</t>
  </si>
  <si>
    <t>Gabite</t>
  </si>
  <si>
    <t>Zubat</t>
  </si>
  <si>
    <t>Golbat</t>
  </si>
  <si>
    <t>Crobat</t>
  </si>
  <si>
    <t>Croagunk</t>
  </si>
  <si>
    <t>Toxicroak</t>
  </si>
  <si>
    <t>Magnemite</t>
  </si>
  <si>
    <t>Magneton</t>
  </si>
  <si>
    <t>Magnezone</t>
  </si>
  <si>
    <t>Mawile</t>
  </si>
  <si>
    <t>Bronzor</t>
  </si>
  <si>
    <t>Bronzong</t>
  </si>
  <si>
    <t>Origin Forme Dialga</t>
  </si>
  <si>
    <t>Giratina</t>
  </si>
  <si>
    <t>Snorlax</t>
  </si>
  <si>
    <t>Hoothoot</t>
  </si>
  <si>
    <t>Noctowl</t>
  </si>
  <si>
    <t>Starly</t>
  </si>
  <si>
    <t>Staravia</t>
  </si>
  <si>
    <t>Staraptor</t>
  </si>
  <si>
    <t>Shaymin</t>
  </si>
  <si>
    <t>Arceus</t>
  </si>
  <si>
    <t>Irida</t>
  </si>
  <si>
    <t>Celestic Town Elder</t>
  </si>
  <si>
    <t>Barry</t>
  </si>
  <si>
    <t>Adaman</t>
  </si>
  <si>
    <t>♢</t>
  </si>
  <si>
    <t>♢♢</t>
  </si>
  <si>
    <t>♢♢♢</t>
  </si>
  <si>
    <t>Leafeon ex</t>
  </si>
  <si>
    <t>Glaceon ex</t>
  </si>
  <si>
    <t>Garchomp ex</t>
  </si>
  <si>
    <t>Probopass ex</t>
  </si>
  <si>
    <t>Arceus ex</t>
  </si>
  <si>
    <t>♢♢♢♢</t>
  </si>
  <si>
    <t>A2a 001</t>
  </si>
  <si>
    <t>A2a 002</t>
  </si>
  <si>
    <t>A2a 003</t>
  </si>
  <si>
    <t>A2a 004</t>
  </si>
  <si>
    <t>A2a 005</t>
  </si>
  <si>
    <t>A2a 006</t>
  </si>
  <si>
    <t>A2a 007</t>
  </si>
  <si>
    <t>A2a 008</t>
  </si>
  <si>
    <t>A2a 009</t>
  </si>
  <si>
    <t>A2a 010</t>
  </si>
  <si>
    <t>A2a 011</t>
  </si>
  <si>
    <t>A2a 012</t>
  </si>
  <si>
    <t>A2a 013</t>
  </si>
  <si>
    <t>A2a 014</t>
  </si>
  <si>
    <t>A2a 015</t>
  </si>
  <si>
    <t>A2a 016</t>
  </si>
  <si>
    <t>A2a 017</t>
  </si>
  <si>
    <t>A2a 018</t>
  </si>
  <si>
    <t>A2a 019</t>
  </si>
  <si>
    <t>A2a 020</t>
  </si>
  <si>
    <t>A2a 021</t>
  </si>
  <si>
    <t>A2a 022</t>
  </si>
  <si>
    <t>A2a 023</t>
  </si>
  <si>
    <t>A2a 024</t>
  </si>
  <si>
    <t>A2a 025</t>
  </si>
  <si>
    <t>A2a 026</t>
  </si>
  <si>
    <t>A2a 027</t>
  </si>
  <si>
    <t>A2a 028</t>
  </si>
  <si>
    <t>A2a 029</t>
  </si>
  <si>
    <t>A2a 030</t>
  </si>
  <si>
    <t>A2a 031</t>
  </si>
  <si>
    <t>A2a 032</t>
  </si>
  <si>
    <t>A2a 033</t>
  </si>
  <si>
    <t>A2a 034</t>
  </si>
  <si>
    <t>A2a 035</t>
  </si>
  <si>
    <t>A2a 036</t>
  </si>
  <si>
    <t>A2a 037</t>
  </si>
  <si>
    <t>A2a 038</t>
  </si>
  <si>
    <t>A2a 039</t>
  </si>
  <si>
    <t>A2a 040</t>
  </si>
  <si>
    <t>A2a 041</t>
  </si>
  <si>
    <t>A2a 042</t>
  </si>
  <si>
    <t>A2a 043</t>
  </si>
  <si>
    <t>A2a 044</t>
  </si>
  <si>
    <t>A2a 045</t>
  </si>
  <si>
    <t>A2a 046</t>
  </si>
  <si>
    <t>A2a 047</t>
  </si>
  <si>
    <t>A2a 048</t>
  </si>
  <si>
    <t>A2a 049</t>
  </si>
  <si>
    <t>A2a 050</t>
  </si>
  <si>
    <t>A2a 051</t>
  </si>
  <si>
    <t>A2a 052</t>
  </si>
  <si>
    <t>A2a 053</t>
  </si>
  <si>
    <t>A2a 054</t>
  </si>
  <si>
    <t>A2a 055</t>
  </si>
  <si>
    <t>A2a 056</t>
  </si>
  <si>
    <t>A2a 057</t>
  </si>
  <si>
    <t>A2a 058</t>
  </si>
  <si>
    <t>A2a 059</t>
  </si>
  <si>
    <t>A2a 060</t>
  </si>
  <si>
    <t>A2a 061</t>
  </si>
  <si>
    <t>A2a 062</t>
  </si>
  <si>
    <t>A2a 063</t>
  </si>
  <si>
    <t>A2a 064</t>
  </si>
  <si>
    <t>A2a 065</t>
  </si>
  <si>
    <t>A2a 066</t>
  </si>
  <si>
    <t>A2a 067</t>
  </si>
  <si>
    <t>A2a 068</t>
  </si>
  <si>
    <t>A2a 069</t>
  </si>
  <si>
    <t>A2a 070</t>
  </si>
  <si>
    <t>A2a 071</t>
  </si>
  <si>
    <t>A2a 072</t>
  </si>
  <si>
    <t>A2a 073</t>
  </si>
  <si>
    <t>A2a 074</t>
  </si>
  <si>
    <t>A2a 075</t>
  </si>
  <si>
    <t>A2a 076</t>
  </si>
  <si>
    <t>A2a 077</t>
  </si>
  <si>
    <t>A2a 078</t>
  </si>
  <si>
    <t>A2a 079</t>
  </si>
  <si>
    <t>A2a 080</t>
  </si>
  <si>
    <t>A2a 081</t>
  </si>
  <si>
    <t>A2a 082</t>
  </si>
  <si>
    <t>A2a 083</t>
  </si>
  <si>
    <t>A2a 084</t>
  </si>
  <si>
    <t>A2a 085</t>
  </si>
  <si>
    <t>A2a 086</t>
  </si>
  <si>
    <t>A2a 087</t>
  </si>
  <si>
    <t>A2a 088</t>
  </si>
  <si>
    <t>A2a 089</t>
  </si>
  <si>
    <t>A2a 090</t>
  </si>
  <si>
    <t>A2a 091</t>
  </si>
  <si>
    <t>A2a 092</t>
  </si>
  <si>
    <t>A2a 093</t>
  </si>
  <si>
    <t>A2a 094</t>
  </si>
  <si>
    <t>A2a 095</t>
  </si>
  <si>
    <t>A2a 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</si>
</sst>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2FB59-A7E9-40EE-B764-7353EB43F890}">
  <dimension ref="A1:K87"/>
  <sheetViews>
    <sheetView workbookViewId="0">
      <selection activeCell="E1" sqref="E1:G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tr">
        <f>IF(MOD(LEN(K1), 29) = 0, REPT("♢", LEN(K1) / 29), "")</f>
        <v>♢</v>
      </c>
      <c r="E1" s="2">
        <f>IF(D1 =  "♢", 0.03125, "")</f>
        <v>3.125E-2</v>
      </c>
      <c r="F1" s="2" t="str">
        <f t="shared" ref="F1:F65" si="0">IF(D1 = "♢♢", 0.03913, IF(D1 = "♢♢♢", 0.00625, IF(D1 = "♢♢♢♢", 0.00333, IF(D1 = "☆", 0.00428, IF(D1 = "☆☆", 0.0005, IF(D1 = "☆☆☆", 0.00222, IF(D1 = "♛", 0.0004, "")))))))</f>
        <v/>
      </c>
      <c r="G1" s="2" t="str">
        <f>IF(D1 = "♢♢", 0.02608, IF(D1 = "♢♢♢", 0.025, IF(D1 = "♢♢♢♢", 0.01332, IF(D1 = "☆", 0.01714, IF(D1 = "☆☆", 0.002, IF(D1 = "☆☆☆", 0.00888, IF(D1 = "♛", 0.0016, "")))))))</f>
        <v/>
      </c>
      <c r="K1" t="s">
        <v>3</v>
      </c>
    </row>
    <row r="2" spans="1:11" x14ac:dyDescent="0.3">
      <c r="A2" t="s">
        <v>4</v>
      </c>
      <c r="B2" t="s">
        <v>5</v>
      </c>
      <c r="C2" t="s">
        <v>2</v>
      </c>
      <c r="D2" t="str">
        <f t="shared" ref="D1:D32" si="1">IF(MOD(LEN(K2), 29) = 0, REPT("♢", LEN(K2) / 29), "")</f>
        <v>♢♢</v>
      </c>
      <c r="E2" s="2" t="str">
        <f t="shared" ref="E2:E65" si="2">IF(D2 =  "♢", 0.03125, "")</f>
        <v/>
      </c>
      <c r="F2" s="2">
        <f>IF(D2 = "♢♢", 0.03913, IF(D2 = "♢♢♢", 0.00625, IF(D2 = "♢♢♢♢", 0.00333, IF(D2 = "☆", 0.00428, IF(D2 = "☆☆", 0.0005, IF(D2 = "☆☆☆", 0.00222, IF(D2 = "♛", 0.0004, "")))))))</f>
        <v>3.9129999999999998E-2</v>
      </c>
      <c r="G2" s="2">
        <f>IF(D2 = "♢♢", 0.02608, IF(D2 = "♢♢♢", 0.025, IF(D2 = "♢♢♢♢", 0.01332, IF(D2 = "☆", 0.01714, IF(D2 = "☆☆", 0.002, IF(D2 = "☆☆☆", 0.00888, IF(D2 = "♛", 0.0016, "")))))))</f>
        <v>2.6079999999999999E-2</v>
      </c>
      <c r="K2" t="s">
        <v>6</v>
      </c>
    </row>
    <row r="3" spans="1:11" x14ac:dyDescent="0.3">
      <c r="A3" t="s">
        <v>7</v>
      </c>
      <c r="B3" t="s">
        <v>173</v>
      </c>
      <c r="C3" t="s">
        <v>2</v>
      </c>
      <c r="D3" t="str">
        <f t="shared" si="1"/>
        <v>♢♢♢♢</v>
      </c>
      <c r="E3" s="2" t="str">
        <f t="shared" si="2"/>
        <v/>
      </c>
      <c r="F3" s="2">
        <f t="shared" si="0"/>
        <v>3.3300000000000001E-3</v>
      </c>
      <c r="G3" s="2">
        <f t="shared" ref="G3:G66" si="3">IF(D3 = "♢♢", 0.02608, IF(D3 = "♢♢♢", 0.025, IF(D3 = "♢♢♢♢", 0.01332, IF(D3 = "☆", 0.01714, IF(D3 = "☆☆", 0.002, IF(D3 = "☆☆☆", 0.00888, IF(D3 = "♛", 0.0016, "")))))))</f>
        <v>1.332E-2</v>
      </c>
      <c r="K3" t="s">
        <v>8</v>
      </c>
    </row>
    <row r="4" spans="1:11" x14ac:dyDescent="0.3">
      <c r="A4" t="s">
        <v>9</v>
      </c>
      <c r="B4" t="s">
        <v>10</v>
      </c>
      <c r="C4" t="s">
        <v>2</v>
      </c>
      <c r="D4" t="str">
        <f t="shared" si="1"/>
        <v>♢</v>
      </c>
      <c r="E4" s="2">
        <f t="shared" si="2"/>
        <v>3.125E-2</v>
      </c>
      <c r="F4" s="2" t="str">
        <f t="shared" si="0"/>
        <v/>
      </c>
      <c r="G4" s="2" t="str">
        <f t="shared" si="3"/>
        <v/>
      </c>
      <c r="K4" t="s">
        <v>3</v>
      </c>
    </row>
    <row r="5" spans="1:11" x14ac:dyDescent="0.3">
      <c r="A5" t="s">
        <v>11</v>
      </c>
      <c r="B5" t="s">
        <v>12</v>
      </c>
      <c r="C5" t="s">
        <v>2</v>
      </c>
      <c r="D5" t="str">
        <f t="shared" si="1"/>
        <v>♢♢</v>
      </c>
      <c r="E5" s="2" t="str">
        <f t="shared" si="2"/>
        <v/>
      </c>
      <c r="F5" s="2">
        <f t="shared" si="0"/>
        <v>3.9129999999999998E-2</v>
      </c>
      <c r="G5" s="2">
        <f t="shared" si="3"/>
        <v>2.6079999999999999E-2</v>
      </c>
      <c r="K5" t="s">
        <v>6</v>
      </c>
    </row>
    <row r="6" spans="1:11" x14ac:dyDescent="0.3">
      <c r="A6" t="s">
        <v>13</v>
      </c>
      <c r="B6" t="s">
        <v>14</v>
      </c>
      <c r="C6" t="s">
        <v>2</v>
      </c>
      <c r="D6" t="str">
        <f t="shared" si="1"/>
        <v>♢♢♢</v>
      </c>
      <c r="E6" s="2" t="str">
        <f t="shared" si="2"/>
        <v/>
      </c>
      <c r="F6" s="2">
        <f t="shared" si="0"/>
        <v>6.2500000000000003E-3</v>
      </c>
      <c r="G6" s="2">
        <f t="shared" si="3"/>
        <v>2.5000000000000001E-2</v>
      </c>
      <c r="K6" t="s">
        <v>15</v>
      </c>
    </row>
    <row r="7" spans="1:11" x14ac:dyDescent="0.3">
      <c r="A7" t="s">
        <v>16</v>
      </c>
      <c r="B7" t="s">
        <v>17</v>
      </c>
      <c r="C7" t="s">
        <v>2</v>
      </c>
      <c r="D7" t="str">
        <f t="shared" si="1"/>
        <v>♢</v>
      </c>
      <c r="E7" s="2">
        <f t="shared" si="2"/>
        <v>3.125E-2</v>
      </c>
      <c r="F7" s="2" t="str">
        <f t="shared" si="0"/>
        <v/>
      </c>
      <c r="G7" s="2" t="str">
        <f t="shared" si="3"/>
        <v/>
      </c>
      <c r="K7" t="s">
        <v>3</v>
      </c>
    </row>
    <row r="8" spans="1:11" x14ac:dyDescent="0.3">
      <c r="A8" t="s">
        <v>18</v>
      </c>
      <c r="B8" t="s">
        <v>19</v>
      </c>
      <c r="C8" t="s">
        <v>2</v>
      </c>
      <c r="D8" t="str">
        <f t="shared" si="1"/>
        <v>♢♢</v>
      </c>
      <c r="E8" s="2" t="str">
        <f t="shared" si="2"/>
        <v/>
      </c>
      <c r="F8" s="2">
        <f t="shared" si="0"/>
        <v>3.9129999999999998E-2</v>
      </c>
      <c r="G8" s="2">
        <f t="shared" si="3"/>
        <v>2.6079999999999999E-2</v>
      </c>
      <c r="K8" t="s">
        <v>6</v>
      </c>
    </row>
    <row r="9" spans="1:11" x14ac:dyDescent="0.3">
      <c r="A9" t="s">
        <v>20</v>
      </c>
      <c r="B9" t="s">
        <v>21</v>
      </c>
      <c r="C9" t="s">
        <v>2</v>
      </c>
      <c r="D9" t="str">
        <f t="shared" si="1"/>
        <v>♢♢</v>
      </c>
      <c r="E9" s="2" t="str">
        <f t="shared" si="2"/>
        <v/>
      </c>
      <c r="F9" s="2">
        <f t="shared" si="0"/>
        <v>3.9129999999999998E-2</v>
      </c>
      <c r="G9" s="2">
        <f t="shared" si="3"/>
        <v>2.6079999999999999E-2</v>
      </c>
      <c r="K9" t="s">
        <v>6</v>
      </c>
    </row>
    <row r="10" spans="1:11" x14ac:dyDescent="0.3">
      <c r="A10" t="s">
        <v>22</v>
      </c>
      <c r="B10" t="s">
        <v>23</v>
      </c>
      <c r="C10" t="s">
        <v>24</v>
      </c>
      <c r="D10" t="str">
        <f t="shared" si="1"/>
        <v>♢</v>
      </c>
      <c r="E10" s="2">
        <f t="shared" si="2"/>
        <v>3.125E-2</v>
      </c>
      <c r="F10" s="2" t="str">
        <f t="shared" si="0"/>
        <v/>
      </c>
      <c r="G10" s="2" t="str">
        <f t="shared" si="3"/>
        <v/>
      </c>
      <c r="K10" t="s">
        <v>3</v>
      </c>
    </row>
    <row r="11" spans="1:11" x14ac:dyDescent="0.3">
      <c r="A11" t="s">
        <v>25</v>
      </c>
      <c r="B11" t="s">
        <v>26</v>
      </c>
      <c r="C11" t="s">
        <v>24</v>
      </c>
      <c r="D11" t="str">
        <f t="shared" si="1"/>
        <v>♢♢</v>
      </c>
      <c r="E11" s="2" t="str">
        <f t="shared" si="2"/>
        <v/>
      </c>
      <c r="F11" s="2">
        <f t="shared" si="0"/>
        <v>3.9129999999999998E-2</v>
      </c>
      <c r="G11" s="2">
        <f t="shared" si="3"/>
        <v>2.6079999999999999E-2</v>
      </c>
      <c r="K11" t="s">
        <v>6</v>
      </c>
    </row>
    <row r="12" spans="1:11" x14ac:dyDescent="0.3">
      <c r="A12" t="s">
        <v>27</v>
      </c>
      <c r="B12" t="s">
        <v>28</v>
      </c>
      <c r="C12" t="s">
        <v>24</v>
      </c>
      <c r="D12" t="str">
        <f t="shared" si="1"/>
        <v>♢♢</v>
      </c>
      <c r="E12" s="2" t="str">
        <f t="shared" si="2"/>
        <v/>
      </c>
      <c r="F12" s="2">
        <f t="shared" si="0"/>
        <v>3.9129999999999998E-2</v>
      </c>
      <c r="G12" s="2">
        <f t="shared" si="3"/>
        <v>2.6079999999999999E-2</v>
      </c>
      <c r="K12" t="s">
        <v>6</v>
      </c>
    </row>
    <row r="13" spans="1:11" x14ac:dyDescent="0.3">
      <c r="A13" t="s">
        <v>29</v>
      </c>
      <c r="B13" t="s">
        <v>30</v>
      </c>
      <c r="C13" t="s">
        <v>24</v>
      </c>
      <c r="D13" t="str">
        <f t="shared" si="1"/>
        <v>♢</v>
      </c>
      <c r="E13" s="2">
        <f t="shared" si="2"/>
        <v>3.125E-2</v>
      </c>
      <c r="F13" s="2" t="str">
        <f t="shared" si="0"/>
        <v/>
      </c>
      <c r="G13" s="2" t="str">
        <f t="shared" si="3"/>
        <v/>
      </c>
      <c r="K13" t="s">
        <v>3</v>
      </c>
    </row>
    <row r="14" spans="1:11" x14ac:dyDescent="0.3">
      <c r="A14" t="s">
        <v>31</v>
      </c>
      <c r="B14" t="s">
        <v>32</v>
      </c>
      <c r="C14" t="s">
        <v>24</v>
      </c>
      <c r="D14" t="str">
        <f t="shared" si="1"/>
        <v>♢♢♢</v>
      </c>
      <c r="E14" s="2" t="str">
        <f t="shared" si="2"/>
        <v/>
      </c>
      <c r="F14" s="2">
        <f t="shared" si="0"/>
        <v>6.2500000000000003E-3</v>
      </c>
      <c r="G14" s="2">
        <f t="shared" si="3"/>
        <v>2.5000000000000001E-2</v>
      </c>
      <c r="K14" t="s">
        <v>15</v>
      </c>
    </row>
    <row r="15" spans="1:11" x14ac:dyDescent="0.3">
      <c r="A15" t="s">
        <v>33</v>
      </c>
      <c r="B15" t="s">
        <v>34</v>
      </c>
      <c r="C15" t="s">
        <v>24</v>
      </c>
      <c r="D15" t="str">
        <f t="shared" si="1"/>
        <v>♢</v>
      </c>
      <c r="E15" s="2">
        <f t="shared" si="2"/>
        <v>3.125E-2</v>
      </c>
      <c r="F15" s="2" t="str">
        <f t="shared" si="0"/>
        <v/>
      </c>
      <c r="G15" s="2" t="str">
        <f t="shared" si="3"/>
        <v/>
      </c>
      <c r="K15" t="s">
        <v>3</v>
      </c>
    </row>
    <row r="16" spans="1:11" x14ac:dyDescent="0.3">
      <c r="A16" t="s">
        <v>35</v>
      </c>
      <c r="B16" t="s">
        <v>36</v>
      </c>
      <c r="C16" t="s">
        <v>24</v>
      </c>
      <c r="D16" t="str">
        <f t="shared" si="1"/>
        <v>♢</v>
      </c>
      <c r="E16" s="2">
        <f t="shared" si="2"/>
        <v>3.125E-2</v>
      </c>
      <c r="F16" s="2" t="str">
        <f t="shared" si="0"/>
        <v/>
      </c>
      <c r="G16" s="2" t="str">
        <f t="shared" si="3"/>
        <v/>
      </c>
      <c r="K16" t="s">
        <v>3</v>
      </c>
    </row>
    <row r="17" spans="1:11" x14ac:dyDescent="0.3">
      <c r="A17" t="s">
        <v>37</v>
      </c>
      <c r="B17" t="s">
        <v>38</v>
      </c>
      <c r="C17" t="s">
        <v>39</v>
      </c>
      <c r="D17" t="str">
        <f t="shared" si="1"/>
        <v>♢</v>
      </c>
      <c r="E17" s="2">
        <f t="shared" si="2"/>
        <v>3.125E-2</v>
      </c>
      <c r="F17" s="2" t="str">
        <f t="shared" si="0"/>
        <v/>
      </c>
      <c r="G17" s="2" t="str">
        <f t="shared" si="3"/>
        <v/>
      </c>
      <c r="K17" t="s">
        <v>3</v>
      </c>
    </row>
    <row r="18" spans="1:11" x14ac:dyDescent="0.3">
      <c r="A18" t="s">
        <v>40</v>
      </c>
      <c r="B18" t="s">
        <v>177</v>
      </c>
      <c r="C18" t="s">
        <v>39</v>
      </c>
      <c r="D18" t="str">
        <f t="shared" si="1"/>
        <v>♢♢♢♢</v>
      </c>
      <c r="E18" s="2" t="str">
        <f t="shared" si="2"/>
        <v/>
      </c>
      <c r="F18" s="2">
        <f t="shared" si="0"/>
        <v>3.3300000000000001E-3</v>
      </c>
      <c r="G18" s="2">
        <f t="shared" si="3"/>
        <v>1.332E-2</v>
      </c>
      <c r="K18" t="s">
        <v>8</v>
      </c>
    </row>
    <row r="19" spans="1:11" x14ac:dyDescent="0.3">
      <c r="A19" t="s">
        <v>41</v>
      </c>
      <c r="B19" t="s">
        <v>42</v>
      </c>
      <c r="C19" t="s">
        <v>39</v>
      </c>
      <c r="D19" t="str">
        <f t="shared" si="1"/>
        <v>♢♢♢</v>
      </c>
      <c r="E19" s="2" t="str">
        <f t="shared" si="2"/>
        <v/>
      </c>
      <c r="F19" s="2">
        <f t="shared" si="0"/>
        <v>6.2500000000000003E-3</v>
      </c>
      <c r="G19" s="2">
        <f t="shared" si="3"/>
        <v>2.5000000000000001E-2</v>
      </c>
      <c r="K19" t="s">
        <v>15</v>
      </c>
    </row>
    <row r="20" spans="1:11" x14ac:dyDescent="0.3">
      <c r="A20" t="s">
        <v>43</v>
      </c>
      <c r="B20" t="s">
        <v>44</v>
      </c>
      <c r="C20" t="s">
        <v>39</v>
      </c>
      <c r="D20" t="str">
        <f t="shared" si="1"/>
        <v>♢</v>
      </c>
      <c r="E20" s="2">
        <f t="shared" si="2"/>
        <v>3.125E-2</v>
      </c>
      <c r="F20" s="2" t="str">
        <f t="shared" si="0"/>
        <v/>
      </c>
      <c r="G20" s="2" t="str">
        <f t="shared" si="3"/>
        <v/>
      </c>
      <c r="K20" t="s">
        <v>3</v>
      </c>
    </row>
    <row r="21" spans="1:11" x14ac:dyDescent="0.3">
      <c r="A21" t="s">
        <v>45</v>
      </c>
      <c r="B21" t="s">
        <v>46</v>
      </c>
      <c r="C21" t="s">
        <v>39</v>
      </c>
      <c r="D21" t="str">
        <f t="shared" si="1"/>
        <v>♢♢</v>
      </c>
      <c r="E21" s="2" t="str">
        <f t="shared" si="2"/>
        <v/>
      </c>
      <c r="F21" s="2">
        <f t="shared" si="0"/>
        <v>3.9129999999999998E-2</v>
      </c>
      <c r="G21" s="2">
        <f t="shared" si="3"/>
        <v>2.6079999999999999E-2</v>
      </c>
      <c r="K21" t="s">
        <v>6</v>
      </c>
    </row>
    <row r="22" spans="1:11" x14ac:dyDescent="0.3">
      <c r="A22" t="s">
        <v>47</v>
      </c>
      <c r="B22" t="s">
        <v>48</v>
      </c>
      <c r="C22" t="s">
        <v>39</v>
      </c>
      <c r="D22" t="str">
        <f t="shared" si="1"/>
        <v>♢</v>
      </c>
      <c r="E22" s="2">
        <f t="shared" si="2"/>
        <v>3.125E-2</v>
      </c>
      <c r="F22" s="2" t="str">
        <f t="shared" si="0"/>
        <v/>
      </c>
      <c r="G22" s="2" t="str">
        <f t="shared" si="3"/>
        <v/>
      </c>
      <c r="K22" t="s">
        <v>3</v>
      </c>
    </row>
    <row r="23" spans="1:11" x14ac:dyDescent="0.3">
      <c r="A23" t="s">
        <v>49</v>
      </c>
      <c r="B23" t="s">
        <v>50</v>
      </c>
      <c r="C23" t="s">
        <v>39</v>
      </c>
      <c r="D23" t="str">
        <f t="shared" si="1"/>
        <v>♢♢</v>
      </c>
      <c r="E23" s="2" t="str">
        <f t="shared" si="2"/>
        <v/>
      </c>
      <c r="F23" s="2">
        <f t="shared" si="0"/>
        <v>3.9129999999999998E-2</v>
      </c>
      <c r="G23" s="2">
        <f t="shared" si="3"/>
        <v>2.6079999999999999E-2</v>
      </c>
      <c r="K23" t="s">
        <v>6</v>
      </c>
    </row>
    <row r="24" spans="1:11" x14ac:dyDescent="0.3">
      <c r="A24" t="s">
        <v>51</v>
      </c>
      <c r="B24" t="s">
        <v>52</v>
      </c>
      <c r="C24" t="s">
        <v>39</v>
      </c>
      <c r="D24" t="str">
        <f t="shared" si="1"/>
        <v>♢</v>
      </c>
      <c r="E24" s="2">
        <f t="shared" si="2"/>
        <v>3.125E-2</v>
      </c>
      <c r="F24" s="2" t="str">
        <f t="shared" si="0"/>
        <v/>
      </c>
      <c r="G24" s="2" t="str">
        <f t="shared" si="3"/>
        <v/>
      </c>
      <c r="K24" t="s">
        <v>3</v>
      </c>
    </row>
    <row r="25" spans="1:11" x14ac:dyDescent="0.3">
      <c r="A25" t="s">
        <v>53</v>
      </c>
      <c r="B25" t="s">
        <v>54</v>
      </c>
      <c r="C25" t="s">
        <v>55</v>
      </c>
      <c r="D25" t="str">
        <f t="shared" si="1"/>
        <v>♢</v>
      </c>
      <c r="E25" s="2">
        <f t="shared" si="2"/>
        <v>3.125E-2</v>
      </c>
      <c r="F25" s="2" t="str">
        <f t="shared" si="0"/>
        <v/>
      </c>
      <c r="G25" s="2" t="str">
        <f t="shared" si="3"/>
        <v/>
      </c>
      <c r="K25" t="s">
        <v>3</v>
      </c>
    </row>
    <row r="26" spans="1:11" x14ac:dyDescent="0.3">
      <c r="A26" t="s">
        <v>56</v>
      </c>
      <c r="B26" t="s">
        <v>57</v>
      </c>
      <c r="C26" t="s">
        <v>55</v>
      </c>
      <c r="D26" t="str">
        <f t="shared" si="1"/>
        <v>♢♢♢</v>
      </c>
      <c r="E26" s="2" t="str">
        <f t="shared" si="2"/>
        <v/>
      </c>
      <c r="F26" s="2">
        <f t="shared" si="0"/>
        <v>6.2500000000000003E-3</v>
      </c>
      <c r="G26" s="2">
        <f t="shared" si="3"/>
        <v>2.5000000000000001E-2</v>
      </c>
      <c r="K26" t="s">
        <v>15</v>
      </c>
    </row>
    <row r="27" spans="1:11" x14ac:dyDescent="0.3">
      <c r="A27" t="s">
        <v>58</v>
      </c>
      <c r="B27" t="s">
        <v>59</v>
      </c>
      <c r="C27" t="s">
        <v>55</v>
      </c>
      <c r="D27" t="str">
        <f t="shared" si="1"/>
        <v>♢♢</v>
      </c>
      <c r="E27" s="2" t="str">
        <f t="shared" si="2"/>
        <v/>
      </c>
      <c r="F27" s="2">
        <f t="shared" si="0"/>
        <v>3.9129999999999998E-2</v>
      </c>
      <c r="G27" s="2">
        <f t="shared" si="3"/>
        <v>2.6079999999999999E-2</v>
      </c>
      <c r="K27" t="s">
        <v>6</v>
      </c>
    </row>
    <row r="28" spans="1:11" x14ac:dyDescent="0.3">
      <c r="A28" t="s">
        <v>60</v>
      </c>
      <c r="B28" t="s">
        <v>61</v>
      </c>
      <c r="C28" t="s">
        <v>55</v>
      </c>
      <c r="D28" t="str">
        <f t="shared" si="1"/>
        <v>♢</v>
      </c>
      <c r="E28" s="2">
        <f t="shared" si="2"/>
        <v>3.125E-2</v>
      </c>
      <c r="F28" s="2" t="str">
        <f t="shared" si="0"/>
        <v/>
      </c>
      <c r="G28" s="2" t="str">
        <f t="shared" si="3"/>
        <v/>
      </c>
      <c r="K28" t="s">
        <v>3</v>
      </c>
    </row>
    <row r="29" spans="1:11" x14ac:dyDescent="0.3">
      <c r="A29" t="s">
        <v>62</v>
      </c>
      <c r="B29" t="s">
        <v>63</v>
      </c>
      <c r="C29" t="s">
        <v>55</v>
      </c>
      <c r="D29" t="str">
        <f t="shared" si="1"/>
        <v>♢♢</v>
      </c>
      <c r="E29" s="2" t="str">
        <f t="shared" si="2"/>
        <v/>
      </c>
      <c r="F29" s="2">
        <f t="shared" si="0"/>
        <v>3.9129999999999998E-2</v>
      </c>
      <c r="G29" s="2">
        <f t="shared" si="3"/>
        <v>2.6079999999999999E-2</v>
      </c>
      <c r="K29" t="s">
        <v>6</v>
      </c>
    </row>
    <row r="30" spans="1:11" x14ac:dyDescent="0.3">
      <c r="A30" t="s">
        <v>64</v>
      </c>
      <c r="B30" t="s">
        <v>65</v>
      </c>
      <c r="C30" t="s">
        <v>55</v>
      </c>
      <c r="D30" t="str">
        <f t="shared" si="1"/>
        <v>♢</v>
      </c>
      <c r="E30" s="2">
        <f t="shared" si="2"/>
        <v>3.125E-2</v>
      </c>
      <c r="F30" s="2" t="str">
        <f t="shared" si="0"/>
        <v/>
      </c>
      <c r="G30" s="2" t="str">
        <f t="shared" si="3"/>
        <v/>
      </c>
      <c r="K30" t="s">
        <v>3</v>
      </c>
    </row>
    <row r="31" spans="1:11" x14ac:dyDescent="0.3">
      <c r="A31" t="s">
        <v>66</v>
      </c>
      <c r="B31" t="s">
        <v>67</v>
      </c>
      <c r="C31" t="s">
        <v>68</v>
      </c>
      <c r="D31" t="str">
        <f t="shared" si="1"/>
        <v>♢♢♢</v>
      </c>
      <c r="E31" s="2" t="str">
        <f t="shared" si="2"/>
        <v/>
      </c>
      <c r="F31" s="2">
        <f t="shared" si="0"/>
        <v>6.2500000000000003E-3</v>
      </c>
      <c r="G31" s="2">
        <f t="shared" si="3"/>
        <v>2.5000000000000001E-2</v>
      </c>
      <c r="K31" t="s">
        <v>15</v>
      </c>
    </row>
    <row r="32" spans="1:11" x14ac:dyDescent="0.3">
      <c r="A32" t="s">
        <v>69</v>
      </c>
      <c r="B32" t="s">
        <v>174</v>
      </c>
      <c r="C32" t="s">
        <v>68</v>
      </c>
      <c r="D32" t="str">
        <f t="shared" si="1"/>
        <v>♢♢♢♢</v>
      </c>
      <c r="E32" s="2" t="str">
        <f t="shared" si="2"/>
        <v/>
      </c>
      <c r="F32" s="2">
        <f t="shared" si="0"/>
        <v>3.3300000000000001E-3</v>
      </c>
      <c r="G32" s="2">
        <f t="shared" si="3"/>
        <v>1.332E-2</v>
      </c>
      <c r="K32" t="s">
        <v>8</v>
      </c>
    </row>
    <row r="33" spans="1:11" x14ac:dyDescent="0.3">
      <c r="A33" t="s">
        <v>71</v>
      </c>
      <c r="B33" t="s">
        <v>72</v>
      </c>
      <c r="C33" t="s">
        <v>68</v>
      </c>
      <c r="D33" t="str">
        <f t="shared" ref="D33:D68" si="4">IF(MOD(LEN(K33), 29) = 0, REPT("♢", LEN(K33) / 29), "")</f>
        <v>♢♢</v>
      </c>
      <c r="E33" s="2" t="str">
        <f t="shared" si="2"/>
        <v/>
      </c>
      <c r="F33" s="2">
        <f t="shared" si="0"/>
        <v>3.9129999999999998E-2</v>
      </c>
      <c r="G33" s="2">
        <f t="shared" si="3"/>
        <v>2.6079999999999999E-2</v>
      </c>
      <c r="K33" t="s">
        <v>6</v>
      </c>
    </row>
    <row r="34" spans="1:11" x14ac:dyDescent="0.3">
      <c r="A34" t="s">
        <v>73</v>
      </c>
      <c r="B34" t="s">
        <v>74</v>
      </c>
      <c r="C34" t="s">
        <v>68</v>
      </c>
      <c r="D34" t="str">
        <f t="shared" si="4"/>
        <v>♢</v>
      </c>
      <c r="E34" s="2">
        <f t="shared" si="2"/>
        <v>3.125E-2</v>
      </c>
      <c r="F34" s="2" t="str">
        <f t="shared" si="0"/>
        <v/>
      </c>
      <c r="G34" s="2" t="str">
        <f t="shared" si="3"/>
        <v/>
      </c>
      <c r="K34" t="s">
        <v>3</v>
      </c>
    </row>
    <row r="35" spans="1:11" x14ac:dyDescent="0.3">
      <c r="A35" t="s">
        <v>75</v>
      </c>
      <c r="B35" t="s">
        <v>76</v>
      </c>
      <c r="C35" t="s">
        <v>68</v>
      </c>
      <c r="D35" t="str">
        <f t="shared" si="4"/>
        <v>♢♢</v>
      </c>
      <c r="E35" s="2" t="str">
        <f t="shared" si="2"/>
        <v/>
      </c>
      <c r="F35" s="2">
        <f t="shared" si="0"/>
        <v>3.9129999999999998E-2</v>
      </c>
      <c r="G35" s="2">
        <f t="shared" si="3"/>
        <v>2.6079999999999999E-2</v>
      </c>
      <c r="K35" t="s">
        <v>6</v>
      </c>
    </row>
    <row r="36" spans="1:11" x14ac:dyDescent="0.3">
      <c r="A36" t="s">
        <v>77</v>
      </c>
      <c r="B36" t="s">
        <v>78</v>
      </c>
      <c r="C36" t="s">
        <v>68</v>
      </c>
      <c r="D36" t="str">
        <f t="shared" si="4"/>
        <v>♢</v>
      </c>
      <c r="E36" s="2">
        <f t="shared" si="2"/>
        <v>3.125E-2</v>
      </c>
      <c r="F36" s="2" t="str">
        <f t="shared" si="0"/>
        <v/>
      </c>
      <c r="G36" s="2" t="str">
        <f t="shared" si="3"/>
        <v/>
      </c>
      <c r="K36" t="s">
        <v>3</v>
      </c>
    </row>
    <row r="37" spans="1:11" x14ac:dyDescent="0.3">
      <c r="A37" t="s">
        <v>79</v>
      </c>
      <c r="B37" t="s">
        <v>80</v>
      </c>
      <c r="C37" t="s">
        <v>68</v>
      </c>
      <c r="D37" t="str">
        <f t="shared" si="4"/>
        <v>♢</v>
      </c>
      <c r="E37" s="2">
        <f t="shared" si="2"/>
        <v>3.125E-2</v>
      </c>
      <c r="F37" s="2" t="str">
        <f t="shared" si="0"/>
        <v/>
      </c>
      <c r="G37" s="2" t="str">
        <f t="shared" si="3"/>
        <v/>
      </c>
      <c r="K37" t="s">
        <v>3</v>
      </c>
    </row>
    <row r="38" spans="1:11" x14ac:dyDescent="0.3">
      <c r="A38" t="s">
        <v>81</v>
      </c>
      <c r="B38" t="s">
        <v>82</v>
      </c>
      <c r="C38" t="s">
        <v>68</v>
      </c>
      <c r="D38" t="str">
        <f t="shared" si="4"/>
        <v>♢♢</v>
      </c>
      <c r="E38" s="2" t="str">
        <f t="shared" si="2"/>
        <v/>
      </c>
      <c r="F38" s="2">
        <f t="shared" si="0"/>
        <v>3.9129999999999998E-2</v>
      </c>
      <c r="G38" s="2">
        <f t="shared" si="3"/>
        <v>2.6079999999999999E-2</v>
      </c>
      <c r="K38" t="s">
        <v>6</v>
      </c>
    </row>
    <row r="39" spans="1:11" x14ac:dyDescent="0.3">
      <c r="A39" t="s">
        <v>83</v>
      </c>
      <c r="B39" t="s">
        <v>84</v>
      </c>
      <c r="C39" t="s">
        <v>68</v>
      </c>
      <c r="D39" t="str">
        <f t="shared" si="4"/>
        <v>♢</v>
      </c>
      <c r="E39" s="2">
        <f t="shared" si="2"/>
        <v>3.125E-2</v>
      </c>
      <c r="F39" s="2" t="str">
        <f t="shared" si="0"/>
        <v/>
      </c>
      <c r="G39" s="2" t="str">
        <f t="shared" si="3"/>
        <v/>
      </c>
      <c r="K39" t="s">
        <v>3</v>
      </c>
    </row>
    <row r="40" spans="1:11" x14ac:dyDescent="0.3">
      <c r="A40" t="s">
        <v>85</v>
      </c>
      <c r="B40" t="s">
        <v>86</v>
      </c>
      <c r="C40" t="s">
        <v>68</v>
      </c>
      <c r="D40" t="str">
        <f t="shared" si="4"/>
        <v>♢</v>
      </c>
      <c r="E40" s="2">
        <f t="shared" si="2"/>
        <v>3.125E-2</v>
      </c>
      <c r="F40" s="2" t="str">
        <f t="shared" si="0"/>
        <v/>
      </c>
      <c r="G40" s="2" t="str">
        <f t="shared" si="3"/>
        <v/>
      </c>
      <c r="K40" t="s">
        <v>3</v>
      </c>
    </row>
    <row r="41" spans="1:11" x14ac:dyDescent="0.3">
      <c r="A41" t="s">
        <v>87</v>
      </c>
      <c r="B41" t="s">
        <v>88</v>
      </c>
      <c r="C41" t="s">
        <v>89</v>
      </c>
      <c r="D41" t="str">
        <f t="shared" si="4"/>
        <v>♢</v>
      </c>
      <c r="E41" s="2">
        <f t="shared" si="2"/>
        <v>3.125E-2</v>
      </c>
      <c r="F41" s="2" t="str">
        <f t="shared" si="0"/>
        <v/>
      </c>
      <c r="G41" s="2" t="str">
        <f t="shared" si="3"/>
        <v/>
      </c>
      <c r="K41" t="s">
        <v>3</v>
      </c>
    </row>
    <row r="42" spans="1:11" x14ac:dyDescent="0.3">
      <c r="A42" t="s">
        <v>90</v>
      </c>
      <c r="B42" t="s">
        <v>91</v>
      </c>
      <c r="C42" t="s">
        <v>89</v>
      </c>
      <c r="D42" t="str">
        <f t="shared" si="4"/>
        <v>♢</v>
      </c>
      <c r="E42" s="2">
        <f t="shared" si="2"/>
        <v>3.125E-2</v>
      </c>
      <c r="F42" s="2" t="str">
        <f t="shared" si="0"/>
        <v/>
      </c>
      <c r="G42" s="2" t="str">
        <f t="shared" si="3"/>
        <v/>
      </c>
      <c r="K42" t="s">
        <v>3</v>
      </c>
    </row>
    <row r="43" spans="1:11" x14ac:dyDescent="0.3">
      <c r="A43" t="s">
        <v>92</v>
      </c>
      <c r="B43" t="s">
        <v>93</v>
      </c>
      <c r="C43" t="s">
        <v>89</v>
      </c>
      <c r="D43" t="str">
        <f t="shared" si="4"/>
        <v>♢</v>
      </c>
      <c r="E43" s="2">
        <f t="shared" si="2"/>
        <v>3.125E-2</v>
      </c>
      <c r="F43" s="2" t="str">
        <f t="shared" si="0"/>
        <v/>
      </c>
      <c r="G43" s="2" t="str">
        <f t="shared" si="3"/>
        <v/>
      </c>
      <c r="K43" t="s">
        <v>3</v>
      </c>
    </row>
    <row r="44" spans="1:11" x14ac:dyDescent="0.3">
      <c r="A44" t="s">
        <v>94</v>
      </c>
      <c r="B44" t="s">
        <v>95</v>
      </c>
      <c r="C44" t="s">
        <v>89</v>
      </c>
      <c r="D44" t="str">
        <f t="shared" si="4"/>
        <v>♢♢</v>
      </c>
      <c r="E44" s="2" t="str">
        <f t="shared" si="2"/>
        <v/>
      </c>
      <c r="F44" s="2">
        <f t="shared" si="0"/>
        <v>3.9129999999999998E-2</v>
      </c>
      <c r="G44" s="2">
        <f t="shared" si="3"/>
        <v>2.6079999999999999E-2</v>
      </c>
      <c r="K44" t="s">
        <v>6</v>
      </c>
    </row>
    <row r="45" spans="1:11" x14ac:dyDescent="0.3">
      <c r="A45" t="s">
        <v>96</v>
      </c>
      <c r="B45" t="s">
        <v>97</v>
      </c>
      <c r="C45" t="s">
        <v>89</v>
      </c>
      <c r="D45" t="str">
        <f t="shared" si="4"/>
        <v>♢♢♢</v>
      </c>
      <c r="E45" s="2" t="str">
        <f t="shared" si="2"/>
        <v/>
      </c>
      <c r="F45" s="2">
        <f t="shared" si="0"/>
        <v>6.2500000000000003E-3</v>
      </c>
      <c r="G45" s="2">
        <f t="shared" si="3"/>
        <v>2.5000000000000001E-2</v>
      </c>
      <c r="K45" t="s">
        <v>15</v>
      </c>
    </row>
    <row r="46" spans="1:11" x14ac:dyDescent="0.3">
      <c r="A46" t="s">
        <v>98</v>
      </c>
      <c r="B46" t="s">
        <v>175</v>
      </c>
      <c r="C46" t="s">
        <v>89</v>
      </c>
      <c r="D46" t="str">
        <f t="shared" si="4"/>
        <v>♢♢♢♢</v>
      </c>
      <c r="E46" s="2" t="str">
        <f t="shared" si="2"/>
        <v/>
      </c>
      <c r="F46" s="2">
        <f t="shared" si="0"/>
        <v>3.3300000000000001E-3</v>
      </c>
      <c r="G46" s="2">
        <f t="shared" si="3"/>
        <v>1.332E-2</v>
      </c>
      <c r="K46" t="s">
        <v>8</v>
      </c>
    </row>
    <row r="47" spans="1:11" x14ac:dyDescent="0.3">
      <c r="A47" t="s">
        <v>99</v>
      </c>
      <c r="B47" t="s">
        <v>100</v>
      </c>
      <c r="C47" t="s">
        <v>89</v>
      </c>
      <c r="D47" t="str">
        <f t="shared" si="4"/>
        <v>♢♢♢</v>
      </c>
      <c r="E47" s="2" t="str">
        <f t="shared" si="2"/>
        <v/>
      </c>
      <c r="F47" s="2">
        <f t="shared" si="0"/>
        <v>6.2500000000000003E-3</v>
      </c>
      <c r="G47" s="2">
        <f t="shared" si="3"/>
        <v>2.5000000000000001E-2</v>
      </c>
      <c r="K47" t="s">
        <v>15</v>
      </c>
    </row>
    <row r="48" spans="1:11" x14ac:dyDescent="0.3">
      <c r="A48" t="s">
        <v>101</v>
      </c>
      <c r="B48" t="s">
        <v>102</v>
      </c>
      <c r="C48" t="s">
        <v>89</v>
      </c>
      <c r="D48" t="str">
        <f t="shared" si="4"/>
        <v>♢♢</v>
      </c>
      <c r="E48" s="2" t="str">
        <f t="shared" si="2"/>
        <v/>
      </c>
      <c r="F48" s="2">
        <f t="shared" si="0"/>
        <v>3.9129999999999998E-2</v>
      </c>
      <c r="G48" s="2">
        <f t="shared" si="3"/>
        <v>2.6079999999999999E-2</v>
      </c>
      <c r="K48" t="s">
        <v>6</v>
      </c>
    </row>
    <row r="49" spans="1:11" x14ac:dyDescent="0.3">
      <c r="A49" t="s">
        <v>103</v>
      </c>
      <c r="B49" t="s">
        <v>104</v>
      </c>
      <c r="C49" t="s">
        <v>105</v>
      </c>
      <c r="D49" t="str">
        <f t="shared" si="4"/>
        <v>♢</v>
      </c>
      <c r="E49" s="2">
        <f t="shared" si="2"/>
        <v>3.125E-2</v>
      </c>
      <c r="F49" s="2" t="str">
        <f t="shared" si="0"/>
        <v/>
      </c>
      <c r="G49" s="2" t="str">
        <f t="shared" si="3"/>
        <v/>
      </c>
      <c r="K49" t="s">
        <v>3</v>
      </c>
    </row>
    <row r="50" spans="1:11" x14ac:dyDescent="0.3">
      <c r="A50" t="s">
        <v>106</v>
      </c>
      <c r="B50" t="s">
        <v>107</v>
      </c>
      <c r="C50" t="s">
        <v>105</v>
      </c>
      <c r="D50" t="str">
        <f t="shared" si="4"/>
        <v>♢♢</v>
      </c>
      <c r="E50" s="2" t="str">
        <f t="shared" si="2"/>
        <v/>
      </c>
      <c r="F50" s="2">
        <f t="shared" si="0"/>
        <v>3.9129999999999998E-2</v>
      </c>
      <c r="G50" s="2">
        <f t="shared" si="3"/>
        <v>2.6079999999999999E-2</v>
      </c>
      <c r="K50" t="s">
        <v>6</v>
      </c>
    </row>
    <row r="51" spans="1:11" x14ac:dyDescent="0.3">
      <c r="A51" t="s">
        <v>108</v>
      </c>
      <c r="B51" t="s">
        <v>109</v>
      </c>
      <c r="C51" t="s">
        <v>105</v>
      </c>
      <c r="D51" t="str">
        <f t="shared" si="4"/>
        <v>♢</v>
      </c>
      <c r="E51" s="2">
        <f t="shared" si="2"/>
        <v>3.125E-2</v>
      </c>
      <c r="F51" s="2" t="str">
        <f t="shared" si="0"/>
        <v/>
      </c>
      <c r="G51" s="2" t="str">
        <f t="shared" si="3"/>
        <v/>
      </c>
      <c r="K51" t="s">
        <v>3</v>
      </c>
    </row>
    <row r="52" spans="1:11" x14ac:dyDescent="0.3">
      <c r="A52" t="s">
        <v>110</v>
      </c>
      <c r="B52" t="s">
        <v>111</v>
      </c>
      <c r="C52" t="s">
        <v>105</v>
      </c>
      <c r="D52" t="str">
        <f t="shared" si="4"/>
        <v>♢</v>
      </c>
      <c r="E52" s="2">
        <f t="shared" si="2"/>
        <v>3.125E-2</v>
      </c>
      <c r="F52" s="2" t="str">
        <f t="shared" si="0"/>
        <v/>
      </c>
      <c r="G52" s="2" t="str">
        <f t="shared" si="3"/>
        <v/>
      </c>
      <c r="K52" t="s">
        <v>3</v>
      </c>
    </row>
    <row r="53" spans="1:11" x14ac:dyDescent="0.3">
      <c r="A53" t="s">
        <v>112</v>
      </c>
      <c r="B53" t="s">
        <v>113</v>
      </c>
      <c r="C53" t="s">
        <v>105</v>
      </c>
      <c r="D53" t="str">
        <f t="shared" si="4"/>
        <v>♢</v>
      </c>
      <c r="E53" s="2">
        <f t="shared" si="2"/>
        <v>3.125E-2</v>
      </c>
      <c r="F53" s="2" t="str">
        <f t="shared" si="0"/>
        <v/>
      </c>
      <c r="G53" s="2" t="str">
        <f t="shared" si="3"/>
        <v/>
      </c>
      <c r="K53" t="s">
        <v>3</v>
      </c>
    </row>
    <row r="54" spans="1:11" x14ac:dyDescent="0.3">
      <c r="A54" t="s">
        <v>114</v>
      </c>
      <c r="B54" t="s">
        <v>115</v>
      </c>
      <c r="C54" t="s">
        <v>105</v>
      </c>
      <c r="D54" t="str">
        <f t="shared" si="4"/>
        <v>♢</v>
      </c>
      <c r="E54" s="2">
        <f t="shared" si="2"/>
        <v>3.125E-2</v>
      </c>
      <c r="F54" s="2" t="str">
        <f t="shared" si="0"/>
        <v/>
      </c>
      <c r="G54" s="2" t="str">
        <f t="shared" si="3"/>
        <v/>
      </c>
      <c r="K54" t="s">
        <v>3</v>
      </c>
    </row>
    <row r="55" spans="1:11" x14ac:dyDescent="0.3">
      <c r="A55" t="s">
        <v>116</v>
      </c>
      <c r="B55" t="s">
        <v>117</v>
      </c>
      <c r="C55" t="s">
        <v>105</v>
      </c>
      <c r="D55" t="str">
        <f t="shared" si="4"/>
        <v>♢♢</v>
      </c>
      <c r="E55" s="2" t="str">
        <f t="shared" si="2"/>
        <v/>
      </c>
      <c r="F55" s="2">
        <f t="shared" si="0"/>
        <v>3.9129999999999998E-2</v>
      </c>
      <c r="G55" s="2">
        <f t="shared" si="3"/>
        <v>2.6079999999999999E-2</v>
      </c>
      <c r="K55" t="s">
        <v>6</v>
      </c>
    </row>
    <row r="56" spans="1:11" x14ac:dyDescent="0.3">
      <c r="A56" t="s">
        <v>118</v>
      </c>
      <c r="B56" t="s">
        <v>119</v>
      </c>
      <c r="C56" t="s">
        <v>120</v>
      </c>
      <c r="D56" t="str">
        <f t="shared" si="4"/>
        <v>♢♢</v>
      </c>
      <c r="E56" s="2" t="str">
        <f t="shared" si="2"/>
        <v/>
      </c>
      <c r="F56" s="2">
        <f t="shared" si="0"/>
        <v>3.9129999999999998E-2</v>
      </c>
      <c r="G56" s="2">
        <f t="shared" si="3"/>
        <v>2.6079999999999999E-2</v>
      </c>
      <c r="K56" t="s">
        <v>6</v>
      </c>
    </row>
    <row r="57" spans="1:11" x14ac:dyDescent="0.3">
      <c r="A57" t="s">
        <v>121</v>
      </c>
      <c r="B57" t="s">
        <v>122</v>
      </c>
      <c r="C57" t="s">
        <v>123</v>
      </c>
      <c r="D57" t="str">
        <f t="shared" si="4"/>
        <v>♢</v>
      </c>
      <c r="E57" s="2">
        <f t="shared" si="2"/>
        <v>3.125E-2</v>
      </c>
      <c r="F57" s="2" t="str">
        <f t="shared" si="0"/>
        <v/>
      </c>
      <c r="G57" s="2" t="str">
        <f t="shared" si="3"/>
        <v/>
      </c>
      <c r="K57" t="s">
        <v>3</v>
      </c>
    </row>
    <row r="58" spans="1:11" x14ac:dyDescent="0.3">
      <c r="A58" t="s">
        <v>124</v>
      </c>
      <c r="B58" t="s">
        <v>125</v>
      </c>
      <c r="C58" t="s">
        <v>123</v>
      </c>
      <c r="D58" t="str">
        <f t="shared" si="4"/>
        <v>♢</v>
      </c>
      <c r="E58" s="2">
        <f t="shared" si="2"/>
        <v>3.125E-2</v>
      </c>
      <c r="F58" s="2" t="str">
        <f t="shared" si="0"/>
        <v/>
      </c>
      <c r="G58" s="2" t="str">
        <f t="shared" si="3"/>
        <v/>
      </c>
      <c r="K58" t="s">
        <v>3</v>
      </c>
    </row>
    <row r="59" spans="1:11" x14ac:dyDescent="0.3">
      <c r="A59" t="s">
        <v>126</v>
      </c>
      <c r="B59" t="s">
        <v>176</v>
      </c>
      <c r="C59" t="s">
        <v>123</v>
      </c>
      <c r="D59" t="str">
        <f t="shared" si="4"/>
        <v>♢♢♢♢</v>
      </c>
      <c r="E59" s="2" t="str">
        <f t="shared" si="2"/>
        <v/>
      </c>
      <c r="F59" s="2">
        <f t="shared" si="0"/>
        <v>3.3300000000000001E-3</v>
      </c>
      <c r="G59" s="2">
        <f t="shared" si="3"/>
        <v>1.332E-2</v>
      </c>
      <c r="K59" t="s">
        <v>8</v>
      </c>
    </row>
    <row r="60" spans="1:11" x14ac:dyDescent="0.3">
      <c r="A60" t="s">
        <v>127</v>
      </c>
      <c r="B60" t="s">
        <v>128</v>
      </c>
      <c r="C60" t="s">
        <v>123</v>
      </c>
      <c r="D60" t="str">
        <f t="shared" si="4"/>
        <v>♢♢♢</v>
      </c>
      <c r="E60" s="2" t="str">
        <f t="shared" si="2"/>
        <v/>
      </c>
      <c r="F60" s="2">
        <f t="shared" si="0"/>
        <v>6.2500000000000003E-3</v>
      </c>
      <c r="G60" s="2">
        <f t="shared" si="3"/>
        <v>2.5000000000000001E-2</v>
      </c>
      <c r="K60" t="s">
        <v>15</v>
      </c>
    </row>
    <row r="61" spans="1:11" x14ac:dyDescent="0.3">
      <c r="A61" t="s">
        <v>129</v>
      </c>
      <c r="B61" t="s">
        <v>130</v>
      </c>
      <c r="C61" t="s">
        <v>123</v>
      </c>
      <c r="D61" t="str">
        <f t="shared" si="4"/>
        <v>♢</v>
      </c>
      <c r="E61" s="2">
        <f t="shared" si="2"/>
        <v>3.125E-2</v>
      </c>
      <c r="F61" s="2" t="str">
        <f t="shared" si="0"/>
        <v/>
      </c>
      <c r="G61" s="2" t="str">
        <f t="shared" si="3"/>
        <v/>
      </c>
      <c r="K61" t="s">
        <v>3</v>
      </c>
    </row>
    <row r="62" spans="1:11" x14ac:dyDescent="0.3">
      <c r="A62" t="s">
        <v>131</v>
      </c>
      <c r="B62" t="s">
        <v>132</v>
      </c>
      <c r="C62" t="s">
        <v>123</v>
      </c>
      <c r="D62" t="str">
        <f t="shared" si="4"/>
        <v>♢</v>
      </c>
      <c r="E62" s="2">
        <f t="shared" si="2"/>
        <v>3.125E-2</v>
      </c>
      <c r="F62" s="2" t="str">
        <f t="shared" si="0"/>
        <v/>
      </c>
      <c r="G62" s="2" t="str">
        <f t="shared" si="3"/>
        <v/>
      </c>
      <c r="K62" t="s">
        <v>3</v>
      </c>
    </row>
    <row r="63" spans="1:11" x14ac:dyDescent="0.3">
      <c r="A63" t="s">
        <v>133</v>
      </c>
      <c r="B63" t="s">
        <v>134</v>
      </c>
      <c r="C63" t="s">
        <v>135</v>
      </c>
      <c r="D63" t="str">
        <f t="shared" si="4"/>
        <v>♢</v>
      </c>
      <c r="E63" s="2">
        <f t="shared" si="2"/>
        <v>3.125E-2</v>
      </c>
      <c r="F63" s="2" t="str">
        <f t="shared" si="0"/>
        <v/>
      </c>
      <c r="G63" s="2" t="str">
        <f t="shared" si="3"/>
        <v/>
      </c>
      <c r="K63" t="s">
        <v>3</v>
      </c>
    </row>
    <row r="64" spans="1:11" x14ac:dyDescent="0.3">
      <c r="A64" t="s">
        <v>136</v>
      </c>
      <c r="B64" t="s">
        <v>137</v>
      </c>
      <c r="C64" t="s">
        <v>135</v>
      </c>
      <c r="D64" t="str">
        <f t="shared" si="4"/>
        <v>♢♢</v>
      </c>
      <c r="E64" s="2" t="str">
        <f t="shared" si="2"/>
        <v/>
      </c>
      <c r="F64" s="2">
        <f t="shared" si="0"/>
        <v>3.9129999999999998E-2</v>
      </c>
      <c r="G64" s="2">
        <f t="shared" si="3"/>
        <v>2.6079999999999999E-2</v>
      </c>
      <c r="K64" t="s">
        <v>6</v>
      </c>
    </row>
    <row r="65" spans="1:11" x14ac:dyDescent="0.3">
      <c r="A65" t="s">
        <v>138</v>
      </c>
      <c r="B65" t="s">
        <v>139</v>
      </c>
      <c r="C65" t="s">
        <v>135</v>
      </c>
      <c r="D65" t="str">
        <f t="shared" si="4"/>
        <v>♢♢</v>
      </c>
      <c r="E65" s="2" t="str">
        <f t="shared" si="2"/>
        <v/>
      </c>
      <c r="F65" s="2">
        <f t="shared" si="0"/>
        <v>3.9129999999999998E-2</v>
      </c>
      <c r="G65" s="2">
        <f t="shared" si="3"/>
        <v>2.6079999999999999E-2</v>
      </c>
      <c r="K65" t="s">
        <v>6</v>
      </c>
    </row>
    <row r="66" spans="1:11" x14ac:dyDescent="0.3">
      <c r="A66" t="s">
        <v>140</v>
      </c>
      <c r="B66" t="s">
        <v>141</v>
      </c>
      <c r="C66" t="s">
        <v>142</v>
      </c>
      <c r="D66" t="str">
        <f t="shared" si="4"/>
        <v>♢♢</v>
      </c>
      <c r="E66" s="2" t="str">
        <f t="shared" ref="E66:E86" si="5">IF(D66 =  "♢", 0.03125, "")</f>
        <v/>
      </c>
      <c r="F66" s="2">
        <f t="shared" ref="F66:F86" si="6">IF(D66 = "♢♢", 0.03913, IF(D66 = "♢♢♢", 0.00625, IF(D66 = "♢♢♢♢", 0.00333, IF(D66 = "☆", 0.00428, IF(D66 = "☆☆", 0.0005, IF(D66 = "☆☆☆", 0.00222, IF(D66 = "♛", 0.0004, "")))))))</f>
        <v>3.9129999999999998E-2</v>
      </c>
      <c r="G66" s="2">
        <f t="shared" si="3"/>
        <v>2.6079999999999999E-2</v>
      </c>
      <c r="K66" t="s">
        <v>6</v>
      </c>
    </row>
    <row r="67" spans="1:11" x14ac:dyDescent="0.3">
      <c r="A67" t="s">
        <v>143</v>
      </c>
      <c r="B67" t="s">
        <v>144</v>
      </c>
      <c r="C67" t="s">
        <v>142</v>
      </c>
      <c r="D67" t="str">
        <f t="shared" si="4"/>
        <v>♢♢</v>
      </c>
      <c r="E67" s="2" t="str">
        <f t="shared" si="5"/>
        <v/>
      </c>
      <c r="F67" s="2">
        <f t="shared" si="6"/>
        <v>3.9129999999999998E-2</v>
      </c>
      <c r="G67" s="2">
        <f t="shared" ref="G67:G86" si="7">IF(D67 = "♢♢", 0.02608, IF(D67 = "♢♢♢", 0.025, IF(D67 = "♢♢♢♢", 0.01332, IF(D67 = "☆", 0.01714, IF(D67 = "☆☆", 0.002, IF(D67 = "☆☆☆", 0.00888, IF(D67 = "♛", 0.0016, "")))))))</f>
        <v>2.6079999999999999E-2</v>
      </c>
      <c r="K67" t="s">
        <v>6</v>
      </c>
    </row>
    <row r="68" spans="1:11" x14ac:dyDescent="0.3">
      <c r="A68" t="s">
        <v>145</v>
      </c>
      <c r="B68" t="s">
        <v>146</v>
      </c>
      <c r="C68" t="s">
        <v>142</v>
      </c>
      <c r="D68" t="str">
        <f t="shared" si="4"/>
        <v>♢♢</v>
      </c>
      <c r="E68" s="2" t="str">
        <f t="shared" si="5"/>
        <v/>
      </c>
      <c r="F68" s="2">
        <f t="shared" si="6"/>
        <v>3.9129999999999998E-2</v>
      </c>
      <c r="G68" s="2">
        <f t="shared" si="7"/>
        <v>2.6079999999999999E-2</v>
      </c>
      <c r="K68" t="s">
        <v>6</v>
      </c>
    </row>
    <row r="69" spans="1:11" x14ac:dyDescent="0.3">
      <c r="A69" t="s">
        <v>147</v>
      </c>
      <c r="B69" t="s">
        <v>5</v>
      </c>
      <c r="C69" t="s">
        <v>2</v>
      </c>
      <c r="D69" t="s">
        <v>169</v>
      </c>
      <c r="E69" s="2" t="str">
        <f t="shared" si="5"/>
        <v/>
      </c>
      <c r="F69" s="2">
        <f t="shared" si="6"/>
        <v>4.28E-3</v>
      </c>
      <c r="G69" s="2">
        <f t="shared" si="7"/>
        <v>1.7139999999999999E-2</v>
      </c>
      <c r="K69" t="s">
        <v>148</v>
      </c>
    </row>
    <row r="70" spans="1:11" x14ac:dyDescent="0.3">
      <c r="A70" t="s">
        <v>149</v>
      </c>
      <c r="B70" t="s">
        <v>14</v>
      </c>
      <c r="C70" t="s">
        <v>2</v>
      </c>
      <c r="D70" t="s">
        <v>169</v>
      </c>
      <c r="E70" s="2" t="str">
        <f t="shared" si="5"/>
        <v/>
      </c>
      <c r="F70" s="2">
        <f t="shared" si="6"/>
        <v>4.28E-3</v>
      </c>
      <c r="G70" s="2">
        <f t="shared" si="7"/>
        <v>1.7139999999999999E-2</v>
      </c>
      <c r="K70" t="s">
        <v>148</v>
      </c>
    </row>
    <row r="71" spans="1:11" x14ac:dyDescent="0.3">
      <c r="A71" t="s">
        <v>150</v>
      </c>
      <c r="B71" t="s">
        <v>34</v>
      </c>
      <c r="C71" t="s">
        <v>24</v>
      </c>
      <c r="D71" t="s">
        <v>169</v>
      </c>
      <c r="E71" s="2" t="str">
        <f t="shared" si="5"/>
        <v/>
      </c>
      <c r="F71" s="2">
        <f t="shared" si="6"/>
        <v>4.28E-3</v>
      </c>
      <c r="G71" s="2">
        <f t="shared" si="7"/>
        <v>1.7139999999999999E-2</v>
      </c>
      <c r="K71" t="s">
        <v>148</v>
      </c>
    </row>
    <row r="72" spans="1:11" x14ac:dyDescent="0.3">
      <c r="A72" t="s">
        <v>151</v>
      </c>
      <c r="B72" t="s">
        <v>42</v>
      </c>
      <c r="C72" t="s">
        <v>39</v>
      </c>
      <c r="D72" t="s">
        <v>169</v>
      </c>
      <c r="E72" s="2" t="str">
        <f t="shared" si="5"/>
        <v/>
      </c>
      <c r="F72" s="2">
        <f t="shared" si="6"/>
        <v>4.28E-3</v>
      </c>
      <c r="G72" s="2">
        <f t="shared" si="7"/>
        <v>1.7139999999999999E-2</v>
      </c>
      <c r="K72" t="s">
        <v>148</v>
      </c>
    </row>
    <row r="73" spans="1:11" x14ac:dyDescent="0.3">
      <c r="A73" t="s">
        <v>152</v>
      </c>
      <c r="B73" t="s">
        <v>65</v>
      </c>
      <c r="C73" t="s">
        <v>55</v>
      </c>
      <c r="D73" t="s">
        <v>169</v>
      </c>
      <c r="E73" s="2" t="str">
        <f t="shared" si="5"/>
        <v/>
      </c>
      <c r="F73" s="2">
        <f t="shared" si="6"/>
        <v>4.28E-3</v>
      </c>
      <c r="G73" s="2">
        <f t="shared" si="7"/>
        <v>1.7139999999999999E-2</v>
      </c>
      <c r="K73" t="s">
        <v>148</v>
      </c>
    </row>
    <row r="74" spans="1:11" x14ac:dyDescent="0.3">
      <c r="A74" t="s">
        <v>153</v>
      </c>
      <c r="B74" t="s">
        <v>100</v>
      </c>
      <c r="C74" t="s">
        <v>89</v>
      </c>
      <c r="D74" t="s">
        <v>169</v>
      </c>
      <c r="E74" s="2" t="str">
        <f t="shared" si="5"/>
        <v/>
      </c>
      <c r="F74" s="2">
        <f t="shared" si="6"/>
        <v>4.28E-3</v>
      </c>
      <c r="G74" s="2">
        <f t="shared" si="7"/>
        <v>1.7139999999999999E-2</v>
      </c>
      <c r="K74" t="s">
        <v>148</v>
      </c>
    </row>
    <row r="75" spans="1:11" x14ac:dyDescent="0.3">
      <c r="A75" t="s">
        <v>154</v>
      </c>
      <c r="B75" t="s">
        <v>173</v>
      </c>
      <c r="C75" t="s">
        <v>2</v>
      </c>
      <c r="D75" t="s">
        <v>170</v>
      </c>
      <c r="E75" s="2" t="str">
        <f t="shared" si="5"/>
        <v/>
      </c>
      <c r="F75" s="2">
        <f t="shared" si="6"/>
        <v>5.0000000000000001E-4</v>
      </c>
      <c r="G75" s="2">
        <f t="shared" si="7"/>
        <v>2E-3</v>
      </c>
      <c r="K75" t="s">
        <v>155</v>
      </c>
    </row>
    <row r="76" spans="1:11" x14ac:dyDescent="0.3">
      <c r="A76" t="s">
        <v>156</v>
      </c>
      <c r="B76" t="s">
        <v>177</v>
      </c>
      <c r="C76" t="s">
        <v>39</v>
      </c>
      <c r="D76" t="s">
        <v>170</v>
      </c>
      <c r="E76" s="2" t="str">
        <f t="shared" si="5"/>
        <v/>
      </c>
      <c r="F76" s="2">
        <f t="shared" si="6"/>
        <v>5.0000000000000001E-4</v>
      </c>
      <c r="G76" s="2">
        <f t="shared" si="7"/>
        <v>2E-3</v>
      </c>
      <c r="K76" t="s">
        <v>155</v>
      </c>
    </row>
    <row r="77" spans="1:11" x14ac:dyDescent="0.3">
      <c r="A77" t="s">
        <v>157</v>
      </c>
      <c r="B77" t="s">
        <v>174</v>
      </c>
      <c r="C77" t="s">
        <v>68</v>
      </c>
      <c r="D77" t="s">
        <v>170</v>
      </c>
      <c r="E77" s="2" t="str">
        <f t="shared" si="5"/>
        <v/>
      </c>
      <c r="F77" s="2">
        <f t="shared" si="6"/>
        <v>5.0000000000000001E-4</v>
      </c>
      <c r="G77" s="2">
        <f t="shared" si="7"/>
        <v>2E-3</v>
      </c>
      <c r="K77" t="s">
        <v>155</v>
      </c>
    </row>
    <row r="78" spans="1:11" x14ac:dyDescent="0.3">
      <c r="A78" t="s">
        <v>158</v>
      </c>
      <c r="B78" t="s">
        <v>175</v>
      </c>
      <c r="C78" t="s">
        <v>89</v>
      </c>
      <c r="D78" t="s">
        <v>170</v>
      </c>
      <c r="E78" s="2" t="str">
        <f t="shared" si="5"/>
        <v/>
      </c>
      <c r="F78" s="2">
        <f t="shared" si="6"/>
        <v>5.0000000000000001E-4</v>
      </c>
      <c r="G78" s="2">
        <f t="shared" si="7"/>
        <v>2E-3</v>
      </c>
      <c r="K78" t="s">
        <v>155</v>
      </c>
    </row>
    <row r="79" spans="1:11" x14ac:dyDescent="0.3">
      <c r="A79" t="s">
        <v>159</v>
      </c>
      <c r="B79" t="s">
        <v>176</v>
      </c>
      <c r="C79" t="s">
        <v>123</v>
      </c>
      <c r="D79" t="s">
        <v>170</v>
      </c>
      <c r="E79" s="2" t="str">
        <f t="shared" si="5"/>
        <v/>
      </c>
      <c r="F79" s="2">
        <f t="shared" si="6"/>
        <v>5.0000000000000001E-4</v>
      </c>
      <c r="G79" s="2">
        <f t="shared" si="7"/>
        <v>2E-3</v>
      </c>
      <c r="K79" t="s">
        <v>155</v>
      </c>
    </row>
    <row r="80" spans="1:11" x14ac:dyDescent="0.3">
      <c r="A80" t="s">
        <v>160</v>
      </c>
      <c r="B80" t="s">
        <v>141</v>
      </c>
      <c r="C80" t="s">
        <v>142</v>
      </c>
      <c r="D80" t="s">
        <v>170</v>
      </c>
      <c r="E80" s="2" t="str">
        <f t="shared" si="5"/>
        <v/>
      </c>
      <c r="F80" s="2">
        <f t="shared" si="6"/>
        <v>5.0000000000000001E-4</v>
      </c>
      <c r="G80" s="2">
        <f t="shared" si="7"/>
        <v>2E-3</v>
      </c>
      <c r="K80" t="s">
        <v>155</v>
      </c>
    </row>
    <row r="81" spans="1:11" x14ac:dyDescent="0.3">
      <c r="A81" t="s">
        <v>161</v>
      </c>
      <c r="B81" t="s">
        <v>144</v>
      </c>
      <c r="C81" t="s">
        <v>142</v>
      </c>
      <c r="D81" t="s">
        <v>170</v>
      </c>
      <c r="E81" s="2" t="str">
        <f t="shared" si="5"/>
        <v/>
      </c>
      <c r="F81" s="2">
        <f t="shared" si="6"/>
        <v>5.0000000000000001E-4</v>
      </c>
      <c r="G81" s="2">
        <f t="shared" si="7"/>
        <v>2E-3</v>
      </c>
      <c r="K81" t="s">
        <v>155</v>
      </c>
    </row>
    <row r="82" spans="1:11" x14ac:dyDescent="0.3">
      <c r="A82" t="s">
        <v>162</v>
      </c>
      <c r="B82" t="s">
        <v>146</v>
      </c>
      <c r="C82" t="s">
        <v>142</v>
      </c>
      <c r="D82" t="s">
        <v>170</v>
      </c>
      <c r="E82" s="2" t="str">
        <f t="shared" si="5"/>
        <v/>
      </c>
      <c r="F82" s="2">
        <f t="shared" si="6"/>
        <v>5.0000000000000001E-4</v>
      </c>
      <c r="G82" s="2">
        <f t="shared" si="7"/>
        <v>2E-3</v>
      </c>
      <c r="K82" t="s">
        <v>155</v>
      </c>
    </row>
    <row r="83" spans="1:11" x14ac:dyDescent="0.3">
      <c r="A83" t="s">
        <v>163</v>
      </c>
      <c r="B83" t="s">
        <v>70</v>
      </c>
      <c r="C83" t="s">
        <v>68</v>
      </c>
      <c r="D83" t="s">
        <v>170</v>
      </c>
      <c r="E83" s="2" t="str">
        <f t="shared" si="5"/>
        <v/>
      </c>
      <c r="F83" s="2">
        <f t="shared" si="6"/>
        <v>5.0000000000000001E-4</v>
      </c>
      <c r="G83" s="2">
        <f t="shared" si="7"/>
        <v>2E-3</v>
      </c>
      <c r="K83" t="s">
        <v>155</v>
      </c>
    </row>
    <row r="84" spans="1:11" x14ac:dyDescent="0.3">
      <c r="A84" t="s">
        <v>164</v>
      </c>
      <c r="B84" t="s">
        <v>175</v>
      </c>
      <c r="C84" t="s">
        <v>89</v>
      </c>
      <c r="D84" t="s">
        <v>170</v>
      </c>
      <c r="E84" s="2" t="str">
        <f t="shared" si="5"/>
        <v/>
      </c>
      <c r="F84" s="2">
        <f t="shared" si="6"/>
        <v>5.0000000000000001E-4</v>
      </c>
      <c r="G84" s="2">
        <f t="shared" si="7"/>
        <v>2E-3</v>
      </c>
      <c r="K84" t="s">
        <v>155</v>
      </c>
    </row>
    <row r="85" spans="1:11" x14ac:dyDescent="0.3">
      <c r="A85" t="s">
        <v>165</v>
      </c>
      <c r="B85" t="s">
        <v>173</v>
      </c>
      <c r="C85" t="s">
        <v>2</v>
      </c>
      <c r="D85" t="s">
        <v>171</v>
      </c>
      <c r="E85" s="2" t="str">
        <f t="shared" si="5"/>
        <v/>
      </c>
      <c r="F85" s="2">
        <f t="shared" si="6"/>
        <v>2.2200000000000002E-3</v>
      </c>
      <c r="G85" s="2">
        <f t="shared" si="7"/>
        <v>8.8800000000000007E-3</v>
      </c>
      <c r="K85" t="s">
        <v>166</v>
      </c>
    </row>
    <row r="86" spans="1:11" x14ac:dyDescent="0.3">
      <c r="A86" t="s">
        <v>167</v>
      </c>
      <c r="B86" t="s">
        <v>174</v>
      </c>
      <c r="C86" t="s">
        <v>68</v>
      </c>
      <c r="D86" t="s">
        <v>172</v>
      </c>
      <c r="E86" s="2" t="str">
        <f t="shared" si="5"/>
        <v/>
      </c>
      <c r="F86" s="2">
        <f t="shared" si="6"/>
        <v>4.0000000000000002E-4</v>
      </c>
      <c r="G86" s="2">
        <f t="shared" si="7"/>
        <v>1.6000000000000001E-3</v>
      </c>
      <c r="K86" t="s">
        <v>168</v>
      </c>
    </row>
    <row r="87" spans="1:11" x14ac:dyDescent="0.3">
      <c r="E87" s="1">
        <f>SUM(E1:E86)</f>
        <v>1</v>
      </c>
      <c r="F87" s="1">
        <f t="shared" ref="F87" si="8">SUM(F1:F86)</f>
        <v>0.99993999999999905</v>
      </c>
      <c r="G87" s="1">
        <f>SUM(G1:G86)</f>
        <v>0.99976000000000032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BA22-DC1D-45FF-9896-F642FB2E8310}">
  <dimension ref="A1:H96"/>
  <sheetViews>
    <sheetView tabSelected="1" topLeftCell="A83" workbookViewId="0">
      <selection activeCell="B95" sqref="B95"/>
    </sheetView>
  </sheetViews>
  <sheetFormatPr defaultRowHeight="14.4" x14ac:dyDescent="0.3"/>
  <sheetData>
    <row r="1" spans="1:8" x14ac:dyDescent="0.3">
      <c r="A1" t="s">
        <v>253</v>
      </c>
      <c r="C1" t="s">
        <v>178</v>
      </c>
      <c r="D1" t="s">
        <v>239</v>
      </c>
      <c r="E1" t="s">
        <v>245</v>
      </c>
      <c r="F1" s="2" t="str">
        <f>IF(E1 =  "♢", 0.03225, "")</f>
        <v/>
      </c>
      <c r="G1" s="2">
        <f>IF(E1 = "♢♢", 0.03461, IF(E1 = "♢♢♢", 0.00384, IF(E1 = "♢♢♢♢", 0.00333, IF(E1 = "☆", 0.00428, IF(E1 = "☆☆", 0.00038, IF(E1 = "☆☆☆", 0.00222, IF(E1 = "♛", 0.0004, "")))))))</f>
        <v>3.4610000000000002E-2</v>
      </c>
      <c r="H1" s="2">
        <f>IF(E1 = "♢♢", 0.02307, IF(E1 = "♢♢♢", 0.01538, IF(E1 = "♢♢♢♢", 0.01332, IF(E1 = "☆", 0.01714, IF(E1 = "☆☆", 0.00153, IF(E1 = "☆☆☆", 0.00888, IF(E1 = "♛", 0.0016, "")))))))</f>
        <v>2.307E-2</v>
      </c>
    </row>
    <row r="2" spans="1:8" x14ac:dyDescent="0.3">
      <c r="A2" t="s">
        <v>254</v>
      </c>
      <c r="C2" t="s">
        <v>179</v>
      </c>
      <c r="D2" t="s">
        <v>239</v>
      </c>
      <c r="E2" t="s">
        <v>244</v>
      </c>
      <c r="F2" s="2">
        <f t="shared" ref="F2:F65" si="0">IF(E2 =  "♢", 0.03225, "")</f>
        <v>3.2250000000000001E-2</v>
      </c>
      <c r="G2" s="2" t="str">
        <f t="shared" ref="G2:G65" si="1">IF(E2 = "♢♢", 0.03461, IF(E2 = "♢♢♢", 0.00384, IF(E2 = "♢♢♢♢", 0.00333, IF(E2 = "☆", 0.00428, IF(E2 = "☆☆", 0.00038, IF(E2 = "☆☆☆", 0.00222, IF(E2 = "♛", 0.0004, "")))))))</f>
        <v/>
      </c>
      <c r="H2" s="2" t="str">
        <f t="shared" ref="H2:H65" si="2">IF(E2 = "♢♢", 0.02307, IF(E2 = "♢♢♢", 0.01538, IF(E2 = "♢♢♢♢", 0.01332, IF(E2 = "☆", 0.01714, IF(E2 = "☆☆", 0.00153, IF(E2 = "☆☆☆", 0.00888, IF(E2 = "♛", 0.0016, "")))))))</f>
        <v/>
      </c>
    </row>
    <row r="3" spans="1:8" x14ac:dyDescent="0.3">
      <c r="A3" t="s">
        <v>255</v>
      </c>
      <c r="C3" t="s">
        <v>180</v>
      </c>
      <c r="D3" t="s">
        <v>239</v>
      </c>
      <c r="E3" t="s">
        <v>245</v>
      </c>
      <c r="F3" s="2" t="str">
        <f t="shared" si="0"/>
        <v/>
      </c>
      <c r="G3" s="2">
        <f t="shared" si="1"/>
        <v>3.4610000000000002E-2</v>
      </c>
      <c r="H3" s="2">
        <f t="shared" si="2"/>
        <v>2.307E-2</v>
      </c>
    </row>
    <row r="4" spans="1:8" x14ac:dyDescent="0.3">
      <c r="A4" t="s">
        <v>256</v>
      </c>
      <c r="C4" t="s">
        <v>181</v>
      </c>
      <c r="D4" t="s">
        <v>239</v>
      </c>
      <c r="E4" t="s">
        <v>244</v>
      </c>
      <c r="F4" s="2">
        <f t="shared" si="0"/>
        <v>3.2250000000000001E-2</v>
      </c>
      <c r="G4" s="2" t="str">
        <f t="shared" si="1"/>
        <v/>
      </c>
      <c r="H4" s="2" t="str">
        <f t="shared" si="2"/>
        <v/>
      </c>
    </row>
    <row r="5" spans="1:8" x14ac:dyDescent="0.3">
      <c r="A5" t="s">
        <v>257</v>
      </c>
      <c r="C5" t="s">
        <v>182</v>
      </c>
      <c r="D5" t="s">
        <v>239</v>
      </c>
      <c r="E5" t="s">
        <v>245</v>
      </c>
      <c r="F5" s="2" t="str">
        <f t="shared" si="0"/>
        <v/>
      </c>
      <c r="G5" s="2">
        <f t="shared" si="1"/>
        <v>3.4610000000000002E-2</v>
      </c>
      <c r="H5" s="2">
        <f t="shared" si="2"/>
        <v>2.307E-2</v>
      </c>
    </row>
    <row r="6" spans="1:8" x14ac:dyDescent="0.3">
      <c r="A6" t="s">
        <v>258</v>
      </c>
      <c r="C6" t="s">
        <v>183</v>
      </c>
      <c r="D6" t="s">
        <v>239</v>
      </c>
      <c r="E6" t="s">
        <v>244</v>
      </c>
      <c r="F6" s="2">
        <f t="shared" si="0"/>
        <v>3.2250000000000001E-2</v>
      </c>
      <c r="G6" s="2" t="str">
        <f t="shared" si="1"/>
        <v/>
      </c>
      <c r="H6" s="2" t="str">
        <f t="shared" si="2"/>
        <v/>
      </c>
    </row>
    <row r="7" spans="1:8" x14ac:dyDescent="0.3">
      <c r="A7" t="s">
        <v>259</v>
      </c>
      <c r="C7" t="s">
        <v>184</v>
      </c>
      <c r="D7" t="s">
        <v>239</v>
      </c>
      <c r="E7" t="s">
        <v>245</v>
      </c>
      <c r="F7" s="2" t="str">
        <f t="shared" si="0"/>
        <v/>
      </c>
      <c r="G7" s="2">
        <f t="shared" si="1"/>
        <v>3.4610000000000002E-2</v>
      </c>
      <c r="H7" s="2">
        <f t="shared" si="2"/>
        <v>2.307E-2</v>
      </c>
    </row>
    <row r="8" spans="1:8" x14ac:dyDescent="0.3">
      <c r="A8" t="s">
        <v>260</v>
      </c>
      <c r="C8" t="s">
        <v>184</v>
      </c>
      <c r="D8" t="s">
        <v>239</v>
      </c>
      <c r="E8" t="s">
        <v>245</v>
      </c>
      <c r="F8" s="2" t="str">
        <f t="shared" si="0"/>
        <v/>
      </c>
      <c r="G8" s="2">
        <f t="shared" si="1"/>
        <v>3.4610000000000002E-2</v>
      </c>
      <c r="H8" s="2">
        <f t="shared" si="2"/>
        <v>2.307E-2</v>
      </c>
    </row>
    <row r="9" spans="1:8" x14ac:dyDescent="0.3">
      <c r="A9" t="s">
        <v>261</v>
      </c>
      <c r="C9" t="s">
        <v>185</v>
      </c>
      <c r="D9" t="s">
        <v>239</v>
      </c>
      <c r="E9" t="s">
        <v>246</v>
      </c>
      <c r="F9" s="2" t="str">
        <f t="shared" si="0"/>
        <v/>
      </c>
      <c r="G9" s="2">
        <f t="shared" si="1"/>
        <v>3.8400000000000001E-3</v>
      </c>
      <c r="H9" s="2">
        <f t="shared" si="2"/>
        <v>1.538E-2</v>
      </c>
    </row>
    <row r="10" spans="1:8" x14ac:dyDescent="0.3">
      <c r="A10" t="s">
        <v>262</v>
      </c>
      <c r="C10" t="s">
        <v>247</v>
      </c>
      <c r="D10" t="s">
        <v>239</v>
      </c>
      <c r="E10" t="s">
        <v>252</v>
      </c>
      <c r="F10" s="2" t="str">
        <f t="shared" si="0"/>
        <v/>
      </c>
      <c r="G10" s="2">
        <f t="shared" si="1"/>
        <v>3.3300000000000001E-3</v>
      </c>
      <c r="H10" s="2">
        <f t="shared" si="2"/>
        <v>1.332E-2</v>
      </c>
    </row>
    <row r="11" spans="1:8" x14ac:dyDescent="0.3">
      <c r="A11" t="s">
        <v>263</v>
      </c>
      <c r="C11" t="s">
        <v>186</v>
      </c>
      <c r="D11" t="s">
        <v>239</v>
      </c>
      <c r="E11" t="s">
        <v>244</v>
      </c>
      <c r="F11" s="2">
        <f t="shared" si="0"/>
        <v>3.2250000000000001E-2</v>
      </c>
      <c r="G11" s="2" t="str">
        <f t="shared" si="1"/>
        <v/>
      </c>
      <c r="H11" s="2" t="str">
        <f t="shared" si="2"/>
        <v/>
      </c>
    </row>
    <row r="12" spans="1:8" x14ac:dyDescent="0.3">
      <c r="A12" t="s">
        <v>264</v>
      </c>
      <c r="C12" t="s">
        <v>187</v>
      </c>
      <c r="D12" t="s">
        <v>239</v>
      </c>
      <c r="E12" t="s">
        <v>245</v>
      </c>
      <c r="F12" s="2" t="str">
        <f t="shared" si="0"/>
        <v/>
      </c>
      <c r="G12" s="2">
        <f t="shared" si="1"/>
        <v>3.4610000000000002E-2</v>
      </c>
      <c r="H12" s="2">
        <f t="shared" si="2"/>
        <v>2.307E-2</v>
      </c>
    </row>
    <row r="13" spans="1:8" x14ac:dyDescent="0.3">
      <c r="A13" t="s">
        <v>265</v>
      </c>
      <c r="C13" t="s">
        <v>188</v>
      </c>
      <c r="D13" t="s">
        <v>239</v>
      </c>
      <c r="E13" t="s">
        <v>246</v>
      </c>
      <c r="F13" s="2" t="str">
        <f t="shared" si="0"/>
        <v/>
      </c>
      <c r="G13" s="2">
        <f t="shared" si="1"/>
        <v>3.8400000000000001E-3</v>
      </c>
      <c r="H13" s="2">
        <f t="shared" si="2"/>
        <v>1.538E-2</v>
      </c>
    </row>
    <row r="14" spans="1:8" x14ac:dyDescent="0.3">
      <c r="A14" t="s">
        <v>266</v>
      </c>
      <c r="C14" t="s">
        <v>189</v>
      </c>
      <c r="D14" t="s">
        <v>239</v>
      </c>
      <c r="E14" t="s">
        <v>244</v>
      </c>
      <c r="F14" s="2">
        <f t="shared" si="0"/>
        <v>3.2250000000000001E-2</v>
      </c>
      <c r="G14" s="2" t="str">
        <f t="shared" si="1"/>
        <v/>
      </c>
      <c r="H14" s="2" t="str">
        <f t="shared" si="2"/>
        <v/>
      </c>
    </row>
    <row r="15" spans="1:8" x14ac:dyDescent="0.3">
      <c r="A15" t="s">
        <v>267</v>
      </c>
      <c r="C15" t="s">
        <v>190</v>
      </c>
      <c r="D15" t="s">
        <v>239</v>
      </c>
      <c r="E15" t="s">
        <v>244</v>
      </c>
      <c r="F15" s="2">
        <f t="shared" si="0"/>
        <v>3.2250000000000001E-2</v>
      </c>
      <c r="G15" s="2" t="str">
        <f t="shared" si="1"/>
        <v/>
      </c>
      <c r="H15" s="2" t="str">
        <f t="shared" si="2"/>
        <v/>
      </c>
    </row>
    <row r="16" spans="1:8" x14ac:dyDescent="0.3">
      <c r="A16" t="s">
        <v>268</v>
      </c>
      <c r="C16" t="s">
        <v>191</v>
      </c>
      <c r="D16" t="s">
        <v>239</v>
      </c>
      <c r="E16" t="s">
        <v>244</v>
      </c>
      <c r="F16" s="2">
        <f t="shared" si="0"/>
        <v>3.2250000000000001E-2</v>
      </c>
      <c r="G16" s="2" t="str">
        <f t="shared" si="1"/>
        <v/>
      </c>
      <c r="H16" s="2" t="str">
        <f t="shared" si="2"/>
        <v/>
      </c>
    </row>
    <row r="17" spans="1:8" x14ac:dyDescent="0.3">
      <c r="A17" t="s">
        <v>269</v>
      </c>
      <c r="C17" t="s">
        <v>192</v>
      </c>
      <c r="D17" t="s">
        <v>239</v>
      </c>
      <c r="E17" t="s">
        <v>245</v>
      </c>
      <c r="F17" s="2" t="str">
        <f t="shared" si="0"/>
        <v/>
      </c>
      <c r="G17" s="2">
        <f t="shared" si="1"/>
        <v>3.4610000000000002E-2</v>
      </c>
      <c r="H17" s="2">
        <f t="shared" si="2"/>
        <v>2.307E-2</v>
      </c>
    </row>
    <row r="18" spans="1:8" x14ac:dyDescent="0.3">
      <c r="A18" t="s">
        <v>270</v>
      </c>
      <c r="C18" t="s">
        <v>193</v>
      </c>
      <c r="D18" t="s">
        <v>239</v>
      </c>
      <c r="E18" t="s">
        <v>244</v>
      </c>
      <c r="F18" s="2">
        <f t="shared" si="0"/>
        <v>3.2250000000000001E-2</v>
      </c>
      <c r="G18" s="2" t="str">
        <f t="shared" si="1"/>
        <v/>
      </c>
      <c r="H18" s="2" t="str">
        <f t="shared" si="2"/>
        <v/>
      </c>
    </row>
    <row r="19" spans="1:8" x14ac:dyDescent="0.3">
      <c r="A19" t="s">
        <v>271</v>
      </c>
      <c r="C19" t="s">
        <v>194</v>
      </c>
      <c r="D19" t="s">
        <v>239</v>
      </c>
      <c r="E19" t="s">
        <v>245</v>
      </c>
      <c r="F19" s="2" t="str">
        <f t="shared" si="0"/>
        <v/>
      </c>
      <c r="G19" s="2">
        <f t="shared" si="1"/>
        <v>3.4610000000000002E-2</v>
      </c>
      <c r="H19" s="2">
        <f t="shared" si="2"/>
        <v>2.307E-2</v>
      </c>
    </row>
    <row r="20" spans="1:8" x14ac:dyDescent="0.3">
      <c r="A20" t="s">
        <v>272</v>
      </c>
      <c r="C20" t="s">
        <v>195</v>
      </c>
      <c r="D20" t="s">
        <v>239</v>
      </c>
      <c r="E20" t="s">
        <v>244</v>
      </c>
      <c r="F20" s="2">
        <f t="shared" si="0"/>
        <v>3.2250000000000001E-2</v>
      </c>
      <c r="G20" s="2" t="str">
        <f t="shared" si="1"/>
        <v/>
      </c>
      <c r="H20" s="2" t="str">
        <f t="shared" si="2"/>
        <v/>
      </c>
    </row>
    <row r="21" spans="1:8" x14ac:dyDescent="0.3">
      <c r="A21" t="s">
        <v>273</v>
      </c>
      <c r="C21" t="s">
        <v>196</v>
      </c>
      <c r="D21" t="s">
        <v>239</v>
      </c>
      <c r="E21" t="s">
        <v>246</v>
      </c>
      <c r="F21" s="2" t="str">
        <f t="shared" si="0"/>
        <v/>
      </c>
      <c r="G21" s="2">
        <f t="shared" si="1"/>
        <v>3.8400000000000001E-3</v>
      </c>
      <c r="H21" s="2">
        <f t="shared" si="2"/>
        <v>1.538E-2</v>
      </c>
    </row>
    <row r="22" spans="1:8" x14ac:dyDescent="0.3">
      <c r="A22" t="s">
        <v>274</v>
      </c>
      <c r="C22" t="s">
        <v>248</v>
      </c>
      <c r="D22" t="s">
        <v>239</v>
      </c>
      <c r="E22" t="s">
        <v>252</v>
      </c>
      <c r="F22" s="2" t="str">
        <f t="shared" si="0"/>
        <v/>
      </c>
      <c r="G22" s="2">
        <f t="shared" si="1"/>
        <v>3.3300000000000001E-3</v>
      </c>
      <c r="H22" s="2">
        <f t="shared" si="2"/>
        <v>1.332E-2</v>
      </c>
    </row>
    <row r="23" spans="1:8" x14ac:dyDescent="0.3">
      <c r="A23" t="s">
        <v>275</v>
      </c>
      <c r="C23" t="s">
        <v>197</v>
      </c>
      <c r="D23" t="s">
        <v>239</v>
      </c>
      <c r="E23" t="s">
        <v>246</v>
      </c>
      <c r="F23" s="2" t="str">
        <f t="shared" si="0"/>
        <v/>
      </c>
      <c r="G23" s="2">
        <f t="shared" si="1"/>
        <v>3.8400000000000001E-3</v>
      </c>
      <c r="H23" s="2">
        <f t="shared" si="2"/>
        <v>1.538E-2</v>
      </c>
    </row>
    <row r="24" spans="1:8" x14ac:dyDescent="0.3">
      <c r="A24" t="s">
        <v>276</v>
      </c>
      <c r="C24" t="s">
        <v>198</v>
      </c>
      <c r="D24" t="s">
        <v>239</v>
      </c>
      <c r="E24" t="s">
        <v>245</v>
      </c>
      <c r="F24" s="2" t="str">
        <f t="shared" si="0"/>
        <v/>
      </c>
      <c r="G24" s="2">
        <f t="shared" si="1"/>
        <v>3.4610000000000002E-2</v>
      </c>
      <c r="H24" s="2">
        <f t="shared" si="2"/>
        <v>2.307E-2</v>
      </c>
    </row>
    <row r="25" spans="1:8" x14ac:dyDescent="0.3">
      <c r="A25" t="s">
        <v>277</v>
      </c>
      <c r="C25" t="s">
        <v>54</v>
      </c>
      <c r="D25" t="s">
        <v>239</v>
      </c>
      <c r="E25" t="s">
        <v>244</v>
      </c>
      <c r="F25" s="2">
        <f t="shared" si="0"/>
        <v>3.2250000000000001E-2</v>
      </c>
      <c r="G25" s="2" t="str">
        <f t="shared" si="1"/>
        <v/>
      </c>
      <c r="H25" s="2" t="str">
        <f t="shared" si="2"/>
        <v/>
      </c>
    </row>
    <row r="26" spans="1:8" x14ac:dyDescent="0.3">
      <c r="A26" t="s">
        <v>278</v>
      </c>
      <c r="C26" t="s">
        <v>57</v>
      </c>
      <c r="D26" t="s">
        <v>239</v>
      </c>
      <c r="E26" t="s">
        <v>246</v>
      </c>
      <c r="F26" s="2" t="str">
        <f t="shared" si="0"/>
        <v/>
      </c>
      <c r="G26" s="2">
        <f t="shared" si="1"/>
        <v>3.8400000000000001E-3</v>
      </c>
      <c r="H26" s="2">
        <f t="shared" si="2"/>
        <v>1.538E-2</v>
      </c>
    </row>
    <row r="27" spans="1:8" x14ac:dyDescent="0.3">
      <c r="A27" t="s">
        <v>279</v>
      </c>
      <c r="C27" t="s">
        <v>199</v>
      </c>
      <c r="D27" t="s">
        <v>239</v>
      </c>
      <c r="E27" t="s">
        <v>244</v>
      </c>
      <c r="F27" s="2">
        <f t="shared" si="0"/>
        <v>3.2250000000000001E-2</v>
      </c>
      <c r="G27" s="2" t="str">
        <f t="shared" si="1"/>
        <v/>
      </c>
      <c r="H27" s="2" t="str">
        <f t="shared" si="2"/>
        <v/>
      </c>
    </row>
    <row r="28" spans="1:8" x14ac:dyDescent="0.3">
      <c r="A28" t="s">
        <v>280</v>
      </c>
      <c r="C28" t="s">
        <v>200</v>
      </c>
      <c r="D28" t="s">
        <v>239</v>
      </c>
      <c r="E28" t="s">
        <v>245</v>
      </c>
      <c r="F28" s="2" t="str">
        <f t="shared" si="0"/>
        <v/>
      </c>
      <c r="G28" s="2">
        <f t="shared" si="1"/>
        <v>3.4610000000000002E-2</v>
      </c>
      <c r="H28" s="2">
        <f t="shared" si="2"/>
        <v>2.307E-2</v>
      </c>
    </row>
    <row r="29" spans="1:8" x14ac:dyDescent="0.3">
      <c r="A29" t="s">
        <v>281</v>
      </c>
      <c r="C29" t="s">
        <v>201</v>
      </c>
      <c r="D29" t="s">
        <v>239</v>
      </c>
      <c r="E29" t="s">
        <v>244</v>
      </c>
      <c r="F29" s="2">
        <f t="shared" si="0"/>
        <v>3.2250000000000001E-2</v>
      </c>
      <c r="G29" s="2" t="str">
        <f t="shared" si="1"/>
        <v/>
      </c>
      <c r="H29" s="2" t="str">
        <f t="shared" si="2"/>
        <v/>
      </c>
    </row>
    <row r="30" spans="1:8" x14ac:dyDescent="0.3">
      <c r="A30" t="s">
        <v>282</v>
      </c>
      <c r="C30" t="s">
        <v>202</v>
      </c>
      <c r="D30" t="s">
        <v>239</v>
      </c>
      <c r="E30" t="s">
        <v>245</v>
      </c>
      <c r="F30" s="2" t="str">
        <f t="shared" si="0"/>
        <v/>
      </c>
      <c r="G30" s="2">
        <f t="shared" si="1"/>
        <v>3.4610000000000002E-2</v>
      </c>
      <c r="H30" s="2">
        <f t="shared" si="2"/>
        <v>2.307E-2</v>
      </c>
    </row>
    <row r="31" spans="1:8" x14ac:dyDescent="0.3">
      <c r="A31" t="s">
        <v>283</v>
      </c>
      <c r="C31" t="s">
        <v>203</v>
      </c>
      <c r="D31" t="s">
        <v>239</v>
      </c>
      <c r="E31" t="s">
        <v>244</v>
      </c>
      <c r="F31" s="2">
        <f t="shared" si="0"/>
        <v>3.2250000000000001E-2</v>
      </c>
      <c r="G31" s="2" t="str">
        <f t="shared" si="1"/>
        <v/>
      </c>
      <c r="H31" s="2" t="str">
        <f t="shared" si="2"/>
        <v/>
      </c>
    </row>
    <row r="32" spans="1:8" x14ac:dyDescent="0.3">
      <c r="A32" t="s">
        <v>284</v>
      </c>
      <c r="C32" t="s">
        <v>204</v>
      </c>
      <c r="D32" t="s">
        <v>239</v>
      </c>
      <c r="E32" t="s">
        <v>244</v>
      </c>
      <c r="F32" s="2">
        <f t="shared" si="0"/>
        <v>3.2250000000000001E-2</v>
      </c>
      <c r="G32" s="2" t="str">
        <f t="shared" si="1"/>
        <v/>
      </c>
      <c r="H32" s="2" t="str">
        <f t="shared" si="2"/>
        <v/>
      </c>
    </row>
    <row r="33" spans="1:8" x14ac:dyDescent="0.3">
      <c r="A33" t="s">
        <v>285</v>
      </c>
      <c r="C33" t="s">
        <v>205</v>
      </c>
      <c r="D33" t="s">
        <v>239</v>
      </c>
      <c r="E33" t="s">
        <v>245</v>
      </c>
      <c r="F33" s="2" t="str">
        <f t="shared" si="0"/>
        <v/>
      </c>
      <c r="G33" s="2">
        <f t="shared" si="1"/>
        <v>3.4610000000000002E-2</v>
      </c>
      <c r="H33" s="2">
        <f t="shared" si="2"/>
        <v>2.307E-2</v>
      </c>
    </row>
    <row r="34" spans="1:8" x14ac:dyDescent="0.3">
      <c r="A34" t="s">
        <v>286</v>
      </c>
      <c r="C34" t="s">
        <v>206</v>
      </c>
      <c r="D34" t="s">
        <v>239</v>
      </c>
      <c r="E34" t="s">
        <v>245</v>
      </c>
      <c r="F34" s="2" t="str">
        <f t="shared" si="0"/>
        <v/>
      </c>
      <c r="G34" s="2">
        <f t="shared" si="1"/>
        <v>3.4610000000000002E-2</v>
      </c>
      <c r="H34" s="2">
        <f t="shared" si="2"/>
        <v>2.307E-2</v>
      </c>
    </row>
    <row r="35" spans="1:8" x14ac:dyDescent="0.3">
      <c r="A35" t="s">
        <v>287</v>
      </c>
      <c r="C35" t="s">
        <v>207</v>
      </c>
      <c r="D35" t="s">
        <v>239</v>
      </c>
      <c r="E35" t="s">
        <v>246</v>
      </c>
      <c r="F35" s="2" t="str">
        <f t="shared" si="0"/>
        <v/>
      </c>
      <c r="G35" s="2">
        <f t="shared" si="1"/>
        <v>3.8400000000000001E-3</v>
      </c>
      <c r="H35" s="2">
        <f t="shared" si="2"/>
        <v>1.538E-2</v>
      </c>
    </row>
    <row r="36" spans="1:8" x14ac:dyDescent="0.3">
      <c r="A36" t="s">
        <v>288</v>
      </c>
      <c r="C36" t="s">
        <v>208</v>
      </c>
      <c r="D36" t="s">
        <v>239</v>
      </c>
      <c r="E36" t="s">
        <v>245</v>
      </c>
      <c r="F36" s="2" t="str">
        <f t="shared" si="0"/>
        <v/>
      </c>
      <c r="G36" s="2">
        <f t="shared" si="1"/>
        <v>3.4610000000000002E-2</v>
      </c>
      <c r="H36" s="2">
        <f t="shared" si="2"/>
        <v>2.307E-2</v>
      </c>
    </row>
    <row r="37" spans="1:8" x14ac:dyDescent="0.3">
      <c r="A37" t="s">
        <v>289</v>
      </c>
      <c r="C37" t="s">
        <v>209</v>
      </c>
      <c r="D37" t="s">
        <v>239</v>
      </c>
      <c r="E37" t="s">
        <v>244</v>
      </c>
      <c r="F37" s="2">
        <f t="shared" si="0"/>
        <v>3.2250000000000001E-2</v>
      </c>
      <c r="G37" s="2" t="str">
        <f t="shared" si="1"/>
        <v/>
      </c>
      <c r="H37" s="2" t="str">
        <f t="shared" si="2"/>
        <v/>
      </c>
    </row>
    <row r="38" spans="1:8" x14ac:dyDescent="0.3">
      <c r="A38" t="s">
        <v>290</v>
      </c>
      <c r="C38" t="s">
        <v>210</v>
      </c>
      <c r="D38" t="s">
        <v>239</v>
      </c>
      <c r="E38" t="s">
        <v>245</v>
      </c>
      <c r="F38" s="2" t="str">
        <f t="shared" si="0"/>
        <v/>
      </c>
      <c r="G38" s="2">
        <f t="shared" si="1"/>
        <v>3.4610000000000002E-2</v>
      </c>
      <c r="H38" s="2">
        <f t="shared" si="2"/>
        <v>2.307E-2</v>
      </c>
    </row>
    <row r="39" spans="1:8" x14ac:dyDescent="0.3">
      <c r="A39" t="s">
        <v>291</v>
      </c>
      <c r="C39" t="s">
        <v>211</v>
      </c>
      <c r="D39" t="s">
        <v>239</v>
      </c>
      <c r="E39" t="s">
        <v>244</v>
      </c>
      <c r="F39" s="2">
        <f t="shared" si="0"/>
        <v>3.2250000000000001E-2</v>
      </c>
      <c r="G39" s="2" t="str">
        <f t="shared" si="1"/>
        <v/>
      </c>
      <c r="H39" s="2" t="str">
        <f t="shared" si="2"/>
        <v/>
      </c>
    </row>
    <row r="40" spans="1:8" x14ac:dyDescent="0.3">
      <c r="A40" t="s">
        <v>292</v>
      </c>
      <c r="C40" t="s">
        <v>212</v>
      </c>
      <c r="D40" t="s">
        <v>239</v>
      </c>
      <c r="E40" t="s">
        <v>245</v>
      </c>
      <c r="F40" s="2" t="str">
        <f t="shared" si="0"/>
        <v/>
      </c>
      <c r="G40" s="2">
        <f t="shared" si="1"/>
        <v>3.4610000000000002E-2</v>
      </c>
      <c r="H40" s="2">
        <f t="shared" si="2"/>
        <v>2.307E-2</v>
      </c>
    </row>
    <row r="41" spans="1:8" x14ac:dyDescent="0.3">
      <c r="A41" t="s">
        <v>293</v>
      </c>
      <c r="C41" t="s">
        <v>213</v>
      </c>
      <c r="D41" t="s">
        <v>239</v>
      </c>
      <c r="E41" t="s">
        <v>246</v>
      </c>
      <c r="F41" s="2" t="str">
        <f t="shared" si="0"/>
        <v/>
      </c>
      <c r="G41" s="2">
        <f t="shared" si="1"/>
        <v>3.8400000000000001E-3</v>
      </c>
      <c r="H41" s="2">
        <f t="shared" si="2"/>
        <v>1.538E-2</v>
      </c>
    </row>
    <row r="42" spans="1:8" x14ac:dyDescent="0.3">
      <c r="A42" t="s">
        <v>294</v>
      </c>
      <c r="C42" t="s">
        <v>214</v>
      </c>
      <c r="D42" t="s">
        <v>239</v>
      </c>
      <c r="E42" t="s">
        <v>244</v>
      </c>
      <c r="F42" s="2">
        <f t="shared" si="0"/>
        <v>3.2250000000000001E-2</v>
      </c>
      <c r="G42" s="2" t="str">
        <f t="shared" si="1"/>
        <v/>
      </c>
      <c r="H42" s="2" t="str">
        <f t="shared" si="2"/>
        <v/>
      </c>
    </row>
    <row r="43" spans="1:8" x14ac:dyDescent="0.3">
      <c r="A43" t="s">
        <v>295</v>
      </c>
      <c r="C43" t="s">
        <v>215</v>
      </c>
      <c r="D43" t="s">
        <v>239</v>
      </c>
      <c r="E43" t="s">
        <v>244</v>
      </c>
      <c r="F43" s="2">
        <f t="shared" si="0"/>
        <v>3.2250000000000001E-2</v>
      </c>
      <c r="G43" s="2" t="str">
        <f t="shared" si="1"/>
        <v/>
      </c>
      <c r="H43" s="2" t="str">
        <f t="shared" si="2"/>
        <v/>
      </c>
    </row>
    <row r="44" spans="1:8" x14ac:dyDescent="0.3">
      <c r="A44" t="s">
        <v>296</v>
      </c>
      <c r="C44" t="s">
        <v>216</v>
      </c>
      <c r="D44" t="s">
        <v>239</v>
      </c>
      <c r="E44" t="s">
        <v>245</v>
      </c>
      <c r="F44" s="2" t="str">
        <f t="shared" si="0"/>
        <v/>
      </c>
      <c r="G44" s="2">
        <f t="shared" si="1"/>
        <v>3.4610000000000002E-2</v>
      </c>
      <c r="H44" s="2">
        <f t="shared" si="2"/>
        <v>2.307E-2</v>
      </c>
    </row>
    <row r="45" spans="1:8" x14ac:dyDescent="0.3">
      <c r="A45" t="s">
        <v>297</v>
      </c>
      <c r="C45" t="s">
        <v>217</v>
      </c>
      <c r="D45" t="s">
        <v>239</v>
      </c>
      <c r="E45" t="s">
        <v>244</v>
      </c>
      <c r="F45" s="2">
        <f t="shared" si="0"/>
        <v>3.2250000000000001E-2</v>
      </c>
      <c r="G45" s="2" t="str">
        <f t="shared" si="1"/>
        <v/>
      </c>
      <c r="H45" s="2" t="str">
        <f t="shared" si="2"/>
        <v/>
      </c>
    </row>
    <row r="46" spans="1:8" x14ac:dyDescent="0.3">
      <c r="A46" t="s">
        <v>298</v>
      </c>
      <c r="C46" t="s">
        <v>218</v>
      </c>
      <c r="D46" t="s">
        <v>239</v>
      </c>
      <c r="E46" t="s">
        <v>244</v>
      </c>
      <c r="F46" s="2">
        <f t="shared" si="0"/>
        <v>3.2250000000000001E-2</v>
      </c>
      <c r="G46" s="2" t="str">
        <f t="shared" si="1"/>
        <v/>
      </c>
      <c r="H46" s="2" t="str">
        <f t="shared" si="2"/>
        <v/>
      </c>
    </row>
    <row r="47" spans="1:8" x14ac:dyDescent="0.3">
      <c r="A47" t="s">
        <v>299</v>
      </c>
      <c r="C47" t="s">
        <v>249</v>
      </c>
      <c r="D47" t="s">
        <v>239</v>
      </c>
      <c r="E47" t="s">
        <v>252</v>
      </c>
      <c r="F47" s="2" t="str">
        <f t="shared" si="0"/>
        <v/>
      </c>
      <c r="G47" s="2">
        <f t="shared" si="1"/>
        <v>3.3300000000000001E-3</v>
      </c>
      <c r="H47" s="2">
        <f t="shared" si="2"/>
        <v>1.332E-2</v>
      </c>
    </row>
    <row r="48" spans="1:8" x14ac:dyDescent="0.3">
      <c r="A48" t="s">
        <v>300</v>
      </c>
      <c r="C48" t="s">
        <v>219</v>
      </c>
      <c r="D48" t="s">
        <v>239</v>
      </c>
      <c r="E48" t="s">
        <v>244</v>
      </c>
      <c r="F48" s="2">
        <f t="shared" si="0"/>
        <v>3.2250000000000001E-2</v>
      </c>
      <c r="G48" s="2" t="str">
        <f t="shared" si="1"/>
        <v/>
      </c>
      <c r="H48" s="2" t="str">
        <f t="shared" si="2"/>
        <v/>
      </c>
    </row>
    <row r="49" spans="1:8" x14ac:dyDescent="0.3">
      <c r="A49" t="s">
        <v>301</v>
      </c>
      <c r="C49" t="s">
        <v>220</v>
      </c>
      <c r="D49" t="s">
        <v>239</v>
      </c>
      <c r="E49" t="s">
        <v>244</v>
      </c>
      <c r="F49" s="2">
        <f t="shared" si="0"/>
        <v>3.2250000000000001E-2</v>
      </c>
      <c r="G49" s="2" t="str">
        <f t="shared" si="1"/>
        <v/>
      </c>
      <c r="H49" s="2" t="str">
        <f t="shared" si="2"/>
        <v/>
      </c>
    </row>
    <row r="50" spans="1:8" x14ac:dyDescent="0.3">
      <c r="A50" t="s">
        <v>302</v>
      </c>
      <c r="C50" t="s">
        <v>221</v>
      </c>
      <c r="D50" t="s">
        <v>239</v>
      </c>
      <c r="E50" t="s">
        <v>246</v>
      </c>
      <c r="F50" s="2" t="str">
        <f t="shared" si="0"/>
        <v/>
      </c>
      <c r="G50" s="2">
        <f t="shared" si="1"/>
        <v>3.8400000000000001E-3</v>
      </c>
      <c r="H50" s="2">
        <f t="shared" si="2"/>
        <v>1.538E-2</v>
      </c>
    </row>
    <row r="51" spans="1:8" x14ac:dyDescent="0.3">
      <c r="A51" t="s">
        <v>303</v>
      </c>
      <c r="C51" t="s">
        <v>222</v>
      </c>
      <c r="D51" t="s">
        <v>239</v>
      </c>
      <c r="E51" t="s">
        <v>244</v>
      </c>
      <c r="F51" s="2">
        <f t="shared" si="0"/>
        <v>3.2250000000000001E-2</v>
      </c>
      <c r="G51" s="2" t="str">
        <f t="shared" si="1"/>
        <v/>
      </c>
      <c r="H51" s="2" t="str">
        <f t="shared" si="2"/>
        <v/>
      </c>
    </row>
    <row r="52" spans="1:8" x14ac:dyDescent="0.3">
      <c r="A52" t="s">
        <v>304</v>
      </c>
      <c r="C52" t="s">
        <v>223</v>
      </c>
      <c r="D52" t="s">
        <v>239</v>
      </c>
      <c r="E52" t="s">
        <v>245</v>
      </c>
      <c r="F52" s="2" t="str">
        <f t="shared" si="0"/>
        <v/>
      </c>
      <c r="G52" s="2">
        <f t="shared" si="1"/>
        <v>3.4610000000000002E-2</v>
      </c>
      <c r="H52" s="2">
        <f t="shared" si="2"/>
        <v>2.307E-2</v>
      </c>
    </row>
    <row r="53" spans="1:8" x14ac:dyDescent="0.3">
      <c r="A53" t="s">
        <v>305</v>
      </c>
      <c r="C53" t="s">
        <v>224</v>
      </c>
      <c r="D53" t="s">
        <v>239</v>
      </c>
      <c r="E53" t="s">
        <v>244</v>
      </c>
      <c r="F53" s="2">
        <f t="shared" si="0"/>
        <v>3.2250000000000001E-2</v>
      </c>
      <c r="G53" s="2" t="str">
        <f t="shared" si="1"/>
        <v/>
      </c>
      <c r="H53" s="2" t="str">
        <f t="shared" si="2"/>
        <v/>
      </c>
    </row>
    <row r="54" spans="1:8" x14ac:dyDescent="0.3">
      <c r="A54" t="s">
        <v>306</v>
      </c>
      <c r="C54" t="s">
        <v>225</v>
      </c>
      <c r="D54" t="s">
        <v>239</v>
      </c>
      <c r="E54" t="s">
        <v>244</v>
      </c>
      <c r="F54" s="2">
        <f t="shared" si="0"/>
        <v>3.2250000000000001E-2</v>
      </c>
      <c r="G54" s="2" t="str">
        <f t="shared" si="1"/>
        <v/>
      </c>
      <c r="H54" s="2" t="str">
        <f t="shared" si="2"/>
        <v/>
      </c>
    </row>
    <row r="55" spans="1:8" x14ac:dyDescent="0.3">
      <c r="A55" t="s">
        <v>307</v>
      </c>
      <c r="C55" t="s">
        <v>226</v>
      </c>
      <c r="D55" t="s">
        <v>239</v>
      </c>
      <c r="E55" t="s">
        <v>246</v>
      </c>
      <c r="F55" s="2" t="str">
        <f t="shared" si="0"/>
        <v/>
      </c>
      <c r="G55" s="2">
        <f t="shared" si="1"/>
        <v>3.8400000000000001E-3</v>
      </c>
      <c r="H55" s="2">
        <f t="shared" si="2"/>
        <v>1.538E-2</v>
      </c>
    </row>
    <row r="56" spans="1:8" x14ac:dyDescent="0.3">
      <c r="A56" t="s">
        <v>308</v>
      </c>
      <c r="C56" t="s">
        <v>227</v>
      </c>
      <c r="D56" t="s">
        <v>239</v>
      </c>
      <c r="E56" t="s">
        <v>244</v>
      </c>
      <c r="F56" s="2">
        <f t="shared" si="0"/>
        <v>3.2250000000000001E-2</v>
      </c>
      <c r="G56" s="2" t="str">
        <f t="shared" si="1"/>
        <v/>
      </c>
      <c r="H56" s="2" t="str">
        <f t="shared" si="2"/>
        <v/>
      </c>
    </row>
    <row r="57" spans="1:8" x14ac:dyDescent="0.3">
      <c r="A57" t="s">
        <v>309</v>
      </c>
      <c r="C57" t="s">
        <v>250</v>
      </c>
      <c r="D57" t="s">
        <v>239</v>
      </c>
      <c r="E57" t="s">
        <v>252</v>
      </c>
      <c r="F57" s="2" t="str">
        <f t="shared" si="0"/>
        <v/>
      </c>
      <c r="G57" s="2">
        <f t="shared" si="1"/>
        <v>3.3300000000000001E-3</v>
      </c>
      <c r="H57" s="2">
        <f t="shared" si="2"/>
        <v>1.332E-2</v>
      </c>
    </row>
    <row r="58" spans="1:8" x14ac:dyDescent="0.3">
      <c r="A58" t="s">
        <v>310</v>
      </c>
      <c r="C58" t="s">
        <v>228</v>
      </c>
      <c r="D58" t="s">
        <v>239</v>
      </c>
      <c r="E58" t="s">
        <v>244</v>
      </c>
      <c r="F58" s="2">
        <f t="shared" si="0"/>
        <v>3.2250000000000001E-2</v>
      </c>
      <c r="G58" s="2" t="str">
        <f t="shared" si="1"/>
        <v/>
      </c>
      <c r="H58" s="2" t="str">
        <f t="shared" si="2"/>
        <v/>
      </c>
    </row>
    <row r="59" spans="1:8" x14ac:dyDescent="0.3">
      <c r="A59" t="s">
        <v>311</v>
      </c>
      <c r="C59" t="s">
        <v>229</v>
      </c>
      <c r="D59" t="s">
        <v>239</v>
      </c>
      <c r="E59" t="s">
        <v>245</v>
      </c>
      <c r="F59" s="2" t="str">
        <f t="shared" si="0"/>
        <v/>
      </c>
      <c r="G59" s="2">
        <f t="shared" si="1"/>
        <v>3.4610000000000002E-2</v>
      </c>
      <c r="H59" s="2">
        <f t="shared" si="2"/>
        <v>2.307E-2</v>
      </c>
    </row>
    <row r="60" spans="1:8" x14ac:dyDescent="0.3">
      <c r="A60" t="s">
        <v>312</v>
      </c>
      <c r="C60" t="s">
        <v>230</v>
      </c>
      <c r="D60" t="s">
        <v>239</v>
      </c>
      <c r="E60" t="s">
        <v>246</v>
      </c>
      <c r="F60" s="2" t="str">
        <f t="shared" si="0"/>
        <v/>
      </c>
      <c r="G60" s="2">
        <f t="shared" si="1"/>
        <v>3.8400000000000001E-3</v>
      </c>
      <c r="H60" s="2">
        <f t="shared" si="2"/>
        <v>1.538E-2</v>
      </c>
    </row>
    <row r="61" spans="1:8" x14ac:dyDescent="0.3">
      <c r="A61" t="s">
        <v>313</v>
      </c>
      <c r="C61" t="s">
        <v>231</v>
      </c>
      <c r="D61" t="s">
        <v>239</v>
      </c>
      <c r="E61" t="s">
        <v>246</v>
      </c>
      <c r="F61" s="2" t="str">
        <f t="shared" si="0"/>
        <v/>
      </c>
      <c r="G61" s="2">
        <f t="shared" si="1"/>
        <v>3.8400000000000001E-3</v>
      </c>
      <c r="H61" s="2">
        <f t="shared" si="2"/>
        <v>1.538E-2</v>
      </c>
    </row>
    <row r="62" spans="1:8" x14ac:dyDescent="0.3">
      <c r="A62" t="s">
        <v>314</v>
      </c>
      <c r="C62" t="s">
        <v>130</v>
      </c>
      <c r="D62" t="s">
        <v>239</v>
      </c>
      <c r="E62" t="s">
        <v>244</v>
      </c>
      <c r="F62" s="2">
        <f t="shared" si="0"/>
        <v>3.2250000000000001E-2</v>
      </c>
      <c r="G62" s="2" t="str">
        <f t="shared" si="1"/>
        <v/>
      </c>
      <c r="H62" s="2" t="str">
        <f t="shared" si="2"/>
        <v/>
      </c>
    </row>
    <row r="63" spans="1:8" x14ac:dyDescent="0.3">
      <c r="A63" t="s">
        <v>315</v>
      </c>
      <c r="C63" t="s">
        <v>232</v>
      </c>
      <c r="D63" t="s">
        <v>239</v>
      </c>
      <c r="E63" t="s">
        <v>245</v>
      </c>
      <c r="F63" s="2" t="str">
        <f t="shared" si="0"/>
        <v/>
      </c>
      <c r="G63" s="2">
        <f t="shared" si="1"/>
        <v>3.4610000000000002E-2</v>
      </c>
      <c r="H63" s="2">
        <f t="shared" si="2"/>
        <v>2.307E-2</v>
      </c>
    </row>
    <row r="64" spans="1:8" x14ac:dyDescent="0.3">
      <c r="A64" t="s">
        <v>316</v>
      </c>
      <c r="C64" t="s">
        <v>233</v>
      </c>
      <c r="D64" t="s">
        <v>239</v>
      </c>
      <c r="E64" t="s">
        <v>244</v>
      </c>
      <c r="F64" s="2">
        <f t="shared" si="0"/>
        <v>3.2250000000000001E-2</v>
      </c>
      <c r="G64" s="2" t="str">
        <f t="shared" si="1"/>
        <v/>
      </c>
      <c r="H64" s="2" t="str">
        <f t="shared" si="2"/>
        <v/>
      </c>
    </row>
    <row r="65" spans="1:8" x14ac:dyDescent="0.3">
      <c r="A65" t="s">
        <v>317</v>
      </c>
      <c r="C65" t="s">
        <v>234</v>
      </c>
      <c r="D65" t="s">
        <v>239</v>
      </c>
      <c r="E65" t="s">
        <v>245</v>
      </c>
      <c r="F65" s="2" t="str">
        <f t="shared" si="0"/>
        <v/>
      </c>
      <c r="G65" s="2">
        <f t="shared" si="1"/>
        <v>3.4610000000000002E-2</v>
      </c>
      <c r="H65" s="2">
        <f t="shared" si="2"/>
        <v>2.307E-2</v>
      </c>
    </row>
    <row r="66" spans="1:8" x14ac:dyDescent="0.3">
      <c r="A66" t="s">
        <v>318</v>
      </c>
      <c r="C66" t="s">
        <v>235</v>
      </c>
      <c r="D66" t="s">
        <v>239</v>
      </c>
      <c r="E66" t="s">
        <v>244</v>
      </c>
      <c r="F66" s="2">
        <f t="shared" ref="F66:F96" si="3">IF(E66 =  "♢", 0.03225, "")</f>
        <v>3.2250000000000001E-2</v>
      </c>
      <c r="G66" s="2" t="str">
        <f t="shared" ref="G66:G96" si="4">IF(E66 = "♢♢", 0.03461, IF(E66 = "♢♢♢", 0.00384, IF(E66 = "♢♢♢♢", 0.00333, IF(E66 = "☆", 0.00428, IF(E66 = "☆☆", 0.00038, IF(E66 = "☆☆☆", 0.00222, IF(E66 = "♛", 0.0004, "")))))))</f>
        <v/>
      </c>
      <c r="H66" s="2" t="str">
        <f t="shared" ref="H66:H96" si="5">IF(E66 = "♢♢", 0.02307, IF(E66 = "♢♢♢", 0.01538, IF(E66 = "♢♢♢♢", 0.01332, IF(E66 = "☆", 0.01714, IF(E66 = "☆☆", 0.00153, IF(E66 = "☆☆☆", 0.00888, IF(E66 = "♛", 0.0016, "")))))))</f>
        <v/>
      </c>
    </row>
    <row r="67" spans="1:8" x14ac:dyDescent="0.3">
      <c r="A67" t="s">
        <v>319</v>
      </c>
      <c r="C67" t="s">
        <v>236</v>
      </c>
      <c r="D67" t="s">
        <v>239</v>
      </c>
      <c r="E67" t="s">
        <v>244</v>
      </c>
      <c r="F67" s="2">
        <f t="shared" si="3"/>
        <v>3.2250000000000001E-2</v>
      </c>
      <c r="G67" s="2" t="str">
        <f t="shared" si="4"/>
        <v/>
      </c>
      <c r="H67" s="2" t="str">
        <f t="shared" si="5"/>
        <v/>
      </c>
    </row>
    <row r="68" spans="1:8" x14ac:dyDescent="0.3">
      <c r="A68" t="s">
        <v>320</v>
      </c>
      <c r="C68" t="s">
        <v>237</v>
      </c>
      <c r="D68" t="s">
        <v>239</v>
      </c>
      <c r="E68" t="s">
        <v>245</v>
      </c>
      <c r="F68" s="2" t="str">
        <f t="shared" si="3"/>
        <v/>
      </c>
      <c r="G68" s="2">
        <f t="shared" si="4"/>
        <v>3.4610000000000002E-2</v>
      </c>
      <c r="H68" s="2">
        <f t="shared" si="5"/>
        <v>2.307E-2</v>
      </c>
    </row>
    <row r="69" spans="1:8" x14ac:dyDescent="0.3">
      <c r="A69" t="s">
        <v>321</v>
      </c>
      <c r="C69" t="s">
        <v>238</v>
      </c>
      <c r="D69" t="s">
        <v>239</v>
      </c>
      <c r="E69" t="s">
        <v>246</v>
      </c>
      <c r="F69" s="2" t="str">
        <f t="shared" si="3"/>
        <v/>
      </c>
      <c r="G69" s="2">
        <f t="shared" si="4"/>
        <v>3.8400000000000001E-3</v>
      </c>
      <c r="H69" s="2">
        <f t="shared" si="5"/>
        <v>1.538E-2</v>
      </c>
    </row>
    <row r="70" spans="1:8" x14ac:dyDescent="0.3">
      <c r="A70" t="s">
        <v>322</v>
      </c>
      <c r="C70" t="s">
        <v>239</v>
      </c>
      <c r="D70" t="s">
        <v>239</v>
      </c>
      <c r="E70" t="s">
        <v>246</v>
      </c>
      <c r="F70" s="2" t="str">
        <f t="shared" si="3"/>
        <v/>
      </c>
      <c r="G70" s="2">
        <f t="shared" si="4"/>
        <v>3.8400000000000001E-3</v>
      </c>
      <c r="H70" s="2">
        <f t="shared" si="5"/>
        <v>1.538E-2</v>
      </c>
    </row>
    <row r="71" spans="1:8" x14ac:dyDescent="0.3">
      <c r="A71" t="s">
        <v>323</v>
      </c>
      <c r="C71" t="s">
        <v>251</v>
      </c>
      <c r="D71" t="s">
        <v>239</v>
      </c>
      <c r="E71" t="s">
        <v>252</v>
      </c>
      <c r="F71" s="2" t="str">
        <f t="shared" si="3"/>
        <v/>
      </c>
      <c r="G71" s="2">
        <f t="shared" si="4"/>
        <v>3.3300000000000001E-3</v>
      </c>
      <c r="H71" s="2">
        <f t="shared" si="5"/>
        <v>1.332E-2</v>
      </c>
    </row>
    <row r="72" spans="1:8" x14ac:dyDescent="0.3">
      <c r="A72" t="s">
        <v>324</v>
      </c>
      <c r="C72" t="s">
        <v>240</v>
      </c>
      <c r="D72" t="s">
        <v>239</v>
      </c>
      <c r="E72" t="s">
        <v>245</v>
      </c>
      <c r="F72" s="2" t="str">
        <f t="shared" si="3"/>
        <v/>
      </c>
      <c r="G72" s="2">
        <f t="shared" si="4"/>
        <v>3.4610000000000002E-2</v>
      </c>
      <c r="H72" s="2">
        <f t="shared" si="5"/>
        <v>2.307E-2</v>
      </c>
    </row>
    <row r="73" spans="1:8" x14ac:dyDescent="0.3">
      <c r="A73" t="s">
        <v>325</v>
      </c>
      <c r="C73" t="s">
        <v>241</v>
      </c>
      <c r="D73" t="s">
        <v>239</v>
      </c>
      <c r="E73" t="s">
        <v>245</v>
      </c>
      <c r="F73" s="2" t="str">
        <f t="shared" si="3"/>
        <v/>
      </c>
      <c r="G73" s="2">
        <f t="shared" si="4"/>
        <v>3.4610000000000002E-2</v>
      </c>
      <c r="H73" s="2">
        <f t="shared" si="5"/>
        <v>2.307E-2</v>
      </c>
    </row>
    <row r="74" spans="1:8" x14ac:dyDescent="0.3">
      <c r="A74" t="s">
        <v>326</v>
      </c>
      <c r="C74" t="s">
        <v>242</v>
      </c>
      <c r="D74" t="s">
        <v>239</v>
      </c>
      <c r="E74" t="s">
        <v>245</v>
      </c>
      <c r="F74" s="2" t="str">
        <f t="shared" si="3"/>
        <v/>
      </c>
      <c r="G74" s="2">
        <f t="shared" si="4"/>
        <v>3.4610000000000002E-2</v>
      </c>
      <c r="H74" s="2">
        <f t="shared" si="5"/>
        <v>2.307E-2</v>
      </c>
    </row>
    <row r="75" spans="1:8" x14ac:dyDescent="0.3">
      <c r="A75" t="s">
        <v>327</v>
      </c>
      <c r="C75" t="s">
        <v>243</v>
      </c>
      <c r="D75" t="s">
        <v>239</v>
      </c>
      <c r="E75" t="s">
        <v>245</v>
      </c>
      <c r="F75" s="2" t="str">
        <f t="shared" si="3"/>
        <v/>
      </c>
      <c r="G75" s="2">
        <f t="shared" si="4"/>
        <v>3.4610000000000002E-2</v>
      </c>
      <c r="H75" s="2">
        <f t="shared" si="5"/>
        <v>2.307E-2</v>
      </c>
    </row>
    <row r="76" spans="1:8" x14ac:dyDescent="0.3">
      <c r="A76" t="s">
        <v>328</v>
      </c>
      <c r="C76" t="s">
        <v>187</v>
      </c>
      <c r="D76" t="s">
        <v>239</v>
      </c>
      <c r="E76" t="s">
        <v>169</v>
      </c>
      <c r="F76" s="2" t="str">
        <f t="shared" si="3"/>
        <v/>
      </c>
      <c r="G76" s="2">
        <f t="shared" si="4"/>
        <v>4.28E-3</v>
      </c>
      <c r="H76" s="2">
        <f t="shared" si="5"/>
        <v>1.7139999999999999E-2</v>
      </c>
    </row>
    <row r="77" spans="1:8" x14ac:dyDescent="0.3">
      <c r="A77" t="s">
        <v>329</v>
      </c>
      <c r="C77" t="s">
        <v>189</v>
      </c>
      <c r="D77" t="s">
        <v>239</v>
      </c>
      <c r="E77" t="s">
        <v>169</v>
      </c>
      <c r="F77" s="2" t="str">
        <f t="shared" si="3"/>
        <v/>
      </c>
      <c r="G77" s="2">
        <f t="shared" si="4"/>
        <v>4.28E-3</v>
      </c>
      <c r="H77" s="2">
        <f t="shared" si="5"/>
        <v>1.7139999999999999E-2</v>
      </c>
    </row>
    <row r="78" spans="1:8" x14ac:dyDescent="0.3">
      <c r="A78" t="s">
        <v>330</v>
      </c>
      <c r="C78" t="s">
        <v>206</v>
      </c>
      <c r="D78" t="s">
        <v>239</v>
      </c>
      <c r="E78" t="s">
        <v>169</v>
      </c>
      <c r="F78" s="2" t="str">
        <f t="shared" si="3"/>
        <v/>
      </c>
      <c r="G78" s="2">
        <f t="shared" si="4"/>
        <v>4.28E-3</v>
      </c>
      <c r="H78" s="2">
        <f t="shared" si="5"/>
        <v>1.7139999999999999E-2</v>
      </c>
    </row>
    <row r="79" spans="1:8" x14ac:dyDescent="0.3">
      <c r="A79" t="s">
        <v>331</v>
      </c>
      <c r="C79" t="s">
        <v>208</v>
      </c>
      <c r="D79" t="s">
        <v>239</v>
      </c>
      <c r="E79" t="s">
        <v>169</v>
      </c>
      <c r="F79" s="2" t="str">
        <f t="shared" si="3"/>
        <v/>
      </c>
      <c r="G79" s="2">
        <f t="shared" si="4"/>
        <v>4.28E-3</v>
      </c>
      <c r="H79" s="2">
        <f t="shared" si="5"/>
        <v>1.7139999999999999E-2</v>
      </c>
    </row>
    <row r="80" spans="1:8" x14ac:dyDescent="0.3">
      <c r="A80" t="s">
        <v>332</v>
      </c>
      <c r="C80" t="s">
        <v>224</v>
      </c>
      <c r="D80" t="s">
        <v>239</v>
      </c>
      <c r="E80" t="s">
        <v>169</v>
      </c>
      <c r="F80" s="2" t="str">
        <f t="shared" si="3"/>
        <v/>
      </c>
      <c r="G80" s="2">
        <f t="shared" si="4"/>
        <v>4.28E-3</v>
      </c>
      <c r="H80" s="2">
        <f t="shared" si="5"/>
        <v>1.7139999999999999E-2</v>
      </c>
    </row>
    <row r="81" spans="1:8" x14ac:dyDescent="0.3">
      <c r="A81" t="s">
        <v>333</v>
      </c>
      <c r="C81" t="s">
        <v>238</v>
      </c>
      <c r="D81" t="s">
        <v>239</v>
      </c>
      <c r="E81" t="s">
        <v>169</v>
      </c>
      <c r="F81" s="2" t="str">
        <f t="shared" si="3"/>
        <v/>
      </c>
      <c r="G81" s="2">
        <f t="shared" si="4"/>
        <v>4.28E-3</v>
      </c>
      <c r="H81" s="2">
        <f t="shared" si="5"/>
        <v>1.7139999999999999E-2</v>
      </c>
    </row>
    <row r="82" spans="1:8" x14ac:dyDescent="0.3">
      <c r="A82" t="s">
        <v>334</v>
      </c>
      <c r="C82" t="s">
        <v>247</v>
      </c>
      <c r="D82" t="s">
        <v>239</v>
      </c>
      <c r="E82" t="s">
        <v>170</v>
      </c>
      <c r="F82" s="2" t="str">
        <f t="shared" si="3"/>
        <v/>
      </c>
      <c r="G82" s="2">
        <f t="shared" si="4"/>
        <v>3.8000000000000002E-4</v>
      </c>
      <c r="H82" s="2">
        <f t="shared" si="5"/>
        <v>1.5299999999999999E-3</v>
      </c>
    </row>
    <row r="83" spans="1:8" x14ac:dyDescent="0.3">
      <c r="A83" t="s">
        <v>335</v>
      </c>
      <c r="C83" t="s">
        <v>248</v>
      </c>
      <c r="D83" t="s">
        <v>239</v>
      </c>
      <c r="E83" t="s">
        <v>170</v>
      </c>
      <c r="F83" s="2" t="str">
        <f t="shared" si="3"/>
        <v/>
      </c>
      <c r="G83" s="2">
        <f t="shared" si="4"/>
        <v>3.8000000000000002E-4</v>
      </c>
      <c r="H83" s="2">
        <f t="shared" si="5"/>
        <v>1.5299999999999999E-3</v>
      </c>
    </row>
    <row r="84" spans="1:8" x14ac:dyDescent="0.3">
      <c r="A84" t="s">
        <v>336</v>
      </c>
      <c r="C84" t="s">
        <v>249</v>
      </c>
      <c r="D84" t="s">
        <v>239</v>
      </c>
      <c r="E84" t="s">
        <v>170</v>
      </c>
      <c r="F84" s="2" t="str">
        <f t="shared" si="3"/>
        <v/>
      </c>
      <c r="G84" s="2">
        <f t="shared" si="4"/>
        <v>3.8000000000000002E-4</v>
      </c>
      <c r="H84" s="2">
        <f t="shared" si="5"/>
        <v>1.5299999999999999E-3</v>
      </c>
    </row>
    <row r="85" spans="1:8" x14ac:dyDescent="0.3">
      <c r="A85" t="s">
        <v>337</v>
      </c>
      <c r="C85" t="s">
        <v>250</v>
      </c>
      <c r="D85" t="s">
        <v>239</v>
      </c>
      <c r="E85" t="s">
        <v>170</v>
      </c>
      <c r="F85" s="2" t="str">
        <f t="shared" si="3"/>
        <v/>
      </c>
      <c r="G85" s="2">
        <f t="shared" si="4"/>
        <v>3.8000000000000002E-4</v>
      </c>
      <c r="H85" s="2">
        <f t="shared" si="5"/>
        <v>1.5299999999999999E-3</v>
      </c>
    </row>
    <row r="86" spans="1:8" x14ac:dyDescent="0.3">
      <c r="A86" t="s">
        <v>338</v>
      </c>
      <c r="C86" t="s">
        <v>251</v>
      </c>
      <c r="D86" t="s">
        <v>239</v>
      </c>
      <c r="E86" t="s">
        <v>170</v>
      </c>
      <c r="F86" s="2" t="str">
        <f t="shared" si="3"/>
        <v/>
      </c>
      <c r="G86" s="2">
        <f t="shared" si="4"/>
        <v>3.8000000000000002E-4</v>
      </c>
      <c r="H86" s="2">
        <f t="shared" si="5"/>
        <v>1.5299999999999999E-3</v>
      </c>
    </row>
    <row r="87" spans="1:8" x14ac:dyDescent="0.3">
      <c r="A87" t="s">
        <v>339</v>
      </c>
      <c r="C87" t="s">
        <v>240</v>
      </c>
      <c r="D87" t="s">
        <v>239</v>
      </c>
      <c r="E87" t="s">
        <v>170</v>
      </c>
      <c r="F87" s="2" t="str">
        <f t="shared" si="3"/>
        <v/>
      </c>
      <c r="G87" s="2">
        <f t="shared" si="4"/>
        <v>3.8000000000000002E-4</v>
      </c>
      <c r="H87" s="2">
        <f t="shared" si="5"/>
        <v>1.5299999999999999E-3</v>
      </c>
    </row>
    <row r="88" spans="1:8" x14ac:dyDescent="0.3">
      <c r="A88" t="s">
        <v>340</v>
      </c>
      <c r="C88" t="s">
        <v>241</v>
      </c>
      <c r="D88" t="s">
        <v>239</v>
      </c>
      <c r="E88" t="s">
        <v>170</v>
      </c>
      <c r="F88" s="2" t="str">
        <f t="shared" si="3"/>
        <v/>
      </c>
      <c r="G88" s="2">
        <f t="shared" si="4"/>
        <v>3.8000000000000002E-4</v>
      </c>
      <c r="H88" s="2">
        <f t="shared" si="5"/>
        <v>1.5299999999999999E-3</v>
      </c>
    </row>
    <row r="89" spans="1:8" x14ac:dyDescent="0.3">
      <c r="A89" t="s">
        <v>341</v>
      </c>
      <c r="C89" t="s">
        <v>242</v>
      </c>
      <c r="D89" t="s">
        <v>239</v>
      </c>
      <c r="E89" t="s">
        <v>170</v>
      </c>
      <c r="F89" s="2" t="str">
        <f t="shared" si="3"/>
        <v/>
      </c>
      <c r="G89" s="2">
        <f t="shared" si="4"/>
        <v>3.8000000000000002E-4</v>
      </c>
      <c r="H89" s="2">
        <f t="shared" si="5"/>
        <v>1.5299999999999999E-3</v>
      </c>
    </row>
    <row r="90" spans="1:8" x14ac:dyDescent="0.3">
      <c r="A90" t="s">
        <v>342</v>
      </c>
      <c r="C90" t="s">
        <v>243</v>
      </c>
      <c r="D90" t="s">
        <v>239</v>
      </c>
      <c r="E90" t="s">
        <v>170</v>
      </c>
      <c r="F90" s="2" t="str">
        <f t="shared" si="3"/>
        <v/>
      </c>
      <c r="G90" s="2">
        <f t="shared" si="4"/>
        <v>3.8000000000000002E-4</v>
      </c>
      <c r="H90" s="2">
        <f t="shared" si="5"/>
        <v>1.5299999999999999E-3</v>
      </c>
    </row>
    <row r="91" spans="1:8" x14ac:dyDescent="0.3">
      <c r="A91" t="s">
        <v>343</v>
      </c>
      <c r="C91" t="s">
        <v>247</v>
      </c>
      <c r="D91" t="s">
        <v>239</v>
      </c>
      <c r="E91" t="s">
        <v>170</v>
      </c>
      <c r="F91" s="2" t="str">
        <f t="shared" si="3"/>
        <v/>
      </c>
      <c r="G91" s="2">
        <f t="shared" si="4"/>
        <v>3.8000000000000002E-4</v>
      </c>
      <c r="H91" s="2">
        <f t="shared" si="5"/>
        <v>1.5299999999999999E-3</v>
      </c>
    </row>
    <row r="92" spans="1:8" x14ac:dyDescent="0.3">
      <c r="A92" t="s">
        <v>344</v>
      </c>
      <c r="C92" t="s">
        <v>248</v>
      </c>
      <c r="D92" t="s">
        <v>239</v>
      </c>
      <c r="E92" t="s">
        <v>170</v>
      </c>
      <c r="F92" s="2" t="str">
        <f t="shared" si="3"/>
        <v/>
      </c>
      <c r="G92" s="2">
        <f t="shared" si="4"/>
        <v>3.8000000000000002E-4</v>
      </c>
      <c r="H92" s="2">
        <f t="shared" si="5"/>
        <v>1.5299999999999999E-3</v>
      </c>
    </row>
    <row r="93" spans="1:8" x14ac:dyDescent="0.3">
      <c r="A93" t="s">
        <v>345</v>
      </c>
      <c r="C93" t="s">
        <v>249</v>
      </c>
      <c r="D93" t="s">
        <v>239</v>
      </c>
      <c r="E93" t="s">
        <v>170</v>
      </c>
      <c r="F93" s="2" t="str">
        <f t="shared" si="3"/>
        <v/>
      </c>
      <c r="G93" s="2">
        <f t="shared" si="4"/>
        <v>3.8000000000000002E-4</v>
      </c>
      <c r="H93" s="2">
        <f t="shared" si="5"/>
        <v>1.5299999999999999E-3</v>
      </c>
    </row>
    <row r="94" spans="1:8" x14ac:dyDescent="0.3">
      <c r="A94" t="s">
        <v>346</v>
      </c>
      <c r="C94" t="s">
        <v>250</v>
      </c>
      <c r="D94" t="s">
        <v>239</v>
      </c>
      <c r="E94" t="s">
        <v>170</v>
      </c>
      <c r="F94" s="2" t="str">
        <f t="shared" si="3"/>
        <v/>
      </c>
      <c r="G94" s="2">
        <f t="shared" si="4"/>
        <v>3.8000000000000002E-4</v>
      </c>
      <c r="H94" s="2">
        <f t="shared" si="5"/>
        <v>1.5299999999999999E-3</v>
      </c>
    </row>
    <row r="95" spans="1:8" x14ac:dyDescent="0.3">
      <c r="A95" t="s">
        <v>347</v>
      </c>
      <c r="C95" t="s">
        <v>251</v>
      </c>
      <c r="D95" t="s">
        <v>239</v>
      </c>
      <c r="E95" t="s">
        <v>171</v>
      </c>
      <c r="F95" s="2" t="str">
        <f t="shared" si="3"/>
        <v/>
      </c>
      <c r="G95" s="2">
        <f t="shared" si="4"/>
        <v>2.2200000000000002E-3</v>
      </c>
      <c r="H95" s="2">
        <f t="shared" si="5"/>
        <v>8.8800000000000007E-3</v>
      </c>
    </row>
    <row r="96" spans="1:8" x14ac:dyDescent="0.3">
      <c r="A96" t="s">
        <v>348</v>
      </c>
      <c r="C96" t="s">
        <v>251</v>
      </c>
      <c r="D96" t="s">
        <v>239</v>
      </c>
      <c r="E96" t="s">
        <v>172</v>
      </c>
      <c r="F96" s="2" t="str">
        <f t="shared" si="3"/>
        <v/>
      </c>
      <c r="G96" s="2">
        <f t="shared" si="4"/>
        <v>4.0000000000000002E-4</v>
      </c>
      <c r="H96" s="2">
        <f t="shared" si="5"/>
        <v>1.6000000000000001E-3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2024-12-17T10:54:25Z</dcterms:created>
  <dcterms:modified xsi:type="dcterms:W3CDTF">2025-03-01T20:19:13Z</dcterms:modified>
</cp:coreProperties>
</file>