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894AFF34-E14B-4CEA-B5A2-CAC84A90D245}" xr6:coauthVersionLast="47" xr6:coauthVersionMax="47" xr10:uidLastSave="{00000000-0000-0000-0000-000000000000}"/>
  <bookViews>
    <workbookView xWindow="-108" yWindow="-108" windowWidth="23256" windowHeight="12576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<sst xmlns="http://schemas.openxmlformats.org/spreadsheetml/2006/main" count="143" uniqueCount="102">
  <si>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</si>
  <si>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</si>
  <si>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</si>
  <si>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</si>
  <si>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</si>
  <si>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</si>
  <si>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</si>
  <si>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</si>
  <si>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</si>
  <si>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</si>
  <si>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</si>
  <si>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</si>
  <si>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</si>
  <si>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</si>
  <si>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</si>
  <si>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</si>
  <si>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</si>
  <si>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</si>
  <si>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</si>
  <si>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</si>
  <si>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</si>
  <si>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</si>
  <si>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</si>
  <si>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</si>
  <si>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</si>
  <si>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</si>
  <si>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</si>
  <si>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</si>
  <si>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</si>
  <si>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</si>
  <si>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</si>
  <si>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</si>
  <si>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</si>
  <si>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</si>
  <si>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</si>
  <si>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</si>
  <si>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</si>
  <si>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</si>
  <si>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</si>
  <si>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</si>
  <si>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</si>
  <si>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</si>
  <si>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</si>
  <si>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</si>
  <si>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Night Wanderer &amp; Mask of Change</t>
  </si>
  <si>
    <t>Main Set</t>
  </si>
  <si>
    <t>Decks</t>
  </si>
  <si>
    <t>(?) Walking Wake ex &amp; Iron Leaves ex</t>
  </si>
  <si>
    <t>(?) Side Set</t>
  </si>
  <si>
    <t>(?) Main Set</t>
  </si>
  <si>
    <t>Starter Deck &amp; Build Sets</t>
  </si>
  <si>
    <t>Koraidon ex &amp; Miraidon ex</t>
  </si>
  <si>
    <t>Meowscarada ex &amp; Pikachu ex &amp; Lucario ex &amp; Greninja ex</t>
  </si>
  <si>
    <t>Ruler of the Black Flame</t>
  </si>
  <si>
    <t>Raging Surf</t>
  </si>
  <si>
    <t>Ancient Roar &amp; Future Flash</t>
  </si>
  <si>
    <t>Shiny Treasure ex</t>
  </si>
  <si>
    <t>Side Set</t>
  </si>
  <si>
    <t>Charizard ex</t>
  </si>
  <si>
    <t>Gholdengo ex</t>
  </si>
  <si>
    <t>Roaring Moon ex &amp; Iron Valiant ex</t>
  </si>
  <si>
    <t>Shiny Vault</t>
  </si>
  <si>
    <t>(?) Teal Mask Pokémon</t>
  </si>
  <si>
    <t>(?) Ogerpon ex &amp; Sinistcha ex</t>
  </si>
  <si>
    <t>TBA</t>
  </si>
  <si>
    <t>Scarlet ex &amp; Violet ex</t>
  </si>
  <si>
    <t>Triplet Beat</t>
  </si>
  <si>
    <t>Pokémon Card 151</t>
  </si>
  <si>
    <t>Snow Hazard &amp; Clay Burst</t>
  </si>
  <si>
    <t>Koraidon ex &amp; Miraidon ex &amp; Gen 9</t>
  </si>
  <si>
    <t>Wo-Chien ex &amp; Chien-Pao ex &amp; Ting-Lu ex &amp; Chi-Yu ex</t>
  </si>
  <si>
    <t>All of Gen 1</t>
  </si>
  <si>
    <t>ex Starter Sets</t>
  </si>
  <si>
    <t>Lucario ex &amp; Ampharos ex &amp; Mimikyu ex</t>
  </si>
  <si>
    <t>Meowscarada ex &amp; Skeledirge ex &amp; Quaquaval ex</t>
  </si>
  <si>
    <t>ex Starter Set Pikachu ex &amp; Pawmot</t>
  </si>
  <si>
    <t>Pikachu ex</t>
  </si>
  <si>
    <t>ex Special Set</t>
  </si>
  <si>
    <t>Toedscruel ex &amp; Pawmot ex &amp; Houndstone ex</t>
  </si>
  <si>
    <t>ex Start Decks</t>
  </si>
  <si>
    <t>10 ex's, 1 of each type</t>
  </si>
  <si>
    <t>Terastal Starter Sets</t>
  </si>
  <si>
    <t>Mewtwo ex &amp; Skeledirge ex</t>
  </si>
  <si>
    <t>Venusaur &amp; Charizard &amp; Blastoise Special Deck Set ex</t>
  </si>
  <si>
    <t>Venusaur ex &amp; Charizard ex &amp; Blastoise ex</t>
  </si>
  <si>
    <t>Fall 2023 Collector Chest</t>
  </si>
  <si>
    <t>ultra rares added, also check blister promos</t>
  </si>
  <si>
    <t>Paldea Friends Mini Tin 5-Pack</t>
  </si>
  <si>
    <t>cosmos Lechonk (pixel only?)</t>
  </si>
  <si>
    <t>cosmos (pixel only?)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</si>
  <si>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</si>
  <si>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</si>
  <si>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</si>
  <si>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</si>
  <si>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</si>
  <si>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check holo</t>
  </si>
  <si>
    <t>some cards from Pokémon TCG Classic</t>
  </si>
  <si>
    <t>2023 World Championships Decks</t>
  </si>
  <si>
    <t>worlds cards</t>
  </si>
  <si>
    <t>Paldea Adventure Chest</t>
  </si>
  <si>
    <t>Temporal Forces</t>
  </si>
  <si>
    <t>Iono Premium Tournament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</si>
</sst>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34"/>
  <sheetViews>
    <sheetView tabSelected="1" topLeftCell="A10" workbookViewId="0">
      <selection activeCell="D31" sqref="D31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86</v>
      </c>
    </row>
    <row r="19" spans="1:5" x14ac:dyDescent="0.3">
      <c r="A19" s="7">
        <v>45233</v>
      </c>
      <c r="B19" s="5" t="str">
        <f t="shared" ref="B19:B24" ca="1" si="5">IF(A19 = "TBA", "TBA", IF(A19 - TODAY() &gt; 0, A19 - TODAY(), "out now"))</f>
        <v>out now</v>
      </c>
      <c r="C19" s="5" t="s">
        <v>8</v>
      </c>
      <c r="D19" s="5" t="s">
        <v>11</v>
      </c>
      <c r="E19" t="s">
        <v>88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31</v>
      </c>
      <c r="D20" s="3" t="s">
        <v>32</v>
      </c>
    </row>
    <row r="21" spans="1:5" x14ac:dyDescent="0.3">
      <c r="A21" s="7">
        <v>45233</v>
      </c>
      <c r="B21" s="5" t="str">
        <f t="shared" ca="1" si="5"/>
        <v>out now</v>
      </c>
      <c r="C21" s="5" t="s">
        <v>87</v>
      </c>
      <c r="D21" s="5" t="s">
        <v>11</v>
      </c>
      <c r="E21" t="s">
        <v>89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33</v>
      </c>
      <c r="D22" s="2" t="s">
        <v>12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34</v>
      </c>
      <c r="D23" s="2" t="s">
        <v>12</v>
      </c>
    </row>
    <row r="24" spans="1:5" x14ac:dyDescent="0.3">
      <c r="A24" s="7">
        <v>45247</v>
      </c>
      <c r="B24" s="5" t="str">
        <f t="shared" ca="1" si="5"/>
        <v>out now</v>
      </c>
      <c r="C24" s="5" t="s">
        <v>85</v>
      </c>
      <c r="D24" s="5" t="s">
        <v>11</v>
      </c>
      <c r="E24" t="s">
        <v>89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14</v>
      </c>
    </row>
    <row r="26" spans="1:5" x14ac:dyDescent="0.3">
      <c r="A26" s="7">
        <v>45296</v>
      </c>
      <c r="B26" s="5" t="str">
        <f t="shared" ref="B26:B34" ca="1" si="7">IF(A26 = "TBA", "TBA", IF(A26 - TODAY() &gt; 0, A26 - TODAY(), "out now"))</f>
        <v>out now</v>
      </c>
      <c r="C26" s="5" t="s">
        <v>90</v>
      </c>
      <c r="D26" s="5" t="s">
        <v>11</v>
      </c>
      <c r="E26" t="s">
        <v>89</v>
      </c>
    </row>
    <row r="27" spans="1:5" x14ac:dyDescent="0.3">
      <c r="A27" s="7">
        <v>45317</v>
      </c>
      <c r="B27" s="5" t="str">
        <f t="shared" ca="1" si="7"/>
        <v>out now</v>
      </c>
      <c r="C27" s="5" t="s">
        <v>91</v>
      </c>
      <c r="D27" s="5" t="s">
        <v>35</v>
      </c>
    </row>
    <row r="28" spans="1:5" x14ac:dyDescent="0.3">
      <c r="A28" s="7">
        <v>45345</v>
      </c>
      <c r="B28" s="5">
        <f t="shared" ca="1" si="7"/>
        <v>3</v>
      </c>
      <c r="C28" s="5" t="s">
        <v>92</v>
      </c>
      <c r="D28" s="5" t="s">
        <v>12</v>
      </c>
      <c r="E28" t="s">
        <v>89</v>
      </c>
    </row>
    <row r="29" spans="1:5" x14ac:dyDescent="0.3">
      <c r="A29" s="7">
        <v>45345</v>
      </c>
      <c r="B29" s="5">
        <f t="shared" ca="1" si="7"/>
        <v>3</v>
      </c>
      <c r="C29" s="5" t="s">
        <v>93</v>
      </c>
      <c r="D29" s="5" t="s">
        <v>24</v>
      </c>
    </row>
    <row r="30" spans="1:5" x14ac:dyDescent="0.3">
      <c r="A30" s="7">
        <v>45345</v>
      </c>
      <c r="B30" s="5">
        <f t="shared" ca="1" si="7"/>
        <v>3</v>
      </c>
      <c r="C30" s="5" t="s">
        <v>94</v>
      </c>
      <c r="D30" s="5" t="s">
        <v>96</v>
      </c>
      <c r="E30" t="s">
        <v>95</v>
      </c>
    </row>
    <row r="31" spans="1:5" x14ac:dyDescent="0.3">
      <c r="A31" s="7">
        <v>45352</v>
      </c>
      <c r="B31" s="5">
        <f t="shared" ca="1" si="7"/>
        <v>10</v>
      </c>
      <c r="C31" s="5" t="s">
        <v>97</v>
      </c>
      <c r="D31" s="5" t="s">
        <v>98</v>
      </c>
    </row>
    <row r="32" spans="1:5" x14ac:dyDescent="0.3">
      <c r="A32" s="7">
        <v>45352</v>
      </c>
      <c r="B32" s="5">
        <f t="shared" ca="1" si="7"/>
        <v>10</v>
      </c>
      <c r="C32" s="5" t="s">
        <v>99</v>
      </c>
      <c r="D32" s="5" t="s">
        <v>12</v>
      </c>
    </row>
    <row r="33" spans="1:4" x14ac:dyDescent="0.3">
      <c r="A33" s="7">
        <v>45373</v>
      </c>
      <c r="B33" s="5">
        <f t="shared" ca="1" si="7"/>
        <v>31</v>
      </c>
      <c r="C33" s="5" t="s">
        <v>100</v>
      </c>
      <c r="D33" s="5" t="s">
        <v>13</v>
      </c>
    </row>
    <row r="34" spans="1:4" x14ac:dyDescent="0.3">
      <c r="A34" s="7">
        <v>45387</v>
      </c>
      <c r="B34" s="5">
        <f t="shared" ca="1" si="7"/>
        <v>45</v>
      </c>
      <c r="C34" s="5" t="s">
        <v>101</v>
      </c>
      <c r="D34" s="5" t="s">
        <v>12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19"/>
  <sheetViews>
    <sheetView workbookViewId="0">
      <selection activeCell="E19" sqref="E19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8.55468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65</v>
      </c>
      <c r="D1" s="2" t="s">
        <v>45</v>
      </c>
      <c r="E1" s="2" t="s">
        <v>69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72</v>
      </c>
      <c r="D2" s="5" t="s">
        <v>46</v>
      </c>
      <c r="E2" s="5" t="s">
        <v>73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66</v>
      </c>
      <c r="D3" s="4" t="s">
        <v>57</v>
      </c>
      <c r="E3" s="4" t="s">
        <v>74</v>
      </c>
    </row>
    <row r="4" spans="1:5" x14ac:dyDescent="0.3">
      <c r="A4" s="7">
        <v>45009</v>
      </c>
      <c r="B4" s="5" t="str">
        <f t="shared" ca="1" si="2"/>
        <v>out now</v>
      </c>
      <c r="C4" s="5" t="s">
        <v>75</v>
      </c>
      <c r="D4" s="5" t="s">
        <v>46</v>
      </c>
      <c r="E4" s="5" t="s">
        <v>76</v>
      </c>
    </row>
    <row r="5" spans="1:5" x14ac:dyDescent="0.3">
      <c r="A5" s="8">
        <v>45030</v>
      </c>
      <c r="B5" s="2" t="str">
        <f t="shared" ca="1" si="2"/>
        <v>out now</v>
      </c>
      <c r="C5" s="2" t="s">
        <v>68</v>
      </c>
      <c r="D5" s="2" t="s">
        <v>45</v>
      </c>
      <c r="E5" s="2" t="s">
        <v>70</v>
      </c>
    </row>
    <row r="6" spans="1:5" x14ac:dyDescent="0.3">
      <c r="A6" s="7">
        <v>45065</v>
      </c>
      <c r="B6" s="5" t="str">
        <f t="shared" ca="1" si="2"/>
        <v>out now</v>
      </c>
      <c r="C6" s="5" t="s">
        <v>77</v>
      </c>
      <c r="D6" s="5" t="s">
        <v>46</v>
      </c>
      <c r="E6" s="5" t="s">
        <v>78</v>
      </c>
    </row>
    <row r="7" spans="1:5" x14ac:dyDescent="0.3">
      <c r="A7" s="10">
        <v>45093</v>
      </c>
      <c r="B7" s="4" t="str">
        <f t="shared" ca="1" si="2"/>
        <v>out now</v>
      </c>
      <c r="C7" s="4" t="s">
        <v>67</v>
      </c>
      <c r="D7" s="4" t="s">
        <v>57</v>
      </c>
      <c r="E7" s="4" t="s">
        <v>71</v>
      </c>
    </row>
    <row r="8" spans="1:5" x14ac:dyDescent="0.3">
      <c r="A8" s="7">
        <v>45114</v>
      </c>
      <c r="B8" s="5" t="str">
        <f t="shared" ca="1" si="2"/>
        <v>out now</v>
      </c>
      <c r="C8" s="5" t="s">
        <v>79</v>
      </c>
      <c r="D8" s="5" t="s">
        <v>46</v>
      </c>
      <c r="E8" s="5" t="s">
        <v>80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53</v>
      </c>
      <c r="D9" s="2" t="s">
        <v>45</v>
      </c>
      <c r="E9" s="2" t="s">
        <v>58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54</v>
      </c>
      <c r="D10" s="4" t="s">
        <v>57</v>
      </c>
      <c r="E10" s="4" t="s">
        <v>59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81</v>
      </c>
      <c r="D11" s="5" t="s">
        <v>46</v>
      </c>
      <c r="E11" s="5" t="s">
        <v>82</v>
      </c>
    </row>
    <row r="12" spans="1:5" x14ac:dyDescent="0.3">
      <c r="A12" s="8">
        <v>45226</v>
      </c>
      <c r="B12" s="2" t="str">
        <f t="shared" ref="B12:B19" ca="1" si="5">IF(A12 = "TBA", "TBA", IF(A12 - TODAY() &gt; 0, A12 - TODAY(), "out now"))</f>
        <v>out now</v>
      </c>
      <c r="C12" s="2" t="s">
        <v>55</v>
      </c>
      <c r="D12" s="2" t="s">
        <v>45</v>
      </c>
      <c r="E12" s="2" t="s">
        <v>60</v>
      </c>
    </row>
    <row r="13" spans="1:5" x14ac:dyDescent="0.3">
      <c r="A13" s="7">
        <v>45240</v>
      </c>
      <c r="B13" s="5" t="str">
        <f t="shared" ca="1" si="5"/>
        <v>out now</v>
      </c>
      <c r="C13" s="5" t="s">
        <v>83</v>
      </c>
      <c r="D13" s="5" t="s">
        <v>46</v>
      </c>
      <c r="E13" s="5" t="s">
        <v>84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56</v>
      </c>
      <c r="D14" s="4" t="s">
        <v>57</v>
      </c>
      <c r="E14" s="4" t="s">
        <v>61</v>
      </c>
    </row>
    <row r="15" spans="1:5" x14ac:dyDescent="0.3">
      <c r="A15" s="8">
        <v>45317</v>
      </c>
      <c r="B15" s="2" t="str">
        <f t="shared" ca="1" si="5"/>
        <v>out now</v>
      </c>
      <c r="C15" s="2" t="s">
        <v>41</v>
      </c>
      <c r="D15" s="2" t="s">
        <v>45</v>
      </c>
      <c r="E15" s="2" t="s">
        <v>47</v>
      </c>
    </row>
    <row r="16" spans="1:5" x14ac:dyDescent="0.3">
      <c r="A16" s="7">
        <v>45317</v>
      </c>
      <c r="B16" s="5" t="str">
        <f t="shared" ca="1" si="5"/>
        <v>out now</v>
      </c>
      <c r="C16" s="5" t="s">
        <v>50</v>
      </c>
      <c r="D16" s="5" t="s">
        <v>46</v>
      </c>
      <c r="E16" s="5" t="s">
        <v>51</v>
      </c>
    </row>
    <row r="17" spans="1:5" x14ac:dyDescent="0.3">
      <c r="A17" s="7">
        <v>45359</v>
      </c>
      <c r="B17" s="5">
        <f t="shared" ca="1" si="5"/>
        <v>17</v>
      </c>
      <c r="C17" s="5" t="s">
        <v>42</v>
      </c>
      <c r="D17" s="5" t="s">
        <v>46</v>
      </c>
      <c r="E17" s="5" t="s">
        <v>52</v>
      </c>
    </row>
    <row r="18" spans="1:5" x14ac:dyDescent="0.3">
      <c r="A18" s="11">
        <v>45373</v>
      </c>
      <c r="B18">
        <f t="shared" ca="1" si="5"/>
        <v>31</v>
      </c>
      <c r="C18" t="s">
        <v>43</v>
      </c>
      <c r="D18" t="s">
        <v>48</v>
      </c>
      <c r="E18" t="s">
        <v>62</v>
      </c>
    </row>
    <row r="19" spans="1:5" x14ac:dyDescent="0.3">
      <c r="A19" t="s">
        <v>64</v>
      </c>
      <c r="B19" t="str">
        <f t="shared" ca="1" si="5"/>
        <v>TBA</v>
      </c>
      <c r="C19" t="s">
        <v>44</v>
      </c>
      <c r="D19" t="s">
        <v>49</v>
      </c>
      <c r="E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2024-02-20T17:40:57Z</dcterms:modified>
</cp:coreProperties>
</file>