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ol\Dropbox\PUC\Aulas\Disciplinas\DWSIM\Exercícios DWSIM\Examples-DWSIM\Exercicio 25\"/>
    </mc:Choice>
  </mc:AlternateContent>
  <xr:revisionPtr revIDLastSave="0" documentId="13_ncr:1_{ABE34202-7157-4815-8E85-4813527C2912}" xr6:coauthVersionLast="46" xr6:coauthVersionMax="46" xr10:uidLastSave="{00000000-0000-0000-0000-000000000000}"/>
  <bookViews>
    <workbookView xWindow="0" yWindow="0" windowWidth="19200" windowHeight="15600" activeTab="1" xr2:uid="{00000000-000D-0000-FFFF-FFFF00000000}"/>
  </bookViews>
  <sheets>
    <sheet name="Basic" sheetId="1" r:id="rId1"/>
    <sheet name="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E7" i="1" a="1"/>
  <c r="A7" i="1" a="1"/>
  <c r="E7" i="1" l="1"/>
  <c r="A12" i="2" s="1" a="1"/>
  <c r="A12" i="2" s="1"/>
  <c r="E9" i="1"/>
  <c r="E11" i="1"/>
  <c r="E13" i="1"/>
  <c r="E15" i="1"/>
  <c r="A20" i="2" s="1"/>
  <c r="E17" i="1"/>
  <c r="A22" i="2" s="1"/>
  <c r="E19" i="1"/>
  <c r="A24" i="2" s="1"/>
  <c r="E21" i="1"/>
  <c r="A26" i="2" s="1"/>
  <c r="E23" i="1"/>
  <c r="A28" i="2" s="1"/>
  <c r="E25" i="1"/>
  <c r="E27" i="1"/>
  <c r="A32" i="2" s="1"/>
  <c r="E29" i="1"/>
  <c r="E31" i="1"/>
  <c r="E33" i="1"/>
  <c r="E35" i="1"/>
  <c r="E37" i="1"/>
  <c r="E8" i="1"/>
  <c r="A13" i="2" s="1"/>
  <c r="E10" i="1"/>
  <c r="E12" i="1"/>
  <c r="A17" i="2" s="1"/>
  <c r="E14" i="1"/>
  <c r="A19" i="2" s="1"/>
  <c r="E16" i="1"/>
  <c r="A21" i="2" s="1"/>
  <c r="E18" i="1"/>
  <c r="E20" i="1"/>
  <c r="E22" i="1"/>
  <c r="E24" i="1"/>
  <c r="E26" i="1"/>
  <c r="A31" i="2" s="1"/>
  <c r="E28" i="1"/>
  <c r="E30" i="1"/>
  <c r="E32" i="1"/>
  <c r="E34" i="1"/>
  <c r="E36" i="1"/>
  <c r="E38" i="1"/>
  <c r="A7" i="1"/>
  <c r="A9" i="1"/>
  <c r="A11" i="1"/>
  <c r="A13" i="1"/>
  <c r="A15" i="1"/>
  <c r="A17" i="1"/>
  <c r="A19" i="1"/>
  <c r="A21" i="1"/>
  <c r="A23" i="1"/>
  <c r="A25" i="1"/>
  <c r="A27" i="1"/>
  <c r="A29" i="1"/>
  <c r="A8" i="1"/>
  <c r="A10" i="1"/>
  <c r="A12" i="1"/>
  <c r="A14" i="1"/>
  <c r="A16" i="1"/>
  <c r="A18" i="1"/>
  <c r="A20" i="1"/>
  <c r="A22" i="1"/>
  <c r="A24" i="1"/>
  <c r="A26" i="1"/>
  <c r="A28" i="1"/>
  <c r="A3" i="2"/>
  <c r="A16" i="2"/>
  <c r="A25" i="2"/>
  <c r="A29" i="2"/>
  <c r="A33" i="2"/>
  <c r="A15" i="2"/>
  <c r="A23" i="2"/>
  <c r="A27" i="2"/>
  <c r="A14" i="2"/>
  <c r="A18" i="2"/>
  <c r="A30" i="2"/>
  <c r="A34" i="2"/>
  <c r="B18" i="2"/>
  <c r="B12" i="2" a="1"/>
  <c r="B34" i="2"/>
  <c r="B20" i="2"/>
  <c r="B21" i="2"/>
  <c r="B29" i="2"/>
  <c r="B27" i="2"/>
  <c r="B16" i="2"/>
  <c r="B15" i="2"/>
  <c r="B28" i="2"/>
  <c r="C7" i="1" a="1"/>
  <c r="B14" i="2"/>
  <c r="B31" i="2"/>
  <c r="B23" i="2"/>
  <c r="B13" i="2"/>
  <c r="I7" i="1" a="1"/>
  <c r="B33" i="2"/>
  <c r="B25" i="2"/>
  <c r="G7" i="1" a="1"/>
  <c r="B32" i="2"/>
  <c r="B26" i="2"/>
  <c r="B22" i="2"/>
  <c r="B19" i="2"/>
  <c r="B30" i="2"/>
  <c r="B24" i="2"/>
  <c r="B17" i="2"/>
  <c r="B12" i="2" l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C8" i="1"/>
  <c r="C10" i="1"/>
  <c r="C12" i="1"/>
  <c r="C14" i="1"/>
  <c r="C16" i="1"/>
  <c r="C18" i="1"/>
  <c r="C20" i="1"/>
  <c r="C22" i="1"/>
  <c r="C24" i="1"/>
  <c r="C26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30" i="1"/>
  <c r="C38" i="1"/>
  <c r="C46" i="1"/>
  <c r="C54" i="1"/>
  <c r="C62" i="1"/>
  <c r="C70" i="1"/>
  <c r="C78" i="1"/>
  <c r="C86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0" i="1"/>
  <c r="C232" i="1"/>
  <c r="C234" i="1"/>
  <c r="C236" i="1"/>
  <c r="C238" i="1"/>
  <c r="C240" i="1"/>
  <c r="C242" i="1"/>
  <c r="C244" i="1"/>
  <c r="C246" i="1"/>
  <c r="C248" i="1"/>
  <c r="C250" i="1"/>
  <c r="C252" i="1"/>
  <c r="C254" i="1"/>
  <c r="C256" i="1"/>
  <c r="C258" i="1"/>
  <c r="C260" i="1"/>
  <c r="C262" i="1"/>
  <c r="C264" i="1"/>
  <c r="C266" i="1"/>
  <c r="C268" i="1"/>
  <c r="C270" i="1"/>
  <c r="C272" i="1"/>
  <c r="C274" i="1"/>
  <c r="C276" i="1"/>
  <c r="C278" i="1"/>
  <c r="C280" i="1"/>
  <c r="C282" i="1"/>
  <c r="C284" i="1"/>
  <c r="C286" i="1"/>
  <c r="C288" i="1"/>
  <c r="C290" i="1"/>
  <c r="C292" i="1"/>
  <c r="C294" i="1"/>
  <c r="C296" i="1"/>
  <c r="C298" i="1"/>
  <c r="C300" i="1"/>
  <c r="C302" i="1"/>
  <c r="C34" i="1"/>
  <c r="C42" i="1"/>
  <c r="C50" i="1"/>
  <c r="C58" i="1"/>
  <c r="C66" i="1"/>
  <c r="C74" i="1"/>
  <c r="C82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29" i="1"/>
  <c r="C231" i="1"/>
  <c r="C233" i="1"/>
  <c r="C235" i="1"/>
  <c r="C237" i="1"/>
  <c r="C239" i="1"/>
  <c r="C241" i="1"/>
  <c r="C243" i="1"/>
  <c r="C245" i="1"/>
  <c r="C247" i="1"/>
  <c r="C249" i="1"/>
  <c r="C251" i="1"/>
  <c r="C253" i="1"/>
  <c r="C255" i="1"/>
  <c r="C257" i="1"/>
  <c r="C259" i="1"/>
  <c r="C261" i="1"/>
  <c r="C263" i="1"/>
  <c r="C265" i="1"/>
  <c r="C267" i="1"/>
  <c r="C269" i="1"/>
  <c r="C271" i="1"/>
  <c r="C273" i="1"/>
  <c r="C275" i="1"/>
  <c r="C277" i="1"/>
  <c r="C279" i="1"/>
  <c r="C281" i="1"/>
  <c r="C283" i="1"/>
  <c r="C285" i="1"/>
  <c r="C287" i="1"/>
  <c r="C289" i="1"/>
  <c r="C291" i="1"/>
  <c r="C293" i="1"/>
  <c r="C295" i="1"/>
  <c r="C297" i="1"/>
  <c r="C299" i="1"/>
  <c r="C301" i="1"/>
  <c r="C303" i="1"/>
  <c r="G10" i="1"/>
  <c r="G9" i="1"/>
  <c r="G7" i="1"/>
  <c r="G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Wendel Marcus</author>
  </authors>
  <commentList>
    <comment ref="B11" authorId="0" shapeId="0" xr:uid="{00000000-0006-0000-0100-000001000000}">
      <text>
        <r>
          <rPr>
            <sz val="9"/>
            <color indexed="81"/>
            <rFont val="Segoe UI"/>
            <family val="2"/>
          </rPr>
          <t xml:space="preserve">All properties are in SI units.
</t>
        </r>
      </text>
    </comment>
  </commentList>
</comments>
</file>

<file path=xl/sharedStrings.xml><?xml version="1.0" encoding="utf-8"?>
<sst xmlns="http://schemas.openxmlformats.org/spreadsheetml/2006/main" count="25" uniqueCount="25">
  <si>
    <t>Basic Functions</t>
  </si>
  <si>
    <t>GetCompoundPropList</t>
  </si>
  <si>
    <t>GetPhaseList</t>
  </si>
  <si>
    <t>GetCompoundList</t>
  </si>
  <si>
    <t>GetPropPackList</t>
  </si>
  <si>
    <t>GetPropList</t>
  </si>
  <si>
    <t>Calculation Functions</t>
  </si>
  <si>
    <t>GetSingleCompProp</t>
  </si>
  <si>
    <t>Compound</t>
  </si>
  <si>
    <t>Temperature</t>
  </si>
  <si>
    <t>K</t>
  </si>
  <si>
    <t>Pressure</t>
  </si>
  <si>
    <t>Pa</t>
  </si>
  <si>
    <t>Property</t>
  </si>
  <si>
    <t>Value</t>
  </si>
  <si>
    <t>Selected Property Package</t>
  </si>
  <si>
    <t>Returns a list of supported Property Packages.</t>
  </si>
  <si>
    <t>Returns a list of supported compounds.</t>
  </si>
  <si>
    <t>Returns a list of supported single-compound properties.</t>
  </si>
  <si>
    <t>Returns a list of supported phases.</t>
  </si>
  <si>
    <t>Returns a list of supported phase properties.</t>
  </si>
  <si>
    <t>Calculates properties specific to a single compound.</t>
  </si>
  <si>
    <t>All DWSIM functions returns values in arrays.</t>
  </si>
  <si>
    <t>Due to long calculation times automatic recalculation is deactivated. Press F9 for manual recalculation!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</si>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</sst>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7" xfId="0" applyFill="1" applyBorder="1"/>
    <xf numFmtId="2" fontId="3" fillId="3" borderId="8" xfId="0" applyNumberFormat="1" applyFont="1" applyFill="1" applyBorder="1" applyAlignment="1">
      <alignment horizontal="right"/>
    </xf>
    <xf numFmtId="0" fontId="0" fillId="3" borderId="9" xfId="0" applyFill="1" applyBorder="1"/>
    <xf numFmtId="0" fontId="2" fillId="6" borderId="6" xfId="0" applyFont="1" applyFill="1" applyBorder="1"/>
    <xf numFmtId="0" fontId="4" fillId="6" borderId="6" xfId="0" applyFont="1" applyFill="1" applyBorder="1"/>
    <xf numFmtId="0" fontId="0" fillId="6" borderId="6" xfId="0" applyFill="1" applyBorder="1"/>
    <xf numFmtId="0" fontId="0" fillId="2" borderId="12" xfId="0" applyFill="1" applyBorder="1"/>
    <xf numFmtId="0" fontId="1" fillId="2" borderId="12" xfId="0" applyFont="1" applyFill="1" applyBorder="1"/>
    <xf numFmtId="0" fontId="0" fillId="2" borderId="13" xfId="0" applyFill="1" applyBorder="1"/>
    <xf numFmtId="0" fontId="0" fillId="3" borderId="15" xfId="0" applyFill="1" applyBorder="1"/>
    <xf numFmtId="0" fontId="3" fillId="3" borderId="15" xfId="0" applyFont="1" applyFill="1" applyBorder="1"/>
    <xf numFmtId="0" fontId="0" fillId="3" borderId="16" xfId="0" applyFill="1" applyBorder="1"/>
    <xf numFmtId="0" fontId="3" fillId="3" borderId="17" xfId="0" applyFont="1" applyFill="1" applyBorder="1"/>
    <xf numFmtId="0" fontId="2" fillId="4" borderId="18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3" fillId="3" borderId="14" xfId="0" applyFont="1" applyFill="1" applyBorder="1"/>
    <xf numFmtId="0" fontId="3" fillId="3" borderId="16" xfId="0" applyFont="1" applyFill="1" applyBorder="1"/>
    <xf numFmtId="0" fontId="0" fillId="0" borderId="0" xfId="0" applyAlignment="1">
      <alignment horizontal="left" vertical="top" wrapText="1"/>
    </xf>
    <xf numFmtId="0" fontId="8" fillId="2" borderId="11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top"/>
    </xf>
    <xf numFmtId="0" fontId="0" fillId="4" borderId="5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11" fontId="3" fillId="3" borderId="8" xfId="0" applyNumberFormat="1" applyFont="1" applyFill="1" applyBorder="1" applyAlignment="1">
      <alignment horizontal="right"/>
    </xf>
    <xf numFmtId="11" fontId="3" fillId="3" borderId="1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workbookViewId="0">
      <selection activeCell="E43" sqref="E43"/>
    </sheetView>
  </sheetViews>
  <sheetFormatPr defaultColWidth="9.140625" defaultRowHeight="15" x14ac:dyDescent="0.25"/>
  <cols>
    <col min="1" max="1" width="41.5703125" customWidth="1"/>
    <col min="3" max="3" width="35.5703125" customWidth="1"/>
    <col min="5" max="5" width="39.140625" bestFit="1" customWidth="1"/>
    <col min="7" max="7" width="17.5703125" customWidth="1"/>
    <col min="9" max="9" width="26.7109375" customWidth="1"/>
  </cols>
  <sheetData>
    <row r="1" spans="1:9" ht="24" thickBot="1" x14ac:dyDescent="0.4">
      <c r="A1" s="25" t="s">
        <v>0</v>
      </c>
      <c r="B1" s="12"/>
      <c r="C1" s="13" t="s">
        <v>22</v>
      </c>
      <c r="D1" s="12"/>
      <c r="E1" s="14"/>
    </row>
    <row r="2" spans="1:9" ht="15.75" thickBot="1" x14ac:dyDescent="0.3">
      <c r="A2" s="26" t="s">
        <v>23</v>
      </c>
      <c r="B2" s="27"/>
      <c r="C2" s="27"/>
      <c r="D2" s="27"/>
      <c r="E2" s="28"/>
    </row>
    <row r="3" spans="1:9" ht="15.75" thickBot="1" x14ac:dyDescent="0.3"/>
    <row r="4" spans="1:9" x14ac:dyDescent="0.25">
      <c r="A4" s="19" t="s">
        <v>4</v>
      </c>
      <c r="B4" s="1"/>
      <c r="C4" s="19" t="s">
        <v>3</v>
      </c>
      <c r="D4" s="1"/>
      <c r="E4" s="19" t="s">
        <v>1</v>
      </c>
      <c r="F4" s="1"/>
      <c r="G4" s="19" t="s">
        <v>2</v>
      </c>
      <c r="H4" s="1"/>
      <c r="I4" s="19" t="s">
        <v>5</v>
      </c>
    </row>
    <row r="5" spans="1:9" ht="15" customHeight="1" x14ac:dyDescent="0.25">
      <c r="A5" s="20" t="s">
        <v>16</v>
      </c>
      <c r="C5" s="20" t="s">
        <v>17</v>
      </c>
      <c r="E5" s="29" t="s">
        <v>18</v>
      </c>
      <c r="G5" s="29" t="s">
        <v>19</v>
      </c>
      <c r="H5" s="24"/>
      <c r="I5" s="29" t="s">
        <v>20</v>
      </c>
    </row>
    <row r="6" spans="1:9" ht="15.75" thickBot="1" x14ac:dyDescent="0.3">
      <c r="A6" s="21"/>
      <c r="C6" s="20"/>
      <c r="E6" s="29"/>
      <c r="G6" s="30"/>
      <c r="H6" s="24"/>
      <c r="I6" s="29"/>
    </row>
    <row r="7" spans="1:9" x14ac:dyDescent="0.25">
      <c r="A7" s="18" t="str">
        <f t="array" ref="A7:A29">_xll.GetPropPackList()</f>
        <v>CoolProp</v>
      </c>
      <c r="C7" s="22" t="str">
        <f t="array" ref="C7:C303">_xll.GetCompoundList(A10)</f>
        <v>Air</v>
      </c>
      <c r="E7" s="22" t="str">
        <f t="array" ref="E7:E38">_xll.GetCompoundPropList()</f>
        <v>molecularweight</v>
      </c>
      <c r="G7" s="22" t="str">
        <f t="array" ref="G7:G10">_xll.GetPhaseList(A10)</f>
        <v>Vapor</v>
      </c>
      <c r="I7" s="22" t="str">
        <f t="array" ref="I7:I32">_xll.GetPropList(A10)</f>
        <v>molecularWeight</v>
      </c>
    </row>
    <row r="8" spans="1:9" x14ac:dyDescent="0.25">
      <c r="A8" s="16" t="str">
        <v>Peng-Robinson (PR)</v>
      </c>
      <c r="C8" s="16" t="str">
        <v>Argon</v>
      </c>
      <c r="E8" s="16" t="str">
        <v>criticaltemperature</v>
      </c>
      <c r="G8" s="16" t="str">
        <v>Liquid</v>
      </c>
      <c r="I8" s="16" t="str">
        <v>compressibilityFactor</v>
      </c>
    </row>
    <row r="9" spans="1:9" x14ac:dyDescent="0.25">
      <c r="A9" s="16" t="str">
        <v>Peng-Robinson 1978 (PR78)</v>
      </c>
      <c r="C9" s="16" t="str">
        <v>Bromine</v>
      </c>
      <c r="E9" s="16" t="str">
        <v>criticalpressure</v>
      </c>
      <c r="G9" s="16" t="str">
        <v>Liquid2</v>
      </c>
      <c r="I9" s="16" t="str">
        <v>isothermalCompressibility</v>
      </c>
    </row>
    <row r="10" spans="1:9" ht="15.75" thickBot="1" x14ac:dyDescent="0.3">
      <c r="A10" s="16" t="str">
        <v>Peng-Robinson-Stryjek-Vera 2 (PRSV2-M)</v>
      </c>
      <c r="C10" s="16" t="str">
        <v>Carbon tetrachloride</v>
      </c>
      <c r="E10" s="16" t="str">
        <v>criticalvolume</v>
      </c>
      <c r="G10" s="23" t="str">
        <v>Overall</v>
      </c>
      <c r="I10" s="16" t="str">
        <v>bulkModulus</v>
      </c>
    </row>
    <row r="11" spans="1:9" x14ac:dyDescent="0.25">
      <c r="A11" s="16" t="str">
        <v>Peng-Robinson-Stryjek-Vera 2 (PRSV2-VL)</v>
      </c>
      <c r="C11" s="16" t="str">
        <v>Carbon monoxide</v>
      </c>
      <c r="E11" s="16" t="str">
        <v>criticalcompressibilityfactor</v>
      </c>
      <c r="I11" s="16" t="str">
        <v>jouleThomsonCoefficient</v>
      </c>
    </row>
    <row r="12" spans="1:9" x14ac:dyDescent="0.25">
      <c r="A12" s="16" t="str">
        <v>Soave-Redlich-Kwong (SRK)</v>
      </c>
      <c r="C12" s="16" t="str">
        <v>Carbon dioxide</v>
      </c>
      <c r="E12" s="16" t="str">
        <v>acentricfactor</v>
      </c>
      <c r="I12" s="16" t="str">
        <v>speedOfSound</v>
      </c>
    </row>
    <row r="13" spans="1:9" x14ac:dyDescent="0.25">
      <c r="A13" s="16" t="str">
        <v>Peng-Robinson / Lee-Kesler (PR/LK)</v>
      </c>
      <c r="C13" s="16" t="str">
        <v>Carbon disulfide</v>
      </c>
      <c r="E13" s="16" t="str">
        <v>normalboilingpoint</v>
      </c>
      <c r="I13" s="16" t="str">
        <v>volume</v>
      </c>
    </row>
    <row r="14" spans="1:9" x14ac:dyDescent="0.25">
      <c r="A14" s="16" t="str">
        <v>UNIFAC</v>
      </c>
      <c r="C14" s="16" t="str">
        <v>Phosgene</v>
      </c>
      <c r="E14" s="16" t="str">
        <v>idealgasgibbsfreeenergyofformationat25c</v>
      </c>
      <c r="I14" s="16" t="str">
        <v>density</v>
      </c>
    </row>
    <row r="15" spans="1:9" x14ac:dyDescent="0.25">
      <c r="A15" s="16" t="str">
        <v>UNIFAC-LL</v>
      </c>
      <c r="C15" s="16" t="str">
        <v>Trichloroacetyl chloride</v>
      </c>
      <c r="E15" s="16" t="str">
        <v>idealgasenthalpyofformationat25c</v>
      </c>
      <c r="I15" s="16" t="str">
        <v>viscosity</v>
      </c>
    </row>
    <row r="16" spans="1:9" x14ac:dyDescent="0.25">
      <c r="A16" s="16" t="str">
        <v>Modified UNIFAC (Dortmund)</v>
      </c>
      <c r="C16" s="16" t="str">
        <v>Hydrogen chloride</v>
      </c>
      <c r="E16" s="16" t="str">
        <v>casregistrynumber</v>
      </c>
      <c r="I16" s="16" t="str">
        <v>thermalConductivity</v>
      </c>
    </row>
    <row r="17" spans="1:9" x14ac:dyDescent="0.25">
      <c r="A17" s="16" t="str">
        <v>Modified UNIFAC (NIST)</v>
      </c>
      <c r="C17" s="16" t="str">
        <v>Chlorine</v>
      </c>
      <c r="E17" s="16" t="str">
        <v>chemicalformula</v>
      </c>
      <c r="I17" s="16" t="str">
        <v>heatCapacityCp</v>
      </c>
    </row>
    <row r="18" spans="1:9" x14ac:dyDescent="0.25">
      <c r="A18" s="16" t="str">
        <v>NRTL</v>
      </c>
      <c r="C18" s="16" t="str">
        <v>Hydrogen iodide</v>
      </c>
      <c r="E18" s="16" t="str">
        <v>boilingPointTemperature</v>
      </c>
      <c r="I18" s="16" t="str">
        <v>heatCapacityCv</v>
      </c>
    </row>
    <row r="19" spans="1:9" x14ac:dyDescent="0.25">
      <c r="A19" s="16" t="str">
        <v>UNIQUAC</v>
      </c>
      <c r="C19" s="16" t="str">
        <v>Hydrogen</v>
      </c>
      <c r="E19" s="16" t="str">
        <v>heatOfVaporization</v>
      </c>
      <c r="I19" s="16" t="str">
        <v>enthalpy</v>
      </c>
    </row>
    <row r="20" spans="1:9" x14ac:dyDescent="0.25">
      <c r="A20" s="16" t="str">
        <v>Chao-Seader</v>
      </c>
      <c r="C20" s="16" t="str">
        <v>Water</v>
      </c>
      <c r="E20" s="16" t="str">
        <v>idealGasEnthalpy</v>
      </c>
      <c r="I20" s="16" t="str">
        <v>entropy</v>
      </c>
    </row>
    <row r="21" spans="1:9" x14ac:dyDescent="0.25">
      <c r="A21" s="16" t="str">
        <v>Grayson-Streed</v>
      </c>
      <c r="C21" s="16" t="str">
        <v>Hydrogen sulfide</v>
      </c>
      <c r="E21" s="16" t="str">
        <v>idealGasEntropy</v>
      </c>
      <c r="I21" s="16" t="str">
        <v>enthalpyF</v>
      </c>
    </row>
    <row r="22" spans="1:9" x14ac:dyDescent="0.25">
      <c r="A22" s="16" t="str">
        <v>Lee-Kesler-Plöcker</v>
      </c>
      <c r="C22" s="16" t="str">
        <v>Ammonia</v>
      </c>
      <c r="E22" s="16" t="str">
        <v>idealGasHeatCapacity</v>
      </c>
      <c r="I22" s="16" t="str">
        <v>enthalpyF.Dmoles</v>
      </c>
    </row>
    <row r="23" spans="1:9" x14ac:dyDescent="0.25">
      <c r="A23" s="16" t="str">
        <v>Raoult's Law</v>
      </c>
      <c r="C23" s="16" t="str">
        <v>Neon</v>
      </c>
      <c r="E23" s="16" t="str">
        <v>vaporPressure</v>
      </c>
      <c r="I23" s="16" t="str">
        <v>entropyF</v>
      </c>
    </row>
    <row r="24" spans="1:9" x14ac:dyDescent="0.25">
      <c r="A24" s="16" t="str">
        <v>IAPWS-IF97 Steam Tables</v>
      </c>
      <c r="C24" s="16" t="str">
        <v>Nitric acid</v>
      </c>
      <c r="E24" s="16" t="str">
        <v>viscosityOfLiquid</v>
      </c>
      <c r="I24" s="16" t="str">
        <v>entropyF.Dmoles</v>
      </c>
    </row>
    <row r="25" spans="1:9" x14ac:dyDescent="0.25">
      <c r="A25" s="16" t="str">
        <v>IAPWS-08 Seawater</v>
      </c>
      <c r="C25" s="16" t="str">
        <v>Nitric oxide</v>
      </c>
      <c r="E25" s="16" t="str">
        <v>heatCapacityOfLiquid</v>
      </c>
      <c r="I25" s="16" t="str">
        <v>internalEnergy</v>
      </c>
    </row>
    <row r="26" spans="1:9" x14ac:dyDescent="0.25">
      <c r="A26" s="16" t="str">
        <v>Sour Water</v>
      </c>
      <c r="C26" s="16" t="str">
        <v>Nitrogen dioxide</v>
      </c>
      <c r="E26" s="16" t="str">
        <v>heatCapacityOfSolid</v>
      </c>
      <c r="I26" s="16" t="str">
        <v>helmholtzEnergy</v>
      </c>
    </row>
    <row r="27" spans="1:9" x14ac:dyDescent="0.25">
      <c r="A27" s="15" t="e">
        <v>#N/A</v>
      </c>
      <c r="C27" s="16" t="str">
        <v>Nitrogen</v>
      </c>
      <c r="E27" s="16" t="str">
        <v>thermalConductivityOfLiquid</v>
      </c>
      <c r="I27" s="16" t="str">
        <v>gibbsEnergy</v>
      </c>
    </row>
    <row r="28" spans="1:9" x14ac:dyDescent="0.25">
      <c r="A28" s="15" t="e">
        <v>#N/A</v>
      </c>
      <c r="C28" s="16" t="str">
        <v>Nitrous oxide</v>
      </c>
      <c r="E28" s="16" t="str">
        <v>thermalConductivityOfVapor</v>
      </c>
      <c r="I28" s="15" t="str">
        <v>fugacity</v>
      </c>
    </row>
    <row r="29" spans="1:9" ht="15.75" thickBot="1" x14ac:dyDescent="0.3">
      <c r="A29" s="17" t="e">
        <v>#N/A</v>
      </c>
      <c r="C29" s="16" t="str">
        <v>Oxygen</v>
      </c>
      <c r="E29" s="16" t="str">
        <v>viscosityOfVapor</v>
      </c>
      <c r="I29" s="15" t="str">
        <v>fugacityCoefficient</v>
      </c>
    </row>
    <row r="30" spans="1:9" x14ac:dyDescent="0.25">
      <c r="C30" s="16" t="str">
        <v>Sulfur dioxide</v>
      </c>
      <c r="E30" s="16" t="e">
        <v>#N/A</v>
      </c>
      <c r="I30" s="15" t="str">
        <v>activityCoefficient</v>
      </c>
    </row>
    <row r="31" spans="1:9" x14ac:dyDescent="0.25">
      <c r="C31" s="16" t="str">
        <v>Sulfur trioxide</v>
      </c>
      <c r="E31" s="16" t="e">
        <v>#N/A</v>
      </c>
      <c r="I31" s="15" t="str">
        <v>logFugacityCoefficient</v>
      </c>
    </row>
    <row r="32" spans="1:9" ht="15.75" thickBot="1" x14ac:dyDescent="0.3">
      <c r="C32" s="16" t="str">
        <v>Chloroform</v>
      </c>
      <c r="E32" s="15" t="e">
        <v>#N/A</v>
      </c>
      <c r="I32" s="17" t="e">
        <v>#N/A</v>
      </c>
    </row>
    <row r="33" spans="3:5" x14ac:dyDescent="0.25">
      <c r="C33" s="16" t="str">
        <v>Hydrogen cyanide</v>
      </c>
      <c r="E33" s="15" t="e">
        <v>#N/A</v>
      </c>
    </row>
    <row r="34" spans="3:5" x14ac:dyDescent="0.25">
      <c r="C34" s="16" t="str">
        <v>Formaldehyde</v>
      </c>
      <c r="E34" s="15" t="e">
        <v>#N/A</v>
      </c>
    </row>
    <row r="35" spans="3:5" x14ac:dyDescent="0.25">
      <c r="C35" s="16" t="str">
        <v>Methyl chloride</v>
      </c>
      <c r="E35" s="15" t="e">
        <v>#N/A</v>
      </c>
    </row>
    <row r="36" spans="3:5" x14ac:dyDescent="0.25">
      <c r="C36" s="16" t="str">
        <v>Methyl iodide</v>
      </c>
      <c r="E36" s="15" t="e">
        <v>#N/A</v>
      </c>
    </row>
    <row r="37" spans="3:5" x14ac:dyDescent="0.25">
      <c r="C37" s="16" t="str">
        <v>Methane</v>
      </c>
      <c r="E37" s="15" t="e">
        <v>#N/A</v>
      </c>
    </row>
    <row r="38" spans="3:5" ht="15.75" thickBot="1" x14ac:dyDescent="0.3">
      <c r="C38" s="16" t="str">
        <v>Methanol</v>
      </c>
      <c r="E38" s="17" t="e">
        <v>#N/A</v>
      </c>
    </row>
    <row r="39" spans="3:5" x14ac:dyDescent="0.25">
      <c r="C39" s="16" t="str">
        <v>Methylamine</v>
      </c>
    </row>
    <row r="40" spans="3:5" x14ac:dyDescent="0.25">
      <c r="C40" s="16" t="str">
        <v>Trichloroethylene</v>
      </c>
    </row>
    <row r="41" spans="3:5" x14ac:dyDescent="0.25">
      <c r="C41" s="16" t="str">
        <v>Dichloroacetyl chloride</v>
      </c>
    </row>
    <row r="42" spans="3:5" x14ac:dyDescent="0.25">
      <c r="C42" s="16" t="str">
        <v>Trichloroacetaldehyde</v>
      </c>
    </row>
    <row r="43" spans="3:5" x14ac:dyDescent="0.25">
      <c r="C43" s="16" t="str">
        <v>Acetylene</v>
      </c>
    </row>
    <row r="44" spans="3:5" x14ac:dyDescent="0.25">
      <c r="C44" s="16" t="str">
        <v>Dichloroacetaldehyde</v>
      </c>
    </row>
    <row r="45" spans="3:5" x14ac:dyDescent="0.25">
      <c r="C45" s="16" t="str">
        <v>Vinyl chloride</v>
      </c>
    </row>
    <row r="46" spans="3:5" x14ac:dyDescent="0.25">
      <c r="C46" s="16" t="str">
        <v>Acetyl chloride</v>
      </c>
    </row>
    <row r="47" spans="3:5" x14ac:dyDescent="0.25">
      <c r="C47" s="16" t="str">
        <v>1,1,2-trichloroethane</v>
      </c>
    </row>
    <row r="48" spans="3:5" x14ac:dyDescent="0.25">
      <c r="C48" s="16" t="str">
        <v>Acetonitrile</v>
      </c>
    </row>
    <row r="49" spans="3:3" x14ac:dyDescent="0.25">
      <c r="C49" s="16" t="str">
        <v>Ethylene</v>
      </c>
    </row>
    <row r="50" spans="3:3" x14ac:dyDescent="0.25">
      <c r="C50" s="16" t="str">
        <v>1,1-dichloroethane</v>
      </c>
    </row>
    <row r="51" spans="3:3" x14ac:dyDescent="0.25">
      <c r="C51" s="16" t="str">
        <v>1,2-dichloroethane</v>
      </c>
    </row>
    <row r="52" spans="3:3" x14ac:dyDescent="0.25">
      <c r="C52" s="16" t="str">
        <v>Acetaldehyde</v>
      </c>
    </row>
    <row r="53" spans="3:3" x14ac:dyDescent="0.25">
      <c r="C53" s="16" t="str">
        <v>Ethylene oxide</v>
      </c>
    </row>
    <row r="54" spans="3:3" x14ac:dyDescent="0.25">
      <c r="C54" s="16" t="str">
        <v>Acetic acid</v>
      </c>
    </row>
    <row r="55" spans="3:3" x14ac:dyDescent="0.25">
      <c r="C55" s="16" t="str">
        <v>Methyl formate</v>
      </c>
    </row>
    <row r="56" spans="3:3" x14ac:dyDescent="0.25">
      <c r="C56" s="16" t="str">
        <v>Ethyl chloride</v>
      </c>
    </row>
    <row r="57" spans="3:3" x14ac:dyDescent="0.25">
      <c r="C57" s="16" t="str">
        <v>Ethane</v>
      </c>
    </row>
    <row r="58" spans="3:3" x14ac:dyDescent="0.25">
      <c r="C58" s="16" t="str">
        <v>Ethanol</v>
      </c>
    </row>
    <row r="59" spans="3:3" x14ac:dyDescent="0.25">
      <c r="C59" s="16" t="str">
        <v>Dimethyl ether</v>
      </c>
    </row>
    <row r="60" spans="3:3" x14ac:dyDescent="0.25">
      <c r="C60" s="16" t="str">
        <v>Ethylene glycol</v>
      </c>
    </row>
    <row r="61" spans="3:3" x14ac:dyDescent="0.25">
      <c r="C61" s="16" t="str">
        <v>Dimethyl sulfide</v>
      </c>
    </row>
    <row r="62" spans="3:3" x14ac:dyDescent="0.25">
      <c r="C62" s="16" t="str">
        <v>Ethyl mercaptan</v>
      </c>
    </row>
    <row r="63" spans="3:3" x14ac:dyDescent="0.25">
      <c r="C63" s="16" t="str">
        <v>Ethylamine</v>
      </c>
    </row>
    <row r="64" spans="3:3" x14ac:dyDescent="0.25">
      <c r="C64" s="16" t="str">
        <v>Acrylonitrile</v>
      </c>
    </row>
    <row r="65" spans="3:3" x14ac:dyDescent="0.25">
      <c r="C65" s="16" t="str">
        <v>Methylacetylene</v>
      </c>
    </row>
    <row r="66" spans="3:3" x14ac:dyDescent="0.25">
      <c r="C66" s="16" t="str">
        <v>Propadiene</v>
      </c>
    </row>
    <row r="67" spans="3:3" x14ac:dyDescent="0.25">
      <c r="C67" s="16" t="str">
        <v>Propylene</v>
      </c>
    </row>
    <row r="68" spans="3:3" x14ac:dyDescent="0.25">
      <c r="C68" s="16" t="str">
        <v>Acetone</v>
      </c>
    </row>
    <row r="69" spans="3:3" x14ac:dyDescent="0.25">
      <c r="C69" s="16" t="str">
        <v>Ethyl formate</v>
      </c>
    </row>
    <row r="70" spans="3:3" x14ac:dyDescent="0.25">
      <c r="C70" s="16" t="str">
        <v>Methyl acetate</v>
      </c>
    </row>
    <row r="71" spans="3:3" x14ac:dyDescent="0.25">
      <c r="C71" s="16" t="str">
        <v>Propionic acid</v>
      </c>
    </row>
    <row r="72" spans="3:3" x14ac:dyDescent="0.25">
      <c r="C72" s="16" t="str">
        <v>N,n-dimethylformamide</v>
      </c>
    </row>
    <row r="73" spans="3:3" x14ac:dyDescent="0.25">
      <c r="C73" s="16" t="str">
        <v>Propane</v>
      </c>
    </row>
    <row r="74" spans="3:3" x14ac:dyDescent="0.25">
      <c r="C74" s="16" t="str">
        <v>Isopropanol</v>
      </c>
    </row>
    <row r="75" spans="3:3" x14ac:dyDescent="0.25">
      <c r="C75" s="16" t="str">
        <v>1-propanol</v>
      </c>
    </row>
    <row r="76" spans="3:3" x14ac:dyDescent="0.25">
      <c r="C76" s="16" t="str">
        <v>Trimethylamine</v>
      </c>
    </row>
    <row r="77" spans="3:3" x14ac:dyDescent="0.25">
      <c r="C77" s="16" t="str">
        <v>Vinylacetylene</v>
      </c>
    </row>
    <row r="78" spans="3:3" x14ac:dyDescent="0.25">
      <c r="C78" s="16" t="str">
        <v>Thiophene</v>
      </c>
    </row>
    <row r="79" spans="3:3" x14ac:dyDescent="0.25">
      <c r="C79" s="16" t="str">
        <v>Methacrylonitrile</v>
      </c>
    </row>
    <row r="80" spans="3:3" x14ac:dyDescent="0.25">
      <c r="C80" s="16" t="str">
        <v>Dimethylacetylene</v>
      </c>
    </row>
    <row r="81" spans="3:3" x14ac:dyDescent="0.25">
      <c r="C81" s="16" t="str">
        <v>Ethylacetylene</v>
      </c>
    </row>
    <row r="82" spans="3:3" x14ac:dyDescent="0.25">
      <c r="C82" s="16" t="str">
        <v>1,2-butadiene</v>
      </c>
    </row>
    <row r="83" spans="3:3" x14ac:dyDescent="0.25">
      <c r="C83" s="16" t="str">
        <v>1,3-butadiene</v>
      </c>
    </row>
    <row r="84" spans="3:3" x14ac:dyDescent="0.25">
      <c r="C84" s="16" t="str">
        <v>1-butene</v>
      </c>
    </row>
    <row r="85" spans="3:3" x14ac:dyDescent="0.25">
      <c r="C85" s="16" t="str">
        <v>Cis-2-butene</v>
      </c>
    </row>
    <row r="86" spans="3:3" x14ac:dyDescent="0.25">
      <c r="C86" s="16" t="str">
        <v>Trans-2-butene</v>
      </c>
    </row>
    <row r="87" spans="3:3" x14ac:dyDescent="0.25">
      <c r="C87" s="16" t="str">
        <v>Isobutene</v>
      </c>
    </row>
    <row r="88" spans="3:3" x14ac:dyDescent="0.25">
      <c r="C88" s="16" t="str">
        <v>2-methylpropanal</v>
      </c>
    </row>
    <row r="89" spans="3:3" x14ac:dyDescent="0.25">
      <c r="C89" s="16" t="str">
        <v>Methyl ethyl ketone</v>
      </c>
    </row>
    <row r="90" spans="3:3" x14ac:dyDescent="0.25">
      <c r="C90" s="16" t="str">
        <v>Tetrahydrofuran</v>
      </c>
    </row>
    <row r="91" spans="3:3" x14ac:dyDescent="0.25">
      <c r="C91" s="16" t="str">
        <v>1,4-dioxane</v>
      </c>
    </row>
    <row r="92" spans="3:3" x14ac:dyDescent="0.25">
      <c r="C92" s="16" t="str">
        <v>N-butyric acid</v>
      </c>
    </row>
    <row r="93" spans="3:3" x14ac:dyDescent="0.25">
      <c r="C93" s="16" t="str">
        <v>Ethyl acetate</v>
      </c>
    </row>
    <row r="94" spans="3:3" x14ac:dyDescent="0.25">
      <c r="C94" s="16" t="str">
        <v>Methyl propionate</v>
      </c>
    </row>
    <row r="95" spans="3:3" x14ac:dyDescent="0.25">
      <c r="C95" s="16" t="str">
        <v>N-propyl formate</v>
      </c>
    </row>
    <row r="96" spans="3:3" x14ac:dyDescent="0.25">
      <c r="C96" s="16" t="str">
        <v>Sulfolane</v>
      </c>
    </row>
    <row r="97" spans="3:3" x14ac:dyDescent="0.25">
      <c r="C97" s="16" t="str">
        <v>N,n-dimethylacetamide</v>
      </c>
    </row>
    <row r="98" spans="3:3" x14ac:dyDescent="0.25">
      <c r="C98" s="16" t="str">
        <v>N-butane</v>
      </c>
    </row>
    <row r="99" spans="3:3" x14ac:dyDescent="0.25">
      <c r="C99" s="16" t="str">
        <v>Isobutane</v>
      </c>
    </row>
    <row r="100" spans="3:3" x14ac:dyDescent="0.25">
      <c r="C100" s="16" t="str">
        <v>1-butanol</v>
      </c>
    </row>
    <row r="101" spans="3:3" x14ac:dyDescent="0.25">
      <c r="C101" s="16" t="str">
        <v>2-methyl-1-propanol</v>
      </c>
    </row>
    <row r="102" spans="3:3" x14ac:dyDescent="0.25">
      <c r="C102" s="16" t="str">
        <v>2-butanol</v>
      </c>
    </row>
    <row r="103" spans="3:3" x14ac:dyDescent="0.25">
      <c r="C103" s="16" t="str">
        <v>2-methyl-2-propanol</v>
      </c>
    </row>
    <row r="104" spans="3:3" x14ac:dyDescent="0.25">
      <c r="C104" s="16" t="str">
        <v>Diethyl ether</v>
      </c>
    </row>
    <row r="105" spans="3:3" x14ac:dyDescent="0.25">
      <c r="C105" s="16" t="str">
        <v>Diethylene glycol</v>
      </c>
    </row>
    <row r="106" spans="3:3" x14ac:dyDescent="0.25">
      <c r="C106" s="16" t="str">
        <v>Diethylamine</v>
      </c>
    </row>
    <row r="107" spans="3:3" x14ac:dyDescent="0.25">
      <c r="C107" s="16" t="str">
        <v>Furfural</v>
      </c>
    </row>
    <row r="108" spans="3:3" x14ac:dyDescent="0.25">
      <c r="C108" s="16" t="str">
        <v>Pyridine</v>
      </c>
    </row>
    <row r="109" spans="3:3" x14ac:dyDescent="0.25">
      <c r="C109" s="16" t="str">
        <v>Isoprene</v>
      </c>
    </row>
    <row r="110" spans="3:3" x14ac:dyDescent="0.25">
      <c r="C110" s="16" t="str">
        <v>Cyclopentane</v>
      </c>
    </row>
    <row r="111" spans="3:3" x14ac:dyDescent="0.25">
      <c r="C111" s="16" t="str">
        <v>2-methyl-1-butene</v>
      </c>
    </row>
    <row r="112" spans="3:3" x14ac:dyDescent="0.25">
      <c r="C112" s="16" t="str">
        <v>3-methyl-1-butene</v>
      </c>
    </row>
    <row r="113" spans="3:3" x14ac:dyDescent="0.25">
      <c r="C113" s="16" t="str">
        <v>2-methyl-2-butene</v>
      </c>
    </row>
    <row r="114" spans="3:3" x14ac:dyDescent="0.25">
      <c r="C114" s="16" t="str">
        <v>1-pentene</v>
      </c>
    </row>
    <row r="115" spans="3:3" x14ac:dyDescent="0.25">
      <c r="C115" s="16" t="str">
        <v>Cis-2-pentene</v>
      </c>
    </row>
    <row r="116" spans="3:3" x14ac:dyDescent="0.25">
      <c r="C116" s="16" t="str">
        <v>Trans-2-pentene</v>
      </c>
    </row>
    <row r="117" spans="3:3" x14ac:dyDescent="0.25">
      <c r="C117" s="16" t="str">
        <v>3-pentanone</v>
      </c>
    </row>
    <row r="118" spans="3:3" x14ac:dyDescent="0.25">
      <c r="C118" s="16" t="str">
        <v>Methyl isopropyl ketone</v>
      </c>
    </row>
    <row r="119" spans="3:3" x14ac:dyDescent="0.25">
      <c r="C119" s="16" t="str">
        <v>N-propyl acetate</v>
      </c>
    </row>
    <row r="120" spans="3:3" x14ac:dyDescent="0.25">
      <c r="C120" s="16" t="str">
        <v>Isopentane</v>
      </c>
    </row>
    <row r="121" spans="3:3" x14ac:dyDescent="0.25">
      <c r="C121" s="16" t="str">
        <v>N-pentane</v>
      </c>
    </row>
    <row r="122" spans="3:3" x14ac:dyDescent="0.25">
      <c r="C122" s="16" t="str">
        <v>Neopentane</v>
      </c>
    </row>
    <row r="123" spans="3:3" x14ac:dyDescent="0.25">
      <c r="C123" s="16" t="str">
        <v>1,2,4-trichlorobenzene</v>
      </c>
    </row>
    <row r="124" spans="3:3" x14ac:dyDescent="0.25">
      <c r="C124" s="16" t="str">
        <v>M-dichlorobenzene</v>
      </c>
    </row>
    <row r="125" spans="3:3" x14ac:dyDescent="0.25">
      <c r="C125" s="16" t="str">
        <v>O-dichlorobenzene</v>
      </c>
    </row>
    <row r="126" spans="3:3" x14ac:dyDescent="0.25">
      <c r="C126" s="16" t="str">
        <v>P-dichlorobenzene</v>
      </c>
    </row>
    <row r="127" spans="3:3" x14ac:dyDescent="0.25">
      <c r="C127" s="16" t="str">
        <v>Bromobenzene</v>
      </c>
    </row>
    <row r="128" spans="3:3" x14ac:dyDescent="0.25">
      <c r="C128" s="16" t="str">
        <v>Monochlorobenzene</v>
      </c>
    </row>
    <row r="129" spans="3:3" x14ac:dyDescent="0.25">
      <c r="C129" s="16" t="str">
        <v>Iodobenzene</v>
      </c>
    </row>
    <row r="130" spans="3:3" x14ac:dyDescent="0.25">
      <c r="C130" s="16" t="str">
        <v>Nitrobenzene</v>
      </c>
    </row>
    <row r="131" spans="3:3" x14ac:dyDescent="0.25">
      <c r="C131" s="16" t="str">
        <v>Benzene</v>
      </c>
    </row>
    <row r="132" spans="3:3" x14ac:dyDescent="0.25">
      <c r="C132" s="16" t="str">
        <v>Phenol</v>
      </c>
    </row>
    <row r="133" spans="3:3" x14ac:dyDescent="0.25">
      <c r="C133" s="16" t="str">
        <v>Aniline</v>
      </c>
    </row>
    <row r="134" spans="3:3" x14ac:dyDescent="0.25">
      <c r="C134" s="16" t="str">
        <v>Cyclohexanone</v>
      </c>
    </row>
    <row r="135" spans="3:3" x14ac:dyDescent="0.25">
      <c r="C135" s="16" t="str">
        <v>Cyclohexane</v>
      </c>
    </row>
    <row r="136" spans="3:3" x14ac:dyDescent="0.25">
      <c r="C136" s="16" t="str">
        <v>1-hexene</v>
      </c>
    </row>
    <row r="137" spans="3:3" x14ac:dyDescent="0.25">
      <c r="C137" s="16" t="str">
        <v>Methylcyclopentane</v>
      </c>
    </row>
    <row r="138" spans="3:3" x14ac:dyDescent="0.25">
      <c r="C138" s="16" t="str">
        <v>Cyclohexanol</v>
      </c>
    </row>
    <row r="139" spans="3:3" x14ac:dyDescent="0.25">
      <c r="C139" s="16" t="str">
        <v>2,2-dimethylbutane</v>
      </c>
    </row>
    <row r="140" spans="3:3" x14ac:dyDescent="0.25">
      <c r="C140" s="16" t="str">
        <v>2,3-dimethylbutane</v>
      </c>
    </row>
    <row r="141" spans="3:3" x14ac:dyDescent="0.25">
      <c r="C141" s="16" t="str">
        <v>N-hexane</v>
      </c>
    </row>
    <row r="142" spans="3:3" x14ac:dyDescent="0.25">
      <c r="C142" s="16" t="str">
        <v>2-methylpentane</v>
      </c>
    </row>
    <row r="143" spans="3:3" x14ac:dyDescent="0.25">
      <c r="C143" s="16" t="str">
        <v>3-methylpentane</v>
      </c>
    </row>
    <row r="144" spans="3:3" x14ac:dyDescent="0.25">
      <c r="C144" s="16" t="str">
        <v>Triethylene glycol</v>
      </c>
    </row>
    <row r="145" spans="3:3" x14ac:dyDescent="0.25">
      <c r="C145" s="16" t="str">
        <v>Triethylamine</v>
      </c>
    </row>
    <row r="146" spans="3:3" x14ac:dyDescent="0.25">
      <c r="C146" s="16" t="str">
        <v>Toluene</v>
      </c>
    </row>
    <row r="147" spans="3:3" x14ac:dyDescent="0.25">
      <c r="C147" s="16" t="str">
        <v>M-cresol</v>
      </c>
    </row>
    <row r="148" spans="3:3" x14ac:dyDescent="0.25">
      <c r="C148" s="16" t="str">
        <v>O-cresol</v>
      </c>
    </row>
    <row r="149" spans="3:3" x14ac:dyDescent="0.25">
      <c r="C149" s="16" t="str">
        <v>P-cresol</v>
      </c>
    </row>
    <row r="150" spans="3:3" x14ac:dyDescent="0.25">
      <c r="C150" s="16" t="str">
        <v>Methylcyclohexane</v>
      </c>
    </row>
    <row r="151" spans="3:3" x14ac:dyDescent="0.25">
      <c r="C151" s="16" t="str">
        <v>Ethylcyclopentane</v>
      </c>
    </row>
    <row r="152" spans="3:3" x14ac:dyDescent="0.25">
      <c r="C152" s="16" t="str">
        <v>1-heptene</v>
      </c>
    </row>
    <row r="153" spans="3:3" x14ac:dyDescent="0.25">
      <c r="C153" s="16" t="str">
        <v>N-heptane</v>
      </c>
    </row>
    <row r="154" spans="3:3" x14ac:dyDescent="0.25">
      <c r="C154" s="16" t="str">
        <v>Styrene</v>
      </c>
    </row>
    <row r="155" spans="3:3" x14ac:dyDescent="0.25">
      <c r="C155" s="16" t="str">
        <v>Ethylbenzene</v>
      </c>
    </row>
    <row r="156" spans="3:3" x14ac:dyDescent="0.25">
      <c r="C156" s="16" t="str">
        <v>M-xylene</v>
      </c>
    </row>
    <row r="157" spans="3:3" x14ac:dyDescent="0.25">
      <c r="C157" s="16" t="str">
        <v>O-xylene</v>
      </c>
    </row>
    <row r="158" spans="3:3" x14ac:dyDescent="0.25">
      <c r="C158" s="16" t="str">
        <v>P-xylene</v>
      </c>
    </row>
    <row r="159" spans="3:3" x14ac:dyDescent="0.25">
      <c r="C159" s="16" t="str">
        <v>Ethylcyclohexane</v>
      </c>
    </row>
    <row r="160" spans="3:3" x14ac:dyDescent="0.25">
      <c r="C160" s="16" t="str">
        <v>N-propylcyclopentane</v>
      </c>
    </row>
    <row r="161" spans="3:3" x14ac:dyDescent="0.25">
      <c r="C161" s="16" t="str">
        <v>N-octane</v>
      </c>
    </row>
    <row r="162" spans="3:3" x14ac:dyDescent="0.25">
      <c r="C162" s="16" t="str">
        <v>2,2,3-trimethylpentane</v>
      </c>
    </row>
    <row r="163" spans="3:3" x14ac:dyDescent="0.25">
      <c r="C163" s="16" t="str">
        <v>2,2,4-trimethylpentane</v>
      </c>
    </row>
    <row r="164" spans="3:3" x14ac:dyDescent="0.25">
      <c r="C164" s="16" t="str">
        <v>2,3,3-trimethylpentane</v>
      </c>
    </row>
    <row r="165" spans="3:3" x14ac:dyDescent="0.25">
      <c r="C165" s="16" t="str">
        <v>2,3,4-trimethylpentane</v>
      </c>
    </row>
    <row r="166" spans="3:3" x14ac:dyDescent="0.25">
      <c r="C166" s="16" t="str">
        <v>Tetraethylene glycol</v>
      </c>
    </row>
    <row r="167" spans="3:3" x14ac:dyDescent="0.25">
      <c r="C167" s="16" t="str">
        <v>Indene</v>
      </c>
    </row>
    <row r="168" spans="3:3" x14ac:dyDescent="0.25">
      <c r="C168" s="16" t="str">
        <v>Indane</v>
      </c>
    </row>
    <row r="169" spans="3:3" x14ac:dyDescent="0.25">
      <c r="C169" s="16" t="str">
        <v>Cumene</v>
      </c>
    </row>
    <row r="170" spans="3:3" x14ac:dyDescent="0.25">
      <c r="C170" s="16" t="str">
        <v>N-propylbenzene</v>
      </c>
    </row>
    <row r="171" spans="3:3" x14ac:dyDescent="0.25">
      <c r="C171" s="16" t="str">
        <v>N-propylcyclohexane</v>
      </c>
    </row>
    <row r="172" spans="3:3" x14ac:dyDescent="0.25">
      <c r="C172" s="16" t="str">
        <v>N-nonane</v>
      </c>
    </row>
    <row r="173" spans="3:3" x14ac:dyDescent="0.25">
      <c r="C173" s="16" t="str">
        <v>Naphthalene</v>
      </c>
    </row>
    <row r="174" spans="3:3" x14ac:dyDescent="0.25">
      <c r="C174" s="16" t="str">
        <v>1-methylindene</v>
      </c>
    </row>
    <row r="175" spans="3:3" x14ac:dyDescent="0.25">
      <c r="C175" s="16" t="str">
        <v>2-methylindene</v>
      </c>
    </row>
    <row r="176" spans="3:3" x14ac:dyDescent="0.25">
      <c r="C176" s="16" t="str">
        <v>Dicyclopentadiene</v>
      </c>
    </row>
    <row r="177" spans="3:3" x14ac:dyDescent="0.25">
      <c r="C177" s="16" t="str">
        <v>N-butylbenzene</v>
      </c>
    </row>
    <row r="178" spans="3:3" x14ac:dyDescent="0.25">
      <c r="C178" s="16" t="str">
        <v>N-butylcyclohexane</v>
      </c>
    </row>
    <row r="179" spans="3:3" x14ac:dyDescent="0.25">
      <c r="C179" s="16" t="str">
        <v>N-decane</v>
      </c>
    </row>
    <row r="180" spans="3:3" x14ac:dyDescent="0.25">
      <c r="C180" s="16" t="str">
        <v>1-methylnaphthalene</v>
      </c>
    </row>
    <row r="181" spans="3:3" x14ac:dyDescent="0.25">
      <c r="C181" s="16" t="str">
        <v>2-methylnaphthalene</v>
      </c>
    </row>
    <row r="182" spans="3:3" x14ac:dyDescent="0.25">
      <c r="C182" s="16" t="str">
        <v>N-undecane</v>
      </c>
    </row>
    <row r="183" spans="3:3" x14ac:dyDescent="0.25">
      <c r="C183" s="16" t="str">
        <v>Acenaphthene</v>
      </c>
    </row>
    <row r="184" spans="3:3" x14ac:dyDescent="0.25">
      <c r="C184" s="16" t="str">
        <v>Biphenyl</v>
      </c>
    </row>
    <row r="185" spans="3:3" x14ac:dyDescent="0.25">
      <c r="C185" s="16" t="str">
        <v>N-dodecane</v>
      </c>
    </row>
    <row r="186" spans="3:3" x14ac:dyDescent="0.25">
      <c r="C186" s="16" t="str">
        <v>Fluorene</v>
      </c>
    </row>
    <row r="187" spans="3:3" x14ac:dyDescent="0.25">
      <c r="C187" s="16" t="str">
        <v>N-tridecane</v>
      </c>
    </row>
    <row r="188" spans="3:3" x14ac:dyDescent="0.25">
      <c r="C188" s="16" t="str">
        <v>Phenanthrene</v>
      </c>
    </row>
    <row r="189" spans="3:3" x14ac:dyDescent="0.25">
      <c r="C189" s="16" t="str">
        <v>N-tetradecane</v>
      </c>
    </row>
    <row r="190" spans="3:3" x14ac:dyDescent="0.25">
      <c r="C190" s="16" t="str">
        <v>N-pentadecane</v>
      </c>
    </row>
    <row r="191" spans="3:3" x14ac:dyDescent="0.25">
      <c r="C191" s="16" t="str">
        <v>Fluoranthene</v>
      </c>
    </row>
    <row r="192" spans="3:3" x14ac:dyDescent="0.25">
      <c r="C192" s="16" t="str">
        <v>Pyrene</v>
      </c>
    </row>
    <row r="193" spans="3:3" x14ac:dyDescent="0.25">
      <c r="C193" s="16" t="str">
        <v>1-phenylnaphthalene</v>
      </c>
    </row>
    <row r="194" spans="3:3" x14ac:dyDescent="0.25">
      <c r="C194" s="16" t="str">
        <v>N-hexadecane</v>
      </c>
    </row>
    <row r="195" spans="3:3" x14ac:dyDescent="0.25">
      <c r="C195" s="16" t="str">
        <v>Chrysene</v>
      </c>
    </row>
    <row r="196" spans="3:3" x14ac:dyDescent="0.25">
      <c r="C196" s="16" t="str">
        <v>Cis-decahydronaphthalene</v>
      </c>
    </row>
    <row r="197" spans="3:3" x14ac:dyDescent="0.25">
      <c r="C197" s="16" t="str">
        <v>Trans-decahydronaphthalene</v>
      </c>
    </row>
    <row r="198" spans="3:3" x14ac:dyDescent="0.25">
      <c r="C198" s="16" t="str">
        <v>Methyl tert-butyl ether</v>
      </c>
    </row>
    <row r="199" spans="3:3" x14ac:dyDescent="0.25">
      <c r="C199" s="16" t="str">
        <v>Methyl tert-pentyl ether</v>
      </c>
    </row>
    <row r="200" spans="3:3" x14ac:dyDescent="0.25">
      <c r="C200" s="16" t="str">
        <v>2-methyl-2-butanol</v>
      </c>
    </row>
    <row r="201" spans="3:3" x14ac:dyDescent="0.25">
      <c r="C201" s="16" t="str">
        <v>Nitrogen trioxide</v>
      </c>
    </row>
    <row r="202" spans="3:3" x14ac:dyDescent="0.25">
      <c r="C202" s="16" t="str">
        <v>Nitrogen tetroxide</v>
      </c>
    </row>
    <row r="203" spans="3:3" x14ac:dyDescent="0.25">
      <c r="C203" s="16" t="str">
        <v>Helium-4</v>
      </c>
    </row>
    <row r="204" spans="3:3" x14ac:dyDescent="0.25">
      <c r="C204" s="16" t="str">
        <v>Fluorine</v>
      </c>
    </row>
    <row r="205" spans="3:3" x14ac:dyDescent="0.25">
      <c r="C205" s="16" t="str">
        <v>Krypton</v>
      </c>
    </row>
    <row r="206" spans="3:3" x14ac:dyDescent="0.25">
      <c r="C206" s="16" t="str">
        <v>Xenon</v>
      </c>
    </row>
    <row r="207" spans="3:3" x14ac:dyDescent="0.25">
      <c r="C207" s="16" t="str">
        <v>Ozone</v>
      </c>
    </row>
    <row r="208" spans="3:3" x14ac:dyDescent="0.25">
      <c r="C208" s="16" t="str">
        <v>Carbonyl sulfide</v>
      </c>
    </row>
    <row r="209" spans="3:3" x14ac:dyDescent="0.25">
      <c r="C209" s="16" t="str">
        <v>Sulfur hexafluoride</v>
      </c>
    </row>
    <row r="210" spans="3:3" x14ac:dyDescent="0.25">
      <c r="C210" s="16" t="str">
        <v>Dimethyl sulfoxide</v>
      </c>
    </row>
    <row r="211" spans="3:3" x14ac:dyDescent="0.25">
      <c r="C211" s="16" t="str">
        <v>N-heptadecane</v>
      </c>
    </row>
    <row r="212" spans="3:3" x14ac:dyDescent="0.25">
      <c r="C212" s="16" t="str">
        <v>N-octadecane</v>
      </c>
    </row>
    <row r="213" spans="3:3" x14ac:dyDescent="0.25">
      <c r="C213" s="16" t="str">
        <v>N-nonadecane</v>
      </c>
    </row>
    <row r="214" spans="3:3" x14ac:dyDescent="0.25">
      <c r="C214" s="16" t="str">
        <v>N-heneicosane</v>
      </c>
    </row>
    <row r="215" spans="3:3" x14ac:dyDescent="0.25">
      <c r="C215" s="16" t="str">
        <v>N-docosane</v>
      </c>
    </row>
    <row r="216" spans="3:3" x14ac:dyDescent="0.25">
      <c r="C216" s="16" t="str">
        <v>N-tricosane</v>
      </c>
    </row>
    <row r="217" spans="3:3" x14ac:dyDescent="0.25">
      <c r="C217" s="16" t="str">
        <v>N-tetracosane</v>
      </c>
    </row>
    <row r="218" spans="3:3" x14ac:dyDescent="0.25">
      <c r="C218" s="16" t="str">
        <v>N-pentacosane</v>
      </c>
    </row>
    <row r="219" spans="3:3" x14ac:dyDescent="0.25">
      <c r="C219" s="16" t="str">
        <v>N-hexacosane</v>
      </c>
    </row>
    <row r="220" spans="3:3" x14ac:dyDescent="0.25">
      <c r="C220" s="16" t="str">
        <v>N-heptacosane</v>
      </c>
    </row>
    <row r="221" spans="3:3" x14ac:dyDescent="0.25">
      <c r="C221" s="16" t="str">
        <v>N-octacosane</v>
      </c>
    </row>
    <row r="222" spans="3:3" x14ac:dyDescent="0.25">
      <c r="C222" s="16" t="str">
        <v>N-nonacosane</v>
      </c>
    </row>
    <row r="223" spans="3:3" x14ac:dyDescent="0.25">
      <c r="C223" s="16" t="str">
        <v>Squalane</v>
      </c>
    </row>
    <row r="224" spans="3:3" x14ac:dyDescent="0.25">
      <c r="C224" s="16" t="str">
        <v>2-methylhexane</v>
      </c>
    </row>
    <row r="225" spans="3:3" x14ac:dyDescent="0.25">
      <c r="C225" s="16" t="str">
        <v>3-methylhexane</v>
      </c>
    </row>
    <row r="226" spans="3:3" x14ac:dyDescent="0.25">
      <c r="C226" s="16" t="str">
        <v>3-ethylpentane</v>
      </c>
    </row>
    <row r="227" spans="3:3" x14ac:dyDescent="0.25">
      <c r="C227" s="16" t="str">
        <v>2,2-dimethylpentane</v>
      </c>
    </row>
    <row r="228" spans="3:3" x14ac:dyDescent="0.25">
      <c r="C228" s="16" t="str">
        <v>2,3-dimethylpentane</v>
      </c>
    </row>
    <row r="229" spans="3:3" x14ac:dyDescent="0.25">
      <c r="C229" s="16" t="str">
        <v>2,4-dimethylpentane</v>
      </c>
    </row>
    <row r="230" spans="3:3" x14ac:dyDescent="0.25">
      <c r="C230" s="16" t="str">
        <v>3,3-dimethylpentane</v>
      </c>
    </row>
    <row r="231" spans="3:3" x14ac:dyDescent="0.25">
      <c r="C231" s="16" t="str">
        <v>2,2,3-trimethylbutane</v>
      </c>
    </row>
    <row r="232" spans="3:3" x14ac:dyDescent="0.25">
      <c r="C232" s="16" t="str">
        <v>2-methylheptane</v>
      </c>
    </row>
    <row r="233" spans="3:3" x14ac:dyDescent="0.25">
      <c r="C233" s="16" t="str">
        <v>3-methylheptane</v>
      </c>
    </row>
    <row r="234" spans="3:3" x14ac:dyDescent="0.25">
      <c r="C234" s="16" t="str">
        <v>4-methylheptane</v>
      </c>
    </row>
    <row r="235" spans="3:3" x14ac:dyDescent="0.25">
      <c r="C235" s="16" t="str">
        <v>3-ethylhexane</v>
      </c>
    </row>
    <row r="236" spans="3:3" x14ac:dyDescent="0.25">
      <c r="C236" s="16" t="str">
        <v>2,2-dimethylhexane</v>
      </c>
    </row>
    <row r="237" spans="3:3" x14ac:dyDescent="0.25">
      <c r="C237" s="16" t="str">
        <v>2,3-dimethylhexane</v>
      </c>
    </row>
    <row r="238" spans="3:3" x14ac:dyDescent="0.25">
      <c r="C238" s="16" t="str">
        <v>2,4-dimethylhexane</v>
      </c>
    </row>
    <row r="239" spans="3:3" x14ac:dyDescent="0.25">
      <c r="C239" s="16" t="str">
        <v>2,5-dimethylhexane</v>
      </c>
    </row>
    <row r="240" spans="3:3" x14ac:dyDescent="0.25">
      <c r="C240" s="16" t="str">
        <v>3,3-dimethylhexane</v>
      </c>
    </row>
    <row r="241" spans="3:3" x14ac:dyDescent="0.25">
      <c r="C241" s="16" t="str">
        <v>3,4-dimethylhexane</v>
      </c>
    </row>
    <row r="242" spans="3:3" x14ac:dyDescent="0.25">
      <c r="C242" s="16" t="str">
        <v>2-methyl-3-ethylpentane</v>
      </c>
    </row>
    <row r="243" spans="3:3" x14ac:dyDescent="0.25">
      <c r="C243" s="16" t="str">
        <v>3-methyl-3-ethylpentane</v>
      </c>
    </row>
    <row r="244" spans="3:3" x14ac:dyDescent="0.25">
      <c r="C244" s="16" t="str">
        <v>2,2,3,3-tetramethylbutane</v>
      </c>
    </row>
    <row r="245" spans="3:3" x14ac:dyDescent="0.25">
      <c r="C245" s="16" t="str">
        <v>2,2,5-trimethylhexane</v>
      </c>
    </row>
    <row r="246" spans="3:3" x14ac:dyDescent="0.25">
      <c r="C246" s="16" t="str">
        <v>2,4,4-trimethylhexane</v>
      </c>
    </row>
    <row r="247" spans="3:3" x14ac:dyDescent="0.25">
      <c r="C247" s="16" t="str">
        <v>3,3-diethylpentane</v>
      </c>
    </row>
    <row r="248" spans="3:3" x14ac:dyDescent="0.25">
      <c r="C248" s="16" t="str">
        <v>2,2,3,3-tetramethylpentane</v>
      </c>
    </row>
    <row r="249" spans="3:3" x14ac:dyDescent="0.25">
      <c r="C249" s="16" t="str">
        <v>2,2,3,4-tetramethylpentane</v>
      </c>
    </row>
    <row r="250" spans="3:3" x14ac:dyDescent="0.25">
      <c r="C250" s="16" t="str">
        <v>2,2,4,4-tetramethylpentane</v>
      </c>
    </row>
    <row r="251" spans="3:3" x14ac:dyDescent="0.25">
      <c r="C251" s="16" t="str">
        <v>2,3,3,4-tetramethylpentane</v>
      </c>
    </row>
    <row r="252" spans="3:3" x14ac:dyDescent="0.25">
      <c r="C252" s="16" t="str">
        <v>2-methyloctane</v>
      </c>
    </row>
    <row r="253" spans="3:3" x14ac:dyDescent="0.25">
      <c r="C253" s="16" t="str">
        <v>3-methyloctane</v>
      </c>
    </row>
    <row r="254" spans="3:3" x14ac:dyDescent="0.25">
      <c r="C254" s="16" t="str">
        <v>4-methyloctane</v>
      </c>
    </row>
    <row r="255" spans="3:3" x14ac:dyDescent="0.25">
      <c r="C255" s="16" t="str">
        <v>3-ethylheptane</v>
      </c>
    </row>
    <row r="256" spans="3:3" x14ac:dyDescent="0.25">
      <c r="C256" s="16" t="str">
        <v>2,2-dimethylheptane</v>
      </c>
    </row>
    <row r="257" spans="3:3" x14ac:dyDescent="0.25">
      <c r="C257" s="16" t="str">
        <v>3,3,5-trimethylheptane</v>
      </c>
    </row>
    <row r="258" spans="3:3" x14ac:dyDescent="0.25">
      <c r="C258" s="16" t="str">
        <v>2,2-dimethyloctane</v>
      </c>
    </row>
    <row r="259" spans="3:3" x14ac:dyDescent="0.25">
      <c r="C259" s="16" t="str">
        <v>3-methylnonane</v>
      </c>
    </row>
    <row r="260" spans="3:3" x14ac:dyDescent="0.25">
      <c r="C260" s="16" t="str">
        <v>2-methylnonane</v>
      </c>
    </row>
    <row r="261" spans="3:3" x14ac:dyDescent="0.25">
      <c r="C261" s="16" t="str">
        <v>4-methylnonane</v>
      </c>
    </row>
    <row r="262" spans="3:3" x14ac:dyDescent="0.25">
      <c r="C262" s="16" t="str">
        <v>5-methylnonane</v>
      </c>
    </row>
    <row r="263" spans="3:3" x14ac:dyDescent="0.25">
      <c r="C263" s="16" t="str">
        <v>Cis-2-hexene</v>
      </c>
    </row>
    <row r="264" spans="3:3" x14ac:dyDescent="0.25">
      <c r="C264" s="16" t="str">
        <v>Trans-2-hexene</v>
      </c>
    </row>
    <row r="265" spans="3:3" x14ac:dyDescent="0.25">
      <c r="C265" s="16" t="str">
        <v>1-octene</v>
      </c>
    </row>
    <row r="266" spans="3:3" x14ac:dyDescent="0.25">
      <c r="C266" s="16" t="str">
        <v>1-nonene</v>
      </c>
    </row>
    <row r="267" spans="3:3" x14ac:dyDescent="0.25">
      <c r="C267" s="16" t="str">
        <v>1-undecene</v>
      </c>
    </row>
    <row r="268" spans="3:3" x14ac:dyDescent="0.25">
      <c r="C268" s="16" t="str">
        <v>2-methyl-1-pentene</v>
      </c>
    </row>
    <row r="269" spans="3:3" x14ac:dyDescent="0.25">
      <c r="C269" s="16" t="str">
        <v>4-methyl-cis-2-pentene</v>
      </c>
    </row>
    <row r="270" spans="3:3" x14ac:dyDescent="0.25">
      <c r="C270" s="16" t="str">
        <v>4-methyl-trans-2-pentene</v>
      </c>
    </row>
    <row r="271" spans="3:3" x14ac:dyDescent="0.25">
      <c r="C271" s="16" t="str">
        <v>Cyclohexene</v>
      </c>
    </row>
    <row r="272" spans="3:3" x14ac:dyDescent="0.25">
      <c r="C272" s="16" t="str">
        <v>1,1-dimethylcyclopentane</v>
      </c>
    </row>
    <row r="273" spans="3:3" x14ac:dyDescent="0.25">
      <c r="C273" s="16" t="str">
        <v>Cis-1,2-dimethylcyclopentane</v>
      </c>
    </row>
    <row r="274" spans="3:3" x14ac:dyDescent="0.25">
      <c r="C274" s="16" t="str">
        <v>Trans-1,2-dimethylcyclopentane</v>
      </c>
    </row>
    <row r="275" spans="3:3" x14ac:dyDescent="0.25">
      <c r="C275" s="16" t="str">
        <v>Cis-1,3-dimethylcyclopentane</v>
      </c>
    </row>
    <row r="276" spans="3:3" x14ac:dyDescent="0.25">
      <c r="C276" s="16" t="str">
        <v>Trans-1,3-dimethylcyclopentane</v>
      </c>
    </row>
    <row r="277" spans="3:3" x14ac:dyDescent="0.25">
      <c r="C277" s="16" t="str">
        <v>Isopropylcyclopentane</v>
      </c>
    </row>
    <row r="278" spans="3:3" x14ac:dyDescent="0.25">
      <c r="C278" s="16" t="str">
        <v>1-methyl-1-ethylcyclopentane</v>
      </c>
    </row>
    <row r="279" spans="3:3" x14ac:dyDescent="0.25">
      <c r="C279" s="16" t="str">
        <v>N-butylcyclopentane</v>
      </c>
    </row>
    <row r="280" spans="3:3" x14ac:dyDescent="0.25">
      <c r="C280" s="16" t="str">
        <v>1,1-dimethylcyclohexane</v>
      </c>
    </row>
    <row r="281" spans="3:3" x14ac:dyDescent="0.25">
      <c r="C281" s="16" t="str">
        <v>Cis-1,2-dimethylcyclohexane</v>
      </c>
    </row>
    <row r="282" spans="3:3" x14ac:dyDescent="0.25">
      <c r="C282" s="16" t="str">
        <v>Trans-1,2-dimethylcyclohexane</v>
      </c>
    </row>
    <row r="283" spans="3:3" x14ac:dyDescent="0.25">
      <c r="C283" s="16" t="str">
        <v>Cis-1,3-dimethylcyclohexane</v>
      </c>
    </row>
    <row r="284" spans="3:3" x14ac:dyDescent="0.25">
      <c r="C284" s="16" t="str">
        <v>Trans-1,3-dimethylcyclohexane</v>
      </c>
    </row>
    <row r="285" spans="3:3" x14ac:dyDescent="0.25">
      <c r="C285" s="16" t="str">
        <v>Cis-1,4-dimethylcyclohexane</v>
      </c>
    </row>
    <row r="286" spans="3:3" x14ac:dyDescent="0.25">
      <c r="C286" s="16" t="str">
        <v>Trans-1,4-dimethylcyclohexane</v>
      </c>
    </row>
    <row r="287" spans="3:3" x14ac:dyDescent="0.25">
      <c r="C287" s="16" t="str">
        <v>Tert-butylcyclohexane</v>
      </c>
    </row>
    <row r="288" spans="3:3" x14ac:dyDescent="0.25">
      <c r="C288" s="16" t="str">
        <v>O-ethyltoluene</v>
      </c>
    </row>
    <row r="289" spans="3:3" x14ac:dyDescent="0.25">
      <c r="C289" s="16" t="str">
        <v>M-ethyltoluene</v>
      </c>
    </row>
    <row r="290" spans="3:3" x14ac:dyDescent="0.25">
      <c r="C290" s="16" t="str">
        <v>P-ethyltoluene</v>
      </c>
    </row>
    <row r="291" spans="3:3" x14ac:dyDescent="0.25">
      <c r="C291" s="16" t="str">
        <v>1,2,3-trimethylbenzene</v>
      </c>
    </row>
    <row r="292" spans="3:3" x14ac:dyDescent="0.25">
      <c r="C292" s="16" t="str">
        <v>1,2,4-trimethylbenzene</v>
      </c>
    </row>
    <row r="293" spans="3:3" x14ac:dyDescent="0.25">
      <c r="C293" s="16" t="str">
        <v>Mesitylene</v>
      </c>
    </row>
    <row r="294" spans="3:3" x14ac:dyDescent="0.25">
      <c r="C294" s="16" t="str">
        <v>Isobutylbenzene</v>
      </c>
    </row>
    <row r="295" spans="3:3" x14ac:dyDescent="0.25">
      <c r="C295" s="16" t="str">
        <v>Sec-butylbenzene</v>
      </c>
    </row>
    <row r="296" spans="3:3" x14ac:dyDescent="0.25">
      <c r="C296" s="16" t="str">
        <v>Tert-butylbenzene</v>
      </c>
    </row>
    <row r="297" spans="3:3" x14ac:dyDescent="0.25">
      <c r="C297" s="16" t="str">
        <v>O-cymene</v>
      </c>
    </row>
    <row r="298" spans="3:3" x14ac:dyDescent="0.25">
      <c r="C298" s="16" t="str">
        <v>M-cymene</v>
      </c>
    </row>
    <row r="299" spans="3:3" x14ac:dyDescent="0.25">
      <c r="C299" s="16" t="str">
        <v>P-cymene</v>
      </c>
    </row>
    <row r="300" spans="3:3" x14ac:dyDescent="0.25">
      <c r="C300" s="16" t="str">
        <v>O-diethylbenzene</v>
      </c>
    </row>
    <row r="301" spans="3:3" x14ac:dyDescent="0.25">
      <c r="C301" s="16" t="str">
        <v>M-diethylbenzene</v>
      </c>
    </row>
    <row r="302" spans="3:3" x14ac:dyDescent="0.25">
      <c r="C302" s="16" t="str">
        <v>P-diethylbenzene</v>
      </c>
    </row>
    <row r="303" spans="3:3" ht="15.75" thickBot="1" x14ac:dyDescent="0.3">
      <c r="C303" s="23" t="str">
        <v>1,2,3,4-tetramethylbenzene</v>
      </c>
    </row>
  </sheetData>
  <mergeCells count="3">
    <mergeCell ref="E5:E6"/>
    <mergeCell ref="G5:G6"/>
    <mergeCell ref="I5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tabSelected="1" zoomScale="90" zoomScaleNormal="90" workbookViewId="0">
      <selection activeCell="K8" sqref="K8"/>
    </sheetView>
  </sheetViews>
  <sheetFormatPr defaultColWidth="9.140625" defaultRowHeight="15" x14ac:dyDescent="0.25"/>
  <cols>
    <col min="1" max="1" width="47.7109375" bestFit="1" customWidth="1"/>
    <col min="2" max="2" width="13.7109375" bestFit="1" customWidth="1"/>
    <col min="3" max="3" width="10.7109375" bestFit="1" customWidth="1"/>
  </cols>
  <sheetData>
    <row r="1" spans="1:3" ht="21" x14ac:dyDescent="0.35">
      <c r="A1" s="37" t="s">
        <v>6</v>
      </c>
      <c r="B1" s="38"/>
      <c r="C1" s="38"/>
    </row>
    <row r="2" spans="1:3" x14ac:dyDescent="0.25">
      <c r="A2" s="35" t="s">
        <v>15</v>
      </c>
      <c r="B2" s="36"/>
      <c r="C2" s="36"/>
    </row>
    <row r="3" spans="1:3" x14ac:dyDescent="0.25">
      <c r="A3" s="39" t="str">
        <f>Basic!A10</f>
        <v>Peng-Robinson-Stryjek-Vera 2 (PRSV2-M)</v>
      </c>
      <c r="B3" s="39"/>
      <c r="C3" s="39"/>
    </row>
    <row r="4" spans="1:3" x14ac:dyDescent="0.25">
      <c r="A4" s="9" t="s">
        <v>9</v>
      </c>
      <c r="B4" s="10">
        <f>273.15+25</f>
        <v>298.14999999999998</v>
      </c>
      <c r="C4" s="11" t="s">
        <v>10</v>
      </c>
    </row>
    <row r="5" spans="1:3" x14ac:dyDescent="0.25">
      <c r="A5" s="9" t="s">
        <v>11</v>
      </c>
      <c r="B5" s="10">
        <v>101325</v>
      </c>
      <c r="C5" s="11" t="s">
        <v>12</v>
      </c>
    </row>
    <row r="6" spans="1:3" ht="15.75" thickBot="1" x14ac:dyDescent="0.3">
      <c r="A6" s="3"/>
      <c r="B6" s="3"/>
      <c r="C6" s="3"/>
    </row>
    <row r="7" spans="1:3" ht="15.75" x14ac:dyDescent="0.25">
      <c r="A7" s="33" t="s">
        <v>7</v>
      </c>
      <c r="B7" s="34"/>
      <c r="C7" s="1"/>
    </row>
    <row r="8" spans="1:3" s="2" customFormat="1" ht="30" customHeight="1" thickBot="1" x14ac:dyDescent="0.3">
      <c r="A8" s="31" t="s">
        <v>21</v>
      </c>
      <c r="B8" s="32"/>
    </row>
    <row r="9" spans="1:3" x14ac:dyDescent="0.25">
      <c r="A9" s="40" t="s">
        <v>8</v>
      </c>
      <c r="B9" s="42" t="s">
        <v>24</v>
      </c>
    </row>
    <row r="10" spans="1:3" ht="15.75" thickBot="1" x14ac:dyDescent="0.3">
      <c r="A10" s="41"/>
      <c r="B10" s="43"/>
    </row>
    <row r="11" spans="1:3" x14ac:dyDescent="0.25">
      <c r="A11" s="4" t="s">
        <v>13</v>
      </c>
      <c r="B11" s="5" t="s">
        <v>14</v>
      </c>
      <c r="C11" s="1"/>
    </row>
    <row r="12" spans="1:3" x14ac:dyDescent="0.25">
      <c r="A12" s="6" t="str">
        <f t="array" ref="A12">Basic!E7</f>
        <v>molecularweight</v>
      </c>
      <c r="B12" s="7">
        <f t="array" ref="B12">_xll.GetCompoundProp($B$9,A12)</f>
        <v>18.015280000000001</v>
      </c>
    </row>
    <row r="13" spans="1:3" x14ac:dyDescent="0.25">
      <c r="A13" s="6" t="str">
        <f>Basic!E8</f>
        <v>criticaltemperature</v>
      </c>
      <c r="B13" s="7">
        <f>_xll.GetCompoundProp($B$9,A13)</f>
        <v>647.14</v>
      </c>
    </row>
    <row r="14" spans="1:3" x14ac:dyDescent="0.25">
      <c r="A14" s="6" t="str">
        <f>Basic!E9</f>
        <v>criticalpressure</v>
      </c>
      <c r="B14" s="7">
        <f>_xll.GetCompoundProp($B$9,A14)</f>
        <v>22064000</v>
      </c>
    </row>
    <row r="15" spans="1:3" x14ac:dyDescent="0.25">
      <c r="A15" s="6" t="str">
        <f>Basic!E10</f>
        <v>criticalvolume</v>
      </c>
      <c r="B15" s="7">
        <f>_xll.GetCompoundProp($B$9,A15)</f>
        <v>5.5949999999999998E-5</v>
      </c>
    </row>
    <row r="16" spans="1:3" x14ac:dyDescent="0.25">
      <c r="A16" s="6" t="str">
        <f>Basic!E11</f>
        <v>criticalcompressibilityfactor</v>
      </c>
      <c r="B16" s="7">
        <f>_xll.GetCompoundProp($B$9,A16)</f>
        <v>0.22900000000000001</v>
      </c>
    </row>
    <row r="17" spans="1:2" x14ac:dyDescent="0.25">
      <c r="A17" s="6" t="str">
        <f>Basic!E12</f>
        <v>acentricfactor</v>
      </c>
      <c r="B17" s="7">
        <f>_xll.GetCompoundProp($B$9,A17)</f>
        <v>0.34399999999999997</v>
      </c>
    </row>
    <row r="18" spans="1:2" x14ac:dyDescent="0.25">
      <c r="A18" s="6" t="str">
        <f>Basic!E13</f>
        <v>normalboilingpoint</v>
      </c>
      <c r="B18" s="7">
        <f>_xll.GetCompoundProp($B$9,A18)</f>
        <v>373.15</v>
      </c>
    </row>
    <row r="19" spans="1:2" x14ac:dyDescent="0.25">
      <c r="A19" s="6" t="str">
        <f>Basic!E14</f>
        <v>idealgasgibbsfreeenergyofformationat25c</v>
      </c>
      <c r="B19" s="7">
        <f>_xll.GetCompoundProp($B$9,A19)</f>
        <v>-228590.00000000003</v>
      </c>
    </row>
    <row r="20" spans="1:2" x14ac:dyDescent="0.25">
      <c r="A20" s="6" t="str">
        <f>Basic!E15</f>
        <v>idealgasenthalpyofformationat25c</v>
      </c>
      <c r="B20" s="7">
        <f>_xll.GetCompoundProp($B$9,A20)</f>
        <v>-241814</v>
      </c>
    </row>
    <row r="21" spans="1:2" x14ac:dyDescent="0.25">
      <c r="A21" s="6" t="str">
        <f>Basic!E16</f>
        <v>casregistrynumber</v>
      </c>
      <c r="B21" s="7" t="str">
        <f>_xll.GetCompoundProp($B$9,A21)</f>
        <v>7732-18-5</v>
      </c>
    </row>
    <row r="22" spans="1:2" x14ac:dyDescent="0.25">
      <c r="A22" s="6" t="str">
        <f>Basic!E17</f>
        <v>chemicalformula</v>
      </c>
      <c r="B22" s="7" t="str">
        <f>_xll.GetCompoundProp($B$9,A22)</f>
        <v>HOH</v>
      </c>
    </row>
    <row r="23" spans="1:2" x14ac:dyDescent="0.25">
      <c r="A23" s="6" t="str">
        <f>Basic!E18</f>
        <v>boilingPointTemperature</v>
      </c>
      <c r="B23" s="7">
        <f>_xll.GetCompoundProp($B$9,A23,0,B5)</f>
        <v>373.13234579745443</v>
      </c>
    </row>
    <row r="24" spans="1:2" x14ac:dyDescent="0.25">
      <c r="A24" s="6" t="str">
        <f>Basic!E19</f>
        <v>heatOfVaporization</v>
      </c>
      <c r="B24" s="7">
        <f>_xll.GetCompoundProp($B$9,A24,$B$4,0)</f>
        <v>43976.218186903745</v>
      </c>
    </row>
    <row r="25" spans="1:2" x14ac:dyDescent="0.25">
      <c r="A25" s="6" t="str">
        <f>Basic!E20</f>
        <v>idealGasEnthalpy</v>
      </c>
      <c r="B25" s="44">
        <f>_xll.GetCompoundProp($B$9,A25,$B$4,0)</f>
        <v>0</v>
      </c>
    </row>
    <row r="26" spans="1:2" x14ac:dyDescent="0.25">
      <c r="A26" s="6" t="str">
        <f>Basic!E21</f>
        <v>idealGasEntropy</v>
      </c>
      <c r="B26" s="44">
        <f>_xll.GetCompoundProp($B$9,A26,$B$4,0)</f>
        <v>0</v>
      </c>
    </row>
    <row r="27" spans="1:2" x14ac:dyDescent="0.25">
      <c r="A27" s="6" t="str">
        <f>Basic!E22</f>
        <v>idealGasHeatCapacity</v>
      </c>
      <c r="B27" s="7">
        <f>_xll.GetCompoundProp($B$9,A27,$B$4,0)</f>
        <v>33.624394050799516</v>
      </c>
    </row>
    <row r="28" spans="1:2" x14ac:dyDescent="0.25">
      <c r="A28" s="6" t="str">
        <f>Basic!E23</f>
        <v>vaporPressure</v>
      </c>
      <c r="B28" s="7">
        <f>_xll.GetCompoundProp($B$9,A28,$B$4,0)</f>
        <v>3173.59806601829</v>
      </c>
    </row>
    <row r="29" spans="1:2" x14ac:dyDescent="0.25">
      <c r="A29" s="6" t="str">
        <f>Basic!E24</f>
        <v>viscosityOfLiquid</v>
      </c>
      <c r="B29" s="44">
        <f>_xll.GetCompoundProp($B$9,A29,$B$4,0)</f>
        <v>8.9743234991075877E-4</v>
      </c>
    </row>
    <row r="30" spans="1:2" x14ac:dyDescent="0.25">
      <c r="A30" s="6" t="str">
        <f>Basic!E25</f>
        <v>heatCapacityOfLiquid</v>
      </c>
      <c r="B30" s="7">
        <f>_xll.GetCompoundProp($B$9,A30,$B$4,0)</f>
        <v>75.541965357650682</v>
      </c>
    </row>
    <row r="31" spans="1:2" x14ac:dyDescent="0.25">
      <c r="A31" s="6" t="str">
        <f>Basic!E26</f>
        <v>heatCapacityOfSolid</v>
      </c>
      <c r="B31" s="7">
        <f>_xll.GetCompoundProp($B$9,A31,$B$4,0)</f>
        <v>41.633432534057043</v>
      </c>
    </row>
    <row r="32" spans="1:2" x14ac:dyDescent="0.25">
      <c r="A32" s="6" t="str">
        <f>Basic!E27</f>
        <v>thermalConductivityOfLiquid</v>
      </c>
      <c r="B32" s="7">
        <f>_xll.GetCompoundProp($B$9,A32,$B$4,0)</f>
        <v>0.61024836032371033</v>
      </c>
    </row>
    <row r="33" spans="1:2" x14ac:dyDescent="0.25">
      <c r="A33" s="6" t="str">
        <f>Basic!E28</f>
        <v>thermalConductivityOfVapor</v>
      </c>
      <c r="B33" s="7">
        <f>_xll.GetCompoundProp($B$9,A33,$B$4,0)</f>
        <v>1.818416462567005E-2</v>
      </c>
    </row>
    <row r="34" spans="1:2" ht="15.75" thickBot="1" x14ac:dyDescent="0.3">
      <c r="A34" s="8" t="str">
        <f>Basic!E29</f>
        <v>viscosityOfVapor</v>
      </c>
      <c r="B34" s="45">
        <f>_xll.GetCompoundProp($B$9,A34,$B$4,0)</f>
        <v>9.5276478735618924E-6</v>
      </c>
    </row>
  </sheetData>
  <mergeCells count="7">
    <mergeCell ref="A1:C1"/>
    <mergeCell ref="A3:C3"/>
    <mergeCell ref="A9:A10"/>
    <mergeCell ref="B9:B10"/>
    <mergeCell ref="A8:B8"/>
    <mergeCell ref="A7:B7"/>
    <mergeCell ref="A2:C2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Basic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Marcus</dc:creator>
  <cp:lastModifiedBy>Nicolas Spogis</cp:lastModifiedBy>
  <dcterms:created xsi:type="dcterms:W3CDTF">2015-12-24T02:01:24Z</dcterms:created>
  <dcterms:modified xsi:type="dcterms:W3CDTF">2021-05-24T14:33:19Z</dcterms:modified>
</cp:coreProperties>
</file>