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ropbox\GitHub\SymbolicRegression\datasets\"/>
    </mc:Choice>
  </mc:AlternateContent>
  <xr:revisionPtr revIDLastSave="0" documentId="13_ncr:1_{A9C79CC2-4AB4-497F-8A97-FDD18C91270A}" xr6:coauthVersionLast="47" xr6:coauthVersionMax="47" xr10:uidLastSave="{00000000-0000-0000-0000-000000000000}"/>
  <bookViews>
    <workbookView xWindow="7296" yWindow="360" windowWidth="23016" windowHeight="11880" xr2:uid="{484BE230-6D70-44CB-9FBB-FDB230716ADE}"/>
  </bookViews>
  <sheets>
    <sheet name="Sheet1" sheetId="1" r:id="rId1"/>
  </sheets>
  <definedNames>
    <definedName name="_xlnm._FilterDatabase" localSheetId="0" hidden="1">Sheet1!$A$1:$I$1</definedName>
    <definedName name="solver_adj" localSheetId="0" hidden="1">Sheet1!#REF!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L3" i="1"/>
  <c r="J4" i="1"/>
  <c r="J5" i="1"/>
  <c r="J6" i="1"/>
  <c r="J7" i="1"/>
  <c r="L7" i="1"/>
  <c r="J8" i="1"/>
  <c r="L8" i="1"/>
  <c r="J9" i="1"/>
  <c r="K9" i="1"/>
  <c r="L9" i="1"/>
  <c r="J10" i="1"/>
  <c r="J11" i="1"/>
  <c r="J12" i="1"/>
  <c r="J13" i="1"/>
  <c r="J14" i="1"/>
  <c r="J15" i="1"/>
  <c r="J16" i="1"/>
  <c r="J17" i="1"/>
  <c r="J18" i="1"/>
  <c r="J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J39" i="1"/>
  <c r="J40" i="1"/>
  <c r="L40" i="1"/>
  <c r="J41" i="1"/>
  <c r="J42" i="1"/>
  <c r="J43" i="1"/>
  <c r="J44" i="1"/>
  <c r="J45" i="1"/>
  <c r="K45" i="1"/>
  <c r="L45" i="1"/>
  <c r="J46" i="1"/>
  <c r="J47" i="1"/>
  <c r="J48" i="1"/>
  <c r="J49" i="1"/>
  <c r="J50" i="1"/>
  <c r="J51" i="1"/>
  <c r="J52" i="1"/>
  <c r="L52" i="1"/>
  <c r="J53" i="1"/>
  <c r="J54" i="1"/>
  <c r="J55" i="1"/>
  <c r="J56" i="1"/>
  <c r="J57" i="1"/>
  <c r="K57" i="1"/>
  <c r="L57" i="1"/>
  <c r="J58" i="1"/>
  <c r="J59" i="1"/>
  <c r="J60" i="1"/>
  <c r="L60" i="1"/>
  <c r="J61" i="1"/>
  <c r="K61" i="1"/>
  <c r="L61" i="1"/>
  <c r="J62" i="1"/>
  <c r="J63" i="1"/>
  <c r="J64" i="1"/>
  <c r="K64" i="1"/>
  <c r="L64" i="1"/>
  <c r="J65" i="1"/>
  <c r="J66" i="1"/>
  <c r="J67" i="1"/>
  <c r="J68" i="1"/>
  <c r="J69" i="1"/>
  <c r="J70" i="1"/>
  <c r="J71" i="1"/>
  <c r="J72" i="1"/>
  <c r="J73" i="1"/>
  <c r="J74" i="1"/>
  <c r="J75" i="1"/>
  <c r="J76" i="1"/>
  <c r="K76" i="1"/>
  <c r="L76" i="1"/>
  <c r="J77" i="1"/>
  <c r="J78" i="1"/>
  <c r="J79" i="1"/>
  <c r="J80" i="1"/>
  <c r="J81" i="1"/>
  <c r="K81" i="1"/>
  <c r="L81" i="1"/>
  <c r="J82" i="1"/>
  <c r="J83" i="1"/>
  <c r="J84" i="1"/>
  <c r="K84" i="1"/>
  <c r="J85" i="1"/>
  <c r="J86" i="1"/>
  <c r="J87" i="1"/>
  <c r="J88" i="1"/>
  <c r="K88" i="1"/>
  <c r="L88" i="1"/>
  <c r="J89" i="1"/>
  <c r="J90" i="1"/>
  <c r="J91" i="1"/>
  <c r="J92" i="1"/>
  <c r="J93" i="1"/>
  <c r="K93" i="1"/>
  <c r="L93" i="1"/>
  <c r="J94" i="1"/>
  <c r="J95" i="1"/>
  <c r="J96" i="1"/>
  <c r="J97" i="1"/>
  <c r="J98" i="1"/>
  <c r="J99" i="1"/>
  <c r="L99" i="1"/>
  <c r="J100" i="1"/>
  <c r="K100" i="1"/>
  <c r="L100" i="1"/>
  <c r="J101" i="1"/>
  <c r="J102" i="1"/>
  <c r="J103" i="1"/>
  <c r="J104" i="1"/>
  <c r="J105" i="1"/>
  <c r="J106" i="1"/>
  <c r="J107" i="1"/>
  <c r="J108" i="1"/>
  <c r="J109" i="1"/>
  <c r="J2" i="1"/>
  <c r="C109" i="1"/>
  <c r="L109" i="1" s="1"/>
  <c r="C108" i="1"/>
  <c r="L108" i="1" s="1"/>
  <c r="C107" i="1"/>
  <c r="K107" i="1" s="1"/>
  <c r="C106" i="1"/>
  <c r="K106" i="1" s="1"/>
  <c r="C105" i="1"/>
  <c r="K105" i="1" s="1"/>
  <c r="C104" i="1"/>
  <c r="K104" i="1" s="1"/>
  <c r="C103" i="1"/>
  <c r="K103" i="1" s="1"/>
  <c r="C102" i="1"/>
  <c r="K102" i="1" s="1"/>
  <c r="C101" i="1"/>
  <c r="L101" i="1" s="1"/>
  <c r="C100" i="1"/>
  <c r="C99" i="1"/>
  <c r="K99" i="1" s="1"/>
  <c r="C98" i="1"/>
  <c r="K98" i="1" s="1"/>
  <c r="C97" i="1"/>
  <c r="K97" i="1" s="1"/>
  <c r="C96" i="1"/>
  <c r="K96" i="1" s="1"/>
  <c r="C95" i="1"/>
  <c r="K95" i="1" s="1"/>
  <c r="C94" i="1"/>
  <c r="K94" i="1" s="1"/>
  <c r="C93" i="1"/>
  <c r="C92" i="1"/>
  <c r="K92" i="1" s="1"/>
  <c r="C91" i="1"/>
  <c r="L91" i="1" s="1"/>
  <c r="C90" i="1"/>
  <c r="K90" i="1" s="1"/>
  <c r="C89" i="1"/>
  <c r="L89" i="1" s="1"/>
  <c r="C88" i="1"/>
  <c r="C87" i="1"/>
  <c r="K87" i="1" s="1"/>
  <c r="C86" i="1"/>
  <c r="K86" i="1" s="1"/>
  <c r="C85" i="1"/>
  <c r="K85" i="1" s="1"/>
  <c r="C84" i="1"/>
  <c r="L84" i="1" s="1"/>
  <c r="C83" i="1"/>
  <c r="K83" i="1" s="1"/>
  <c r="C82" i="1"/>
  <c r="K82" i="1" s="1"/>
  <c r="C81" i="1"/>
  <c r="C80" i="1"/>
  <c r="K80" i="1" s="1"/>
  <c r="C79" i="1"/>
  <c r="L79" i="1" s="1"/>
  <c r="C78" i="1"/>
  <c r="K78" i="1" s="1"/>
  <c r="C77" i="1"/>
  <c r="L77" i="1" s="1"/>
  <c r="C76" i="1"/>
  <c r="C75" i="1"/>
  <c r="K75" i="1" s="1"/>
  <c r="C74" i="1"/>
  <c r="K74" i="1" s="1"/>
  <c r="C73" i="1"/>
  <c r="K73" i="1" s="1"/>
  <c r="C72" i="1"/>
  <c r="K72" i="1" s="1"/>
  <c r="C71" i="1"/>
  <c r="K71" i="1" s="1"/>
  <c r="C70" i="1"/>
  <c r="K70" i="1" s="1"/>
  <c r="C69" i="1"/>
  <c r="K69" i="1" s="1"/>
  <c r="C68" i="1"/>
  <c r="K68" i="1" s="1"/>
  <c r="C67" i="1"/>
  <c r="K67" i="1" s="1"/>
  <c r="C66" i="1"/>
  <c r="K66" i="1" s="1"/>
  <c r="C65" i="1"/>
  <c r="K65" i="1" s="1"/>
  <c r="C64" i="1"/>
  <c r="C63" i="1"/>
  <c r="K63" i="1" s="1"/>
  <c r="C62" i="1"/>
  <c r="K62" i="1" s="1"/>
  <c r="C61" i="1"/>
  <c r="C60" i="1"/>
  <c r="K60" i="1" s="1"/>
  <c r="C59" i="1"/>
  <c r="K59" i="1" s="1"/>
  <c r="C58" i="1"/>
  <c r="K58" i="1" s="1"/>
  <c r="C57" i="1"/>
  <c r="C56" i="1"/>
  <c r="K56" i="1" s="1"/>
  <c r="C55" i="1"/>
  <c r="K55" i="1" s="1"/>
  <c r="C54" i="1"/>
  <c r="K54" i="1" s="1"/>
  <c r="C53" i="1"/>
  <c r="K53" i="1" s="1"/>
  <c r="C52" i="1"/>
  <c r="K52" i="1" s="1"/>
  <c r="C51" i="1"/>
  <c r="K51" i="1" s="1"/>
  <c r="C50" i="1"/>
  <c r="K50" i="1" s="1"/>
  <c r="C49" i="1"/>
  <c r="L49" i="1" s="1"/>
  <c r="C48" i="1"/>
  <c r="K48" i="1" s="1"/>
  <c r="C47" i="1"/>
  <c r="K47" i="1" s="1"/>
  <c r="C46" i="1"/>
  <c r="K46" i="1" s="1"/>
  <c r="C45" i="1"/>
  <c r="C44" i="1"/>
  <c r="K44" i="1" s="1"/>
  <c r="C43" i="1"/>
  <c r="K43" i="1" s="1"/>
  <c r="C42" i="1"/>
  <c r="K42" i="1" s="1"/>
  <c r="C41" i="1"/>
  <c r="K41" i="1" s="1"/>
  <c r="C40" i="1"/>
  <c r="K40" i="1" s="1"/>
  <c r="C39" i="1"/>
  <c r="K39" i="1" s="1"/>
  <c r="C38" i="1"/>
  <c r="K38" i="1" s="1"/>
  <c r="C19" i="1"/>
  <c r="K19" i="1" s="1"/>
  <c r="C18" i="1"/>
  <c r="K18" i="1" s="1"/>
  <c r="C17" i="1"/>
  <c r="K17" i="1" s="1"/>
  <c r="C16" i="1"/>
  <c r="K16" i="1" s="1"/>
  <c r="C15" i="1"/>
  <c r="K15" i="1" s="1"/>
  <c r="C14" i="1"/>
  <c r="K14" i="1" s="1"/>
  <c r="C13" i="1"/>
  <c r="L13" i="1" s="1"/>
  <c r="C12" i="1"/>
  <c r="K12" i="1" s="1"/>
  <c r="C11" i="1"/>
  <c r="K11" i="1" s="1"/>
  <c r="C10" i="1"/>
  <c r="K10" i="1" s="1"/>
  <c r="C9" i="1"/>
  <c r="C8" i="1"/>
  <c r="K8" i="1" s="1"/>
  <c r="C7" i="1"/>
  <c r="K7" i="1" s="1"/>
  <c r="C6" i="1"/>
  <c r="K6" i="1" s="1"/>
  <c r="C5" i="1"/>
  <c r="K5" i="1" s="1"/>
  <c r="C4" i="1"/>
  <c r="K4" i="1" s="1"/>
  <c r="C3" i="1"/>
  <c r="K3" i="1" s="1"/>
  <c r="C2" i="1"/>
  <c r="L2" i="1" s="1"/>
  <c r="L97" i="1" l="1"/>
  <c r="L39" i="1"/>
  <c r="K13" i="1"/>
  <c r="L17" i="1"/>
  <c r="L96" i="1"/>
  <c r="L95" i="1"/>
  <c r="K108" i="1"/>
  <c r="L73" i="1"/>
  <c r="K109" i="1"/>
  <c r="L51" i="1"/>
  <c r="L105" i="1"/>
  <c r="L87" i="1"/>
  <c r="L69" i="1"/>
  <c r="K49" i="1"/>
  <c r="L5" i="1"/>
  <c r="L15" i="1"/>
  <c r="L75" i="1"/>
  <c r="L85" i="1"/>
  <c r="L48" i="1"/>
  <c r="L63" i="1"/>
  <c r="L72" i="1"/>
  <c r="L53" i="1"/>
  <c r="K77" i="1"/>
  <c r="L80" i="1"/>
  <c r="L56" i="1"/>
  <c r="L12" i="1"/>
  <c r="L104" i="1"/>
  <c r="L92" i="1"/>
  <c r="L68" i="1"/>
  <c r="L44" i="1"/>
  <c r="L16" i="1"/>
  <c r="L4" i="1"/>
  <c r="L41" i="1"/>
  <c r="K89" i="1"/>
  <c r="L107" i="1"/>
  <c r="L103" i="1"/>
  <c r="L83" i="1"/>
  <c r="L71" i="1"/>
  <c r="L67" i="1"/>
  <c r="L59" i="1"/>
  <c r="L55" i="1"/>
  <c r="L47" i="1"/>
  <c r="L43" i="1"/>
  <c r="L11" i="1"/>
  <c r="L65" i="1"/>
  <c r="K101" i="1"/>
  <c r="K91" i="1"/>
  <c r="K79" i="1"/>
  <c r="L106" i="1"/>
  <c r="L102" i="1"/>
  <c r="L98" i="1"/>
  <c r="L94" i="1"/>
  <c r="L90" i="1"/>
  <c r="L86" i="1"/>
  <c r="L82" i="1"/>
  <c r="L78" i="1"/>
  <c r="L74" i="1"/>
  <c r="L70" i="1"/>
  <c r="L66" i="1"/>
  <c r="L62" i="1"/>
  <c r="L58" i="1"/>
  <c r="L54" i="1"/>
  <c r="L50" i="1"/>
  <c r="L46" i="1"/>
  <c r="L42" i="1"/>
  <c r="L38" i="1"/>
  <c r="L18" i="1"/>
  <c r="L14" i="1"/>
  <c r="L10" i="1"/>
  <c r="L6" i="1"/>
  <c r="K2" i="1"/>
</calcChain>
</file>

<file path=xl/sharedStrings.xml><?xml version="1.0" encoding="utf-8"?>
<sst xmlns="http://schemas.openxmlformats.org/spreadsheetml/2006/main" count="119" uniqueCount="17">
  <si>
    <t>Produto</t>
  </si>
  <si>
    <t>Cp</t>
  </si>
  <si>
    <t>m</t>
  </si>
  <si>
    <t>k</t>
  </si>
  <si>
    <t>r</t>
  </si>
  <si>
    <t>V</t>
  </si>
  <si>
    <t>L</t>
  </si>
  <si>
    <t>h</t>
  </si>
  <si>
    <t>Acetona</t>
  </si>
  <si>
    <t>Água</t>
  </si>
  <si>
    <t>Etanol</t>
  </si>
  <si>
    <t>Etileno glicol</t>
  </si>
  <si>
    <t>Glicerina</t>
  </si>
  <si>
    <t xml:space="preserve">Óleo de silicone </t>
  </si>
  <si>
    <t>Nu(exp)</t>
  </si>
  <si>
    <t>Re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</si>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</sst>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3990-6391-4FCB-93FD-A05EE1E78EE2}">
  <dimension ref="A1:L109"/>
  <sheetViews>
    <sheetView tabSelected="1" workbookViewId="0"/>
  </sheetViews>
  <sheetFormatPr defaultColWidth="10.8984375" defaultRowHeight="15.6" x14ac:dyDescent="0.3"/>
  <cols>
    <col min="1" max="1" width="14.5" style="5" bestFit="1" customWidth="1"/>
    <col min="2" max="2" width="8.09765625" style="5" bestFit="1" customWidth="1"/>
    <col min="3" max="3" width="9.09765625" style="5" bestFit="1" customWidth="1"/>
    <col min="4" max="4" width="7" style="5" bestFit="1" customWidth="1"/>
    <col min="5" max="6" width="7.3984375" style="5" bestFit="1" customWidth="1"/>
    <col min="7" max="7" width="7" style="5" bestFit="1" customWidth="1"/>
    <col min="8" max="8" width="7.09765625" style="4" bestFit="1" customWidth="1"/>
    <col min="9" max="9" width="7.09765625" style="4" customWidth="1"/>
    <col min="10" max="10" width="10.8984375" style="8"/>
    <col min="11" max="11" width="10.8984375" style="9"/>
    <col min="12" max="12" width="10.8984375" style="8"/>
    <col min="13" max="16384" width="10.8984375" style="5"/>
  </cols>
  <sheetData>
    <row r="1" spans="1:12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J1" s="8" t="s">
        <v>14</v>
      </c>
      <c r="K1" s="9" t="s">
        <v>15</v>
      </c>
      <c r="L1" s="8" t="s">
        <v>16</v>
      </c>
    </row>
    <row r="2" spans="1:12" x14ac:dyDescent="0.3">
      <c r="A2" s="6" t="s">
        <v>8</v>
      </c>
      <c r="B2" s="6">
        <v>2150</v>
      </c>
      <c r="C2" s="6">
        <f t="shared" ref="C2:C19" si="0">0.00033</f>
        <v>3.3E-4</v>
      </c>
      <c r="D2" s="6">
        <v>0.18</v>
      </c>
      <c r="E2" s="6">
        <v>791</v>
      </c>
      <c r="F2" s="6">
        <v>1</v>
      </c>
      <c r="G2" s="6">
        <v>0.1</v>
      </c>
      <c r="H2" s="7">
        <v>48.722749268390409</v>
      </c>
      <c r="J2" s="8">
        <f>H2*G2/D2</f>
        <v>27.068194037994672</v>
      </c>
      <c r="K2" s="9">
        <f>E2*F2*G2/C2</f>
        <v>239696.96969696973</v>
      </c>
      <c r="L2" s="8">
        <f>(C2/E2)/(D2/(E2*B2))</f>
        <v>3.9416666666666669</v>
      </c>
    </row>
    <row r="3" spans="1:12" x14ac:dyDescent="0.3">
      <c r="A3" s="6" t="s">
        <v>8</v>
      </c>
      <c r="B3" s="6">
        <v>2151</v>
      </c>
      <c r="C3" s="6">
        <f t="shared" si="0"/>
        <v>3.3E-4</v>
      </c>
      <c r="D3" s="6">
        <v>0.18</v>
      </c>
      <c r="E3" s="6">
        <v>791</v>
      </c>
      <c r="F3" s="6">
        <v>2</v>
      </c>
      <c r="G3" s="6">
        <v>0.1</v>
      </c>
      <c r="H3" s="7">
        <v>68.915054004131662</v>
      </c>
      <c r="J3" s="8">
        <f t="shared" ref="J3:J66" si="1">H3*G3/D3</f>
        <v>38.28614111340648</v>
      </c>
      <c r="K3" s="9">
        <f t="shared" ref="K3:K66" si="2">E3*F3*G3/C3</f>
        <v>479393.93939393945</v>
      </c>
      <c r="L3" s="8">
        <f t="shared" ref="L3:L66" si="3">(C3/E3)/(D3/(E3*B3))</f>
        <v>3.9435000000000002</v>
      </c>
    </row>
    <row r="4" spans="1:12" x14ac:dyDescent="0.3">
      <c r="A4" s="6" t="s">
        <v>8</v>
      </c>
      <c r="B4" s="6">
        <v>2152</v>
      </c>
      <c r="C4" s="6">
        <f t="shared" si="0"/>
        <v>3.3E-4</v>
      </c>
      <c r="D4" s="6">
        <v>0.18</v>
      </c>
      <c r="E4" s="6">
        <v>791</v>
      </c>
      <c r="F4" s="6">
        <v>3</v>
      </c>
      <c r="G4" s="6">
        <v>0.1</v>
      </c>
      <c r="H4" s="7">
        <v>84.41643663533938</v>
      </c>
      <c r="J4" s="8">
        <f t="shared" si="1"/>
        <v>46.898020352966327</v>
      </c>
      <c r="K4" s="9">
        <f t="shared" si="2"/>
        <v>719090.90909090918</v>
      </c>
      <c r="L4" s="8">
        <f t="shared" si="3"/>
        <v>3.9453333333333331</v>
      </c>
    </row>
    <row r="5" spans="1:12" x14ac:dyDescent="0.3">
      <c r="A5" s="6" t="s">
        <v>8</v>
      </c>
      <c r="B5" s="6">
        <v>2153</v>
      </c>
      <c r="C5" s="6">
        <f t="shared" si="0"/>
        <v>3.3E-4</v>
      </c>
      <c r="D5" s="6">
        <v>0.18</v>
      </c>
      <c r="E5" s="6">
        <v>791</v>
      </c>
      <c r="F5" s="6">
        <v>4</v>
      </c>
      <c r="G5" s="6">
        <v>0.1</v>
      </c>
      <c r="H5" s="7">
        <v>97.490800960106824</v>
      </c>
      <c r="J5" s="8">
        <f t="shared" si="1"/>
        <v>54.161556088948245</v>
      </c>
      <c r="K5" s="9">
        <f t="shared" si="2"/>
        <v>958787.8787878789</v>
      </c>
      <c r="L5" s="8">
        <f t="shared" si="3"/>
        <v>3.9471666666666669</v>
      </c>
    </row>
    <row r="6" spans="1:12" x14ac:dyDescent="0.3">
      <c r="A6" s="6" t="s">
        <v>8</v>
      </c>
      <c r="B6" s="6">
        <v>2154</v>
      </c>
      <c r="C6" s="6">
        <f t="shared" si="0"/>
        <v>3.3E-4</v>
      </c>
      <c r="D6" s="6">
        <v>0.18</v>
      </c>
      <c r="E6" s="6">
        <v>791</v>
      </c>
      <c r="F6" s="6">
        <v>5</v>
      </c>
      <c r="G6" s="6">
        <v>0.1</v>
      </c>
      <c r="H6" s="7">
        <v>109.0149018240368</v>
      </c>
      <c r="J6" s="8">
        <f t="shared" si="1"/>
        <v>60.563834346687116</v>
      </c>
      <c r="K6" s="9">
        <f t="shared" si="2"/>
        <v>1198484.8484848484</v>
      </c>
      <c r="L6" s="8">
        <f t="shared" si="3"/>
        <v>3.9489999999999998</v>
      </c>
    </row>
    <row r="7" spans="1:12" x14ac:dyDescent="0.3">
      <c r="A7" s="6" t="s">
        <v>8</v>
      </c>
      <c r="B7" s="6">
        <v>2155</v>
      </c>
      <c r="C7" s="6">
        <f t="shared" si="0"/>
        <v>3.3E-4</v>
      </c>
      <c r="D7" s="6">
        <v>0.18</v>
      </c>
      <c r="E7" s="6">
        <v>791</v>
      </c>
      <c r="F7" s="6">
        <v>10</v>
      </c>
      <c r="G7" s="6">
        <v>0.1</v>
      </c>
      <c r="H7" s="7">
        <v>154.19420696252465</v>
      </c>
      <c r="J7" s="8">
        <f t="shared" si="1"/>
        <v>85.663448312513708</v>
      </c>
      <c r="K7" s="9">
        <f t="shared" si="2"/>
        <v>2396969.6969696968</v>
      </c>
      <c r="L7" s="8">
        <f t="shared" si="3"/>
        <v>3.9508333333333332</v>
      </c>
    </row>
    <row r="8" spans="1:12" x14ac:dyDescent="0.3">
      <c r="A8" s="6" t="s">
        <v>8</v>
      </c>
      <c r="B8" s="6">
        <v>2150</v>
      </c>
      <c r="C8" s="6">
        <f t="shared" si="0"/>
        <v>3.3E-4</v>
      </c>
      <c r="D8" s="6">
        <v>0.18</v>
      </c>
      <c r="E8" s="6">
        <v>791</v>
      </c>
      <c r="F8" s="6">
        <v>1</v>
      </c>
      <c r="G8" s="6">
        <v>0.63500000000000001</v>
      </c>
      <c r="H8" s="7">
        <v>19.335033261509817</v>
      </c>
      <c r="J8" s="8">
        <f t="shared" si="1"/>
        <v>68.209700672548536</v>
      </c>
      <c r="K8" s="9">
        <f t="shared" si="2"/>
        <v>1522075.7575757576</v>
      </c>
      <c r="L8" s="8">
        <f t="shared" si="3"/>
        <v>3.9416666666666669</v>
      </c>
    </row>
    <row r="9" spans="1:12" x14ac:dyDescent="0.3">
      <c r="A9" s="6" t="s">
        <v>8</v>
      </c>
      <c r="B9" s="6">
        <v>2151</v>
      </c>
      <c r="C9" s="6">
        <f t="shared" si="0"/>
        <v>3.3E-4</v>
      </c>
      <c r="D9" s="6">
        <v>0.18</v>
      </c>
      <c r="E9" s="6">
        <v>791</v>
      </c>
      <c r="F9" s="6">
        <v>2</v>
      </c>
      <c r="G9" s="6">
        <v>0.63500000000000001</v>
      </c>
      <c r="H9" s="7">
        <v>27.348104969378102</v>
      </c>
      <c r="J9" s="8">
        <f t="shared" si="1"/>
        <v>96.478036975306082</v>
      </c>
      <c r="K9" s="9">
        <f t="shared" si="2"/>
        <v>3044151.5151515151</v>
      </c>
      <c r="L9" s="8">
        <f t="shared" si="3"/>
        <v>3.9435000000000002</v>
      </c>
    </row>
    <row r="10" spans="1:12" x14ac:dyDescent="0.3">
      <c r="A10" s="6" t="s">
        <v>8</v>
      </c>
      <c r="B10" s="6">
        <v>2152</v>
      </c>
      <c r="C10" s="6">
        <f t="shared" si="0"/>
        <v>3.3E-4</v>
      </c>
      <c r="D10" s="6">
        <v>0.18</v>
      </c>
      <c r="E10" s="6">
        <v>791</v>
      </c>
      <c r="F10" s="6">
        <v>3</v>
      </c>
      <c r="G10" s="6">
        <v>0.63500000000000001</v>
      </c>
      <c r="H10" s="7">
        <v>33.499641023363452</v>
      </c>
      <c r="J10" s="8">
        <f t="shared" si="1"/>
        <v>118.1792891657544</v>
      </c>
      <c r="K10" s="9">
        <f t="shared" si="2"/>
        <v>4566227.2727272725</v>
      </c>
      <c r="L10" s="8">
        <f t="shared" si="3"/>
        <v>3.9453333333333331</v>
      </c>
    </row>
    <row r="11" spans="1:12" x14ac:dyDescent="0.3">
      <c r="A11" s="6" t="s">
        <v>8</v>
      </c>
      <c r="B11" s="6">
        <v>2153</v>
      </c>
      <c r="C11" s="6">
        <f t="shared" si="0"/>
        <v>3.3E-4</v>
      </c>
      <c r="D11" s="6">
        <v>0.18</v>
      </c>
      <c r="E11" s="6">
        <v>791</v>
      </c>
      <c r="F11" s="6">
        <v>4</v>
      </c>
      <c r="G11" s="6">
        <v>0.63500000000000001</v>
      </c>
      <c r="H11" s="7">
        <v>38.688044241333728</v>
      </c>
      <c r="J11" s="8">
        <f t="shared" si="1"/>
        <v>136.48282274026064</v>
      </c>
      <c r="K11" s="9">
        <f t="shared" si="2"/>
        <v>6088303.0303030303</v>
      </c>
      <c r="L11" s="8">
        <f t="shared" si="3"/>
        <v>3.9471666666666669</v>
      </c>
    </row>
    <row r="12" spans="1:12" x14ac:dyDescent="0.3">
      <c r="A12" s="6" t="s">
        <v>8</v>
      </c>
      <c r="B12" s="6">
        <v>2154</v>
      </c>
      <c r="C12" s="6">
        <f t="shared" si="0"/>
        <v>3.3E-4</v>
      </c>
      <c r="D12" s="6">
        <v>0.18</v>
      </c>
      <c r="E12" s="6">
        <v>791</v>
      </c>
      <c r="F12" s="6">
        <v>5</v>
      </c>
      <c r="G12" s="6">
        <v>0.63500000000000001</v>
      </c>
      <c r="H12" s="7">
        <v>43.261244170707123</v>
      </c>
      <c r="J12" s="8">
        <f t="shared" si="1"/>
        <v>152.61605582443903</v>
      </c>
      <c r="K12" s="9">
        <f t="shared" si="2"/>
        <v>7610378.7878787881</v>
      </c>
      <c r="L12" s="8">
        <f t="shared" si="3"/>
        <v>3.9489999999999998</v>
      </c>
    </row>
    <row r="13" spans="1:12" x14ac:dyDescent="0.3">
      <c r="A13" s="6" t="s">
        <v>8</v>
      </c>
      <c r="B13" s="6">
        <v>2155</v>
      </c>
      <c r="C13" s="6">
        <f t="shared" si="0"/>
        <v>3.3E-4</v>
      </c>
      <c r="D13" s="6">
        <v>0.18</v>
      </c>
      <c r="E13" s="6">
        <v>791</v>
      </c>
      <c r="F13" s="6">
        <v>10</v>
      </c>
      <c r="G13" s="6">
        <v>0.63500000000000001</v>
      </c>
      <c r="H13" s="7">
        <v>61.190104522421471</v>
      </c>
      <c r="J13" s="8">
        <f t="shared" si="1"/>
        <v>215.86509095409798</v>
      </c>
      <c r="K13" s="9">
        <f t="shared" si="2"/>
        <v>15220757.575757576</v>
      </c>
      <c r="L13" s="8">
        <f t="shared" si="3"/>
        <v>3.9508333333333332</v>
      </c>
    </row>
    <row r="14" spans="1:12" x14ac:dyDescent="0.3">
      <c r="A14" s="6" t="s">
        <v>8</v>
      </c>
      <c r="B14" s="6">
        <v>2150</v>
      </c>
      <c r="C14" s="6">
        <f t="shared" si="0"/>
        <v>3.3E-4</v>
      </c>
      <c r="D14" s="6">
        <v>0.18</v>
      </c>
      <c r="E14" s="6">
        <v>791</v>
      </c>
      <c r="F14" s="6">
        <v>1</v>
      </c>
      <c r="G14" s="6">
        <v>1.27</v>
      </c>
      <c r="H14" s="7">
        <v>13.671933133681039</v>
      </c>
      <c r="J14" s="8">
        <f t="shared" si="1"/>
        <v>96.463083776527327</v>
      </c>
      <c r="K14" s="9">
        <f t="shared" si="2"/>
        <v>3044151.5151515151</v>
      </c>
      <c r="L14" s="8">
        <f t="shared" si="3"/>
        <v>3.9416666666666669</v>
      </c>
    </row>
    <row r="15" spans="1:12" x14ac:dyDescent="0.3">
      <c r="A15" s="6" t="s">
        <v>8</v>
      </c>
      <c r="B15" s="6">
        <v>2151</v>
      </c>
      <c r="C15" s="6">
        <f t="shared" si="0"/>
        <v>3.3E-4</v>
      </c>
      <c r="D15" s="6">
        <v>0.18</v>
      </c>
      <c r="E15" s="6">
        <v>791</v>
      </c>
      <c r="F15" s="6">
        <v>2</v>
      </c>
      <c r="G15" s="6">
        <v>1.27</v>
      </c>
      <c r="H15" s="7">
        <v>19.338030476448775</v>
      </c>
      <c r="J15" s="8">
        <f t="shared" si="1"/>
        <v>136.44054836161081</v>
      </c>
      <c r="K15" s="9">
        <f t="shared" si="2"/>
        <v>6088303.0303030303</v>
      </c>
      <c r="L15" s="8">
        <f t="shared" si="3"/>
        <v>3.9435000000000002</v>
      </c>
    </row>
    <row r="16" spans="1:12" x14ac:dyDescent="0.3">
      <c r="A16" s="6" t="s">
        <v>8</v>
      </c>
      <c r="B16" s="6">
        <v>2152</v>
      </c>
      <c r="C16" s="6">
        <f t="shared" si="0"/>
        <v>3.3E-4</v>
      </c>
      <c r="D16" s="6">
        <v>0.18</v>
      </c>
      <c r="E16" s="6">
        <v>791</v>
      </c>
      <c r="F16" s="6">
        <v>3</v>
      </c>
      <c r="G16" s="6">
        <v>1.27</v>
      </c>
      <c r="H16" s="7">
        <v>23.687823334935356</v>
      </c>
      <c r="J16" s="8">
        <f t="shared" si="1"/>
        <v>167.13075352982167</v>
      </c>
      <c r="K16" s="9">
        <f t="shared" si="2"/>
        <v>9132454.5454545449</v>
      </c>
      <c r="L16" s="8">
        <f t="shared" si="3"/>
        <v>3.9453333333333331</v>
      </c>
    </row>
    <row r="17" spans="1:12" x14ac:dyDescent="0.3">
      <c r="A17" s="6" t="s">
        <v>8</v>
      </c>
      <c r="B17" s="6">
        <v>2153</v>
      </c>
      <c r="C17" s="6">
        <f t="shared" si="0"/>
        <v>3.3E-4</v>
      </c>
      <c r="D17" s="6">
        <v>0.18</v>
      </c>
      <c r="E17" s="6">
        <v>791</v>
      </c>
      <c r="F17" s="6">
        <v>4</v>
      </c>
      <c r="G17" s="6">
        <v>1.27</v>
      </c>
      <c r="H17" s="7">
        <v>27.356578433892238</v>
      </c>
      <c r="J17" s="8">
        <f t="shared" si="1"/>
        <v>193.01585895023968</v>
      </c>
      <c r="K17" s="9">
        <f t="shared" si="2"/>
        <v>12176606.060606061</v>
      </c>
      <c r="L17" s="8">
        <f t="shared" si="3"/>
        <v>3.9471666666666669</v>
      </c>
    </row>
    <row r="18" spans="1:12" x14ac:dyDescent="0.3">
      <c r="A18" s="6" t="s">
        <v>8</v>
      </c>
      <c r="B18" s="6">
        <v>2154</v>
      </c>
      <c r="C18" s="6">
        <f t="shared" si="0"/>
        <v>3.3E-4</v>
      </c>
      <c r="D18" s="6">
        <v>0.18</v>
      </c>
      <c r="E18" s="6">
        <v>791</v>
      </c>
      <c r="F18" s="6">
        <v>5</v>
      </c>
      <c r="G18" s="6">
        <v>1.27</v>
      </c>
      <c r="H18" s="7">
        <v>30.59031911567401</v>
      </c>
      <c r="J18" s="8">
        <f t="shared" si="1"/>
        <v>215.83169598281108</v>
      </c>
      <c r="K18" s="9">
        <f t="shared" si="2"/>
        <v>15220757.575757576</v>
      </c>
      <c r="L18" s="8">
        <f t="shared" si="3"/>
        <v>3.9489999999999998</v>
      </c>
    </row>
    <row r="19" spans="1:12" x14ac:dyDescent="0.3">
      <c r="A19" s="6" t="s">
        <v>8</v>
      </c>
      <c r="B19" s="6">
        <v>2155</v>
      </c>
      <c r="C19" s="6">
        <f t="shared" si="0"/>
        <v>3.3E-4</v>
      </c>
      <c r="D19" s="6">
        <v>0.18</v>
      </c>
      <c r="E19" s="6">
        <v>791</v>
      </c>
      <c r="F19" s="6">
        <v>10</v>
      </c>
      <c r="G19" s="6">
        <v>1.27</v>
      </c>
      <c r="H19" s="7">
        <v>43.267937849317846</v>
      </c>
      <c r="J19" s="8">
        <f t="shared" si="1"/>
        <v>305.27933927018705</v>
      </c>
      <c r="K19" s="9">
        <f t="shared" si="2"/>
        <v>30441515.151515152</v>
      </c>
      <c r="L19" s="8">
        <f t="shared" si="3"/>
        <v>3.9508333333333332</v>
      </c>
    </row>
    <row r="20" spans="1:12" x14ac:dyDescent="0.3">
      <c r="A20" s="6" t="s">
        <v>9</v>
      </c>
      <c r="B20" s="6">
        <v>4180</v>
      </c>
      <c r="C20" s="6">
        <v>1E-3</v>
      </c>
      <c r="D20" s="6">
        <v>0.6</v>
      </c>
      <c r="E20" s="6">
        <v>998</v>
      </c>
      <c r="F20" s="6">
        <v>1</v>
      </c>
      <c r="G20" s="6">
        <v>0.1</v>
      </c>
      <c r="H20" s="7">
        <v>126.70475374549343</v>
      </c>
      <c r="J20" s="8">
        <f t="shared" si="1"/>
        <v>21.11745895758224</v>
      </c>
      <c r="K20" s="9">
        <f t="shared" si="2"/>
        <v>99800.000000000015</v>
      </c>
      <c r="L20" s="8">
        <f t="shared" si="3"/>
        <v>6.9666666666666668</v>
      </c>
    </row>
    <row r="21" spans="1:12" x14ac:dyDescent="0.3">
      <c r="A21" s="6" t="s">
        <v>9</v>
      </c>
      <c r="B21" s="6">
        <v>4180</v>
      </c>
      <c r="C21" s="6">
        <v>1E-3</v>
      </c>
      <c r="D21" s="6">
        <v>0.6</v>
      </c>
      <c r="E21" s="6">
        <v>998</v>
      </c>
      <c r="F21" s="6">
        <v>2</v>
      </c>
      <c r="G21" s="6">
        <v>0.1</v>
      </c>
      <c r="H21" s="7">
        <v>179.18758116402003</v>
      </c>
      <c r="J21" s="8">
        <f t="shared" si="1"/>
        <v>29.864596860670005</v>
      </c>
      <c r="K21" s="9">
        <f t="shared" si="2"/>
        <v>199600.00000000003</v>
      </c>
      <c r="L21" s="8">
        <f t="shared" si="3"/>
        <v>6.9666666666666668</v>
      </c>
    </row>
    <row r="22" spans="1:12" x14ac:dyDescent="0.3">
      <c r="A22" s="6" t="s">
        <v>9</v>
      </c>
      <c r="B22" s="6">
        <v>4180</v>
      </c>
      <c r="C22" s="6">
        <v>1E-3</v>
      </c>
      <c r="D22" s="6">
        <v>0.6</v>
      </c>
      <c r="E22" s="6">
        <v>998</v>
      </c>
      <c r="F22" s="6">
        <v>3</v>
      </c>
      <c r="G22" s="6">
        <v>0.1</v>
      </c>
      <c r="H22" s="7">
        <v>219.45907104769765</v>
      </c>
      <c r="J22" s="8">
        <f t="shared" si="1"/>
        <v>36.576511841282944</v>
      </c>
      <c r="K22" s="9">
        <f t="shared" si="2"/>
        <v>299400</v>
      </c>
      <c r="L22" s="8">
        <f t="shared" si="3"/>
        <v>6.9666666666666668</v>
      </c>
    </row>
    <row r="23" spans="1:12" x14ac:dyDescent="0.3">
      <c r="A23" s="6" t="s">
        <v>9</v>
      </c>
      <c r="B23" s="6">
        <v>4180</v>
      </c>
      <c r="C23" s="6">
        <v>1E-3</v>
      </c>
      <c r="D23" s="6">
        <v>0.6</v>
      </c>
      <c r="E23" s="6">
        <v>998</v>
      </c>
      <c r="F23" s="6">
        <v>4</v>
      </c>
      <c r="G23" s="6">
        <v>0.1</v>
      </c>
      <c r="H23" s="7">
        <v>253.40950749098687</v>
      </c>
      <c r="J23" s="8">
        <f t="shared" si="1"/>
        <v>42.23491791516448</v>
      </c>
      <c r="K23" s="9">
        <f t="shared" si="2"/>
        <v>399200.00000000006</v>
      </c>
      <c r="L23" s="8">
        <f t="shared" si="3"/>
        <v>6.9666666666666668</v>
      </c>
    </row>
    <row r="24" spans="1:12" x14ac:dyDescent="0.3">
      <c r="A24" s="6" t="s">
        <v>9</v>
      </c>
      <c r="B24" s="6">
        <v>4180</v>
      </c>
      <c r="C24" s="6">
        <v>1E-3</v>
      </c>
      <c r="D24" s="6">
        <v>0.6</v>
      </c>
      <c r="E24" s="6">
        <v>998</v>
      </c>
      <c r="F24" s="6">
        <v>5</v>
      </c>
      <c r="G24" s="6">
        <v>0.1</v>
      </c>
      <c r="H24" s="7">
        <v>283.3204424472944</v>
      </c>
      <c r="J24" s="8">
        <f t="shared" si="1"/>
        <v>47.220073741215735</v>
      </c>
      <c r="K24" s="9">
        <f t="shared" si="2"/>
        <v>499000</v>
      </c>
      <c r="L24" s="8">
        <f t="shared" si="3"/>
        <v>6.9666666666666668</v>
      </c>
    </row>
    <row r="25" spans="1:12" x14ac:dyDescent="0.3">
      <c r="A25" s="6" t="s">
        <v>9</v>
      </c>
      <c r="B25" s="6">
        <v>4180</v>
      </c>
      <c r="C25" s="6">
        <v>1E-3</v>
      </c>
      <c r="D25" s="6">
        <v>0.6</v>
      </c>
      <c r="E25" s="6">
        <v>998</v>
      </c>
      <c r="F25" s="6">
        <v>10</v>
      </c>
      <c r="G25" s="6">
        <v>0.1</v>
      </c>
      <c r="H25" s="7">
        <v>400.67561220650964</v>
      </c>
      <c r="J25" s="8">
        <f t="shared" si="1"/>
        <v>66.779268701084945</v>
      </c>
      <c r="K25" s="9">
        <f t="shared" si="2"/>
        <v>998000</v>
      </c>
      <c r="L25" s="8">
        <f t="shared" si="3"/>
        <v>6.9666666666666668</v>
      </c>
    </row>
    <row r="26" spans="1:12" x14ac:dyDescent="0.3">
      <c r="A26" s="6" t="s">
        <v>9</v>
      </c>
      <c r="B26" s="6">
        <v>4180</v>
      </c>
      <c r="C26" s="6">
        <v>1E-3</v>
      </c>
      <c r="D26" s="6">
        <v>0.6</v>
      </c>
      <c r="E26" s="6">
        <v>998</v>
      </c>
      <c r="F26" s="6">
        <v>1</v>
      </c>
      <c r="G26" s="6">
        <v>0.63500000000000001</v>
      </c>
      <c r="H26" s="7">
        <v>50.281247771252012</v>
      </c>
      <c r="J26" s="8">
        <f t="shared" si="1"/>
        <v>53.21432055790838</v>
      </c>
      <c r="K26" s="9">
        <f t="shared" si="2"/>
        <v>633730</v>
      </c>
      <c r="L26" s="8">
        <f t="shared" si="3"/>
        <v>6.9666666666666668</v>
      </c>
    </row>
    <row r="27" spans="1:12" x14ac:dyDescent="0.3">
      <c r="A27" s="6" t="s">
        <v>9</v>
      </c>
      <c r="B27" s="6">
        <v>4180</v>
      </c>
      <c r="C27" s="6">
        <v>1E-3</v>
      </c>
      <c r="D27" s="6">
        <v>0.6</v>
      </c>
      <c r="E27" s="6">
        <v>998</v>
      </c>
      <c r="F27" s="6">
        <v>2</v>
      </c>
      <c r="G27" s="6">
        <v>0.63500000000000001</v>
      </c>
      <c r="H27" s="7">
        <v>71.108422531146587</v>
      </c>
      <c r="J27" s="8">
        <f t="shared" si="1"/>
        <v>75.25641384546347</v>
      </c>
      <c r="K27" s="9">
        <f t="shared" si="2"/>
        <v>1267460</v>
      </c>
      <c r="L27" s="8">
        <f t="shared" si="3"/>
        <v>6.9666666666666668</v>
      </c>
    </row>
    <row r="28" spans="1:12" x14ac:dyDescent="0.3">
      <c r="A28" s="6" t="s">
        <v>9</v>
      </c>
      <c r="B28" s="6">
        <v>4180</v>
      </c>
      <c r="C28" s="6">
        <v>1E-3</v>
      </c>
      <c r="D28" s="6">
        <v>0.6</v>
      </c>
      <c r="E28" s="6">
        <v>998</v>
      </c>
      <c r="F28" s="6">
        <v>3</v>
      </c>
      <c r="G28" s="6">
        <v>0.63500000000000001</v>
      </c>
      <c r="H28" s="7">
        <v>87.089675807767875</v>
      </c>
      <c r="J28" s="8">
        <f t="shared" si="1"/>
        <v>92.169906896554338</v>
      </c>
      <c r="K28" s="9">
        <f t="shared" si="2"/>
        <v>1901190</v>
      </c>
      <c r="L28" s="8">
        <f t="shared" si="3"/>
        <v>6.9666666666666668</v>
      </c>
    </row>
    <row r="29" spans="1:12" x14ac:dyDescent="0.3">
      <c r="A29" s="6" t="s">
        <v>9</v>
      </c>
      <c r="B29" s="6">
        <v>4180</v>
      </c>
      <c r="C29" s="6">
        <v>1E-3</v>
      </c>
      <c r="D29" s="6">
        <v>0.6</v>
      </c>
      <c r="E29" s="6">
        <v>998</v>
      </c>
      <c r="F29" s="6">
        <v>4</v>
      </c>
      <c r="G29" s="6">
        <v>0.63500000000000001</v>
      </c>
      <c r="H29" s="7">
        <v>100.56249554250402</v>
      </c>
      <c r="J29" s="8">
        <f t="shared" si="1"/>
        <v>106.42864111581676</v>
      </c>
      <c r="K29" s="9">
        <f t="shared" si="2"/>
        <v>2534920</v>
      </c>
      <c r="L29" s="8">
        <f t="shared" si="3"/>
        <v>6.9666666666666668</v>
      </c>
    </row>
    <row r="30" spans="1:12" x14ac:dyDescent="0.3">
      <c r="A30" s="6" t="s">
        <v>9</v>
      </c>
      <c r="B30" s="6">
        <v>4180</v>
      </c>
      <c r="C30" s="6">
        <v>1E-3</v>
      </c>
      <c r="D30" s="6">
        <v>0.6</v>
      </c>
      <c r="E30" s="6">
        <v>998</v>
      </c>
      <c r="F30" s="6">
        <v>5</v>
      </c>
      <c r="G30" s="6">
        <v>0.63500000000000001</v>
      </c>
      <c r="H30" s="7">
        <v>112.43228801002931</v>
      </c>
      <c r="J30" s="8">
        <f t="shared" si="1"/>
        <v>118.9908381439477</v>
      </c>
      <c r="K30" s="9">
        <f t="shared" si="2"/>
        <v>3168650</v>
      </c>
      <c r="L30" s="8">
        <f t="shared" si="3"/>
        <v>6.9666666666666668</v>
      </c>
    </row>
    <row r="31" spans="1:12" x14ac:dyDescent="0.3">
      <c r="A31" s="6" t="s">
        <v>9</v>
      </c>
      <c r="B31" s="6">
        <v>4180</v>
      </c>
      <c r="C31" s="6">
        <v>1E-3</v>
      </c>
      <c r="D31" s="6">
        <v>0.6</v>
      </c>
      <c r="E31" s="6">
        <v>998</v>
      </c>
      <c r="F31" s="6">
        <v>10</v>
      </c>
      <c r="G31" s="6">
        <v>0.63500000000000001</v>
      </c>
      <c r="H31" s="7">
        <v>159.00326655242137</v>
      </c>
      <c r="J31" s="8">
        <f t="shared" si="1"/>
        <v>168.27845710131263</v>
      </c>
      <c r="K31" s="9">
        <f t="shared" si="2"/>
        <v>6337300</v>
      </c>
      <c r="L31" s="8">
        <f t="shared" si="3"/>
        <v>6.9666666666666668</v>
      </c>
    </row>
    <row r="32" spans="1:12" x14ac:dyDescent="0.3">
      <c r="A32" s="6" t="s">
        <v>9</v>
      </c>
      <c r="B32" s="6">
        <v>4180</v>
      </c>
      <c r="C32" s="6">
        <v>1E-3</v>
      </c>
      <c r="D32" s="6">
        <v>0.6</v>
      </c>
      <c r="E32" s="6">
        <v>998</v>
      </c>
      <c r="F32" s="6">
        <v>1</v>
      </c>
      <c r="G32" s="6">
        <v>1.27</v>
      </c>
      <c r="H32" s="7">
        <v>35.554211265573294</v>
      </c>
      <c r="J32" s="8">
        <f t="shared" si="1"/>
        <v>75.25641384546347</v>
      </c>
      <c r="K32" s="9">
        <f t="shared" si="2"/>
        <v>1267460</v>
      </c>
      <c r="L32" s="8">
        <f t="shared" si="3"/>
        <v>6.9666666666666668</v>
      </c>
    </row>
    <row r="33" spans="1:12" x14ac:dyDescent="0.3">
      <c r="A33" s="6" t="s">
        <v>9</v>
      </c>
      <c r="B33" s="6">
        <v>4180</v>
      </c>
      <c r="C33" s="6">
        <v>1E-3</v>
      </c>
      <c r="D33" s="6">
        <v>0.6</v>
      </c>
      <c r="E33" s="6">
        <v>998</v>
      </c>
      <c r="F33" s="6">
        <v>2</v>
      </c>
      <c r="G33" s="6">
        <v>1.27</v>
      </c>
      <c r="H33" s="7">
        <v>50.281247771252012</v>
      </c>
      <c r="J33" s="8">
        <f t="shared" si="1"/>
        <v>106.42864111581676</v>
      </c>
      <c r="K33" s="9">
        <f t="shared" si="2"/>
        <v>2534920</v>
      </c>
      <c r="L33" s="8">
        <f t="shared" si="3"/>
        <v>6.9666666666666668</v>
      </c>
    </row>
    <row r="34" spans="1:12" x14ac:dyDescent="0.3">
      <c r="A34" s="6" t="s">
        <v>9</v>
      </c>
      <c r="B34" s="6">
        <v>4180</v>
      </c>
      <c r="C34" s="6">
        <v>1E-3</v>
      </c>
      <c r="D34" s="6">
        <v>0.6</v>
      </c>
      <c r="E34" s="6">
        <v>998</v>
      </c>
      <c r="F34" s="6">
        <v>3</v>
      </c>
      <c r="G34" s="6">
        <v>1.27</v>
      </c>
      <c r="H34" s="7">
        <v>61.581700335010673</v>
      </c>
      <c r="J34" s="8">
        <f t="shared" si="1"/>
        <v>130.34793237577259</v>
      </c>
      <c r="K34" s="9">
        <f t="shared" si="2"/>
        <v>3802380</v>
      </c>
      <c r="L34" s="8">
        <f t="shared" si="3"/>
        <v>6.9666666666666668</v>
      </c>
    </row>
    <row r="35" spans="1:12" x14ac:dyDescent="0.3">
      <c r="A35" s="6" t="s">
        <v>9</v>
      </c>
      <c r="B35" s="6">
        <v>4180</v>
      </c>
      <c r="C35" s="6">
        <v>1E-3</v>
      </c>
      <c r="D35" s="6">
        <v>0.6</v>
      </c>
      <c r="E35" s="6">
        <v>998</v>
      </c>
      <c r="F35" s="6">
        <v>4</v>
      </c>
      <c r="G35" s="6">
        <v>1.27</v>
      </c>
      <c r="H35" s="7">
        <v>71.108422531146587</v>
      </c>
      <c r="J35" s="8">
        <f t="shared" si="1"/>
        <v>150.51282769092694</v>
      </c>
      <c r="K35" s="9">
        <f t="shared" si="2"/>
        <v>5069840</v>
      </c>
      <c r="L35" s="8">
        <f t="shared" si="3"/>
        <v>6.9666666666666668</v>
      </c>
    </row>
    <row r="36" spans="1:12" x14ac:dyDescent="0.3">
      <c r="A36" s="6" t="s">
        <v>9</v>
      </c>
      <c r="B36" s="6">
        <v>4180</v>
      </c>
      <c r="C36" s="6">
        <v>1E-3</v>
      </c>
      <c r="D36" s="6">
        <v>0.6</v>
      </c>
      <c r="E36" s="6">
        <v>998</v>
      </c>
      <c r="F36" s="6">
        <v>5</v>
      </c>
      <c r="G36" s="6">
        <v>1.27</v>
      </c>
      <c r="H36" s="7">
        <v>79.501633276210683</v>
      </c>
      <c r="J36" s="8">
        <f t="shared" si="1"/>
        <v>168.27845710131263</v>
      </c>
      <c r="K36" s="9">
        <f t="shared" si="2"/>
        <v>6337300</v>
      </c>
      <c r="L36" s="8">
        <f t="shared" si="3"/>
        <v>6.9666666666666668</v>
      </c>
    </row>
    <row r="37" spans="1:12" x14ac:dyDescent="0.3">
      <c r="A37" s="6" t="s">
        <v>9</v>
      </c>
      <c r="B37" s="6">
        <v>4180</v>
      </c>
      <c r="C37" s="6">
        <v>1E-3</v>
      </c>
      <c r="D37" s="6">
        <v>0.6</v>
      </c>
      <c r="E37" s="6">
        <v>998</v>
      </c>
      <c r="F37" s="6">
        <v>10</v>
      </c>
      <c r="G37" s="6">
        <v>1.27</v>
      </c>
      <c r="H37" s="7">
        <v>112.43228801002931</v>
      </c>
      <c r="J37" s="8">
        <f t="shared" si="1"/>
        <v>237.9816762878954</v>
      </c>
      <c r="K37" s="9">
        <f t="shared" si="2"/>
        <v>12674600</v>
      </c>
      <c r="L37" s="8">
        <f t="shared" si="3"/>
        <v>6.9666666666666668</v>
      </c>
    </row>
    <row r="38" spans="1:12" x14ac:dyDescent="0.3">
      <c r="A38" s="6" t="s">
        <v>10</v>
      </c>
      <c r="B38" s="6">
        <v>2840</v>
      </c>
      <c r="C38" s="6">
        <f t="shared" ref="C38:C55" si="4">0.001194</f>
        <v>1.194E-3</v>
      </c>
      <c r="D38" s="6">
        <v>0.18</v>
      </c>
      <c r="E38" s="6">
        <v>789</v>
      </c>
      <c r="F38" s="6">
        <v>1</v>
      </c>
      <c r="G38" s="6">
        <v>0.1</v>
      </c>
      <c r="H38" s="7">
        <v>43.091698072121005</v>
      </c>
      <c r="J38" s="8">
        <f t="shared" si="1"/>
        <v>23.93983226228945</v>
      </c>
      <c r="K38" s="9">
        <f t="shared" si="2"/>
        <v>66080.402010050253</v>
      </c>
      <c r="L38" s="8">
        <f t="shared" si="3"/>
        <v>18.838666666666665</v>
      </c>
    </row>
    <row r="39" spans="1:12" x14ac:dyDescent="0.3">
      <c r="A39" s="6" t="s">
        <v>10</v>
      </c>
      <c r="B39" s="6">
        <v>2841</v>
      </c>
      <c r="C39" s="6">
        <f t="shared" si="4"/>
        <v>1.194E-3</v>
      </c>
      <c r="D39" s="6">
        <v>0.18</v>
      </c>
      <c r="E39" s="6">
        <v>789</v>
      </c>
      <c r="F39" s="6">
        <v>2</v>
      </c>
      <c r="G39" s="6">
        <v>0.1</v>
      </c>
      <c r="H39" s="7">
        <v>60.948015683476605</v>
      </c>
      <c r="J39" s="8">
        <f t="shared" si="1"/>
        <v>33.860008713042561</v>
      </c>
      <c r="K39" s="9">
        <f t="shared" si="2"/>
        <v>132160.80402010051</v>
      </c>
      <c r="L39" s="8">
        <f t="shared" si="3"/>
        <v>18.845299999999998</v>
      </c>
    </row>
    <row r="40" spans="1:12" x14ac:dyDescent="0.3">
      <c r="A40" s="6" t="s">
        <v>10</v>
      </c>
      <c r="B40" s="6">
        <v>2842</v>
      </c>
      <c r="C40" s="6">
        <f t="shared" si="4"/>
        <v>1.194E-3</v>
      </c>
      <c r="D40" s="6">
        <v>0.18</v>
      </c>
      <c r="E40" s="6">
        <v>789</v>
      </c>
      <c r="F40" s="6">
        <v>3</v>
      </c>
      <c r="G40" s="6">
        <v>0.1</v>
      </c>
      <c r="H40" s="7">
        <v>74.654526759151054</v>
      </c>
      <c r="J40" s="8">
        <f t="shared" si="1"/>
        <v>41.474737088417257</v>
      </c>
      <c r="K40" s="9">
        <f t="shared" si="2"/>
        <v>198241.20603015079</v>
      </c>
      <c r="L40" s="8">
        <f t="shared" si="3"/>
        <v>18.851933333333331</v>
      </c>
    </row>
    <row r="41" spans="1:12" x14ac:dyDescent="0.3">
      <c r="A41" s="6" t="s">
        <v>10</v>
      </c>
      <c r="B41" s="6">
        <v>2843</v>
      </c>
      <c r="C41" s="6">
        <f t="shared" si="4"/>
        <v>1.194E-3</v>
      </c>
      <c r="D41" s="6">
        <v>0.18</v>
      </c>
      <c r="E41" s="6">
        <v>789</v>
      </c>
      <c r="F41" s="6">
        <v>4</v>
      </c>
      <c r="G41" s="6">
        <v>0.1</v>
      </c>
      <c r="H41" s="7">
        <v>86.213731731451247</v>
      </c>
      <c r="J41" s="8">
        <f t="shared" si="1"/>
        <v>47.896517628584029</v>
      </c>
      <c r="K41" s="9">
        <f t="shared" si="2"/>
        <v>264321.60804020101</v>
      </c>
      <c r="L41" s="8">
        <f t="shared" si="3"/>
        <v>18.858566666666665</v>
      </c>
    </row>
    <row r="42" spans="1:12" x14ac:dyDescent="0.3">
      <c r="A42" s="6" t="s">
        <v>10</v>
      </c>
      <c r="B42" s="6">
        <v>2844</v>
      </c>
      <c r="C42" s="6">
        <f t="shared" si="4"/>
        <v>1.194E-3</v>
      </c>
      <c r="D42" s="6">
        <v>0.18</v>
      </c>
      <c r="E42" s="6">
        <v>789</v>
      </c>
      <c r="F42" s="6">
        <v>5</v>
      </c>
      <c r="G42" s="6">
        <v>0.1</v>
      </c>
      <c r="H42" s="7">
        <v>96.401182476274798</v>
      </c>
      <c r="J42" s="8">
        <f t="shared" si="1"/>
        <v>53.556212486819341</v>
      </c>
      <c r="K42" s="9">
        <f t="shared" si="2"/>
        <v>330402.01005025127</v>
      </c>
      <c r="L42" s="8">
        <f t="shared" si="3"/>
        <v>18.865199999999998</v>
      </c>
    </row>
    <row r="43" spans="1:12" x14ac:dyDescent="0.3">
      <c r="A43" s="6" t="s">
        <v>10</v>
      </c>
      <c r="B43" s="6">
        <v>2845</v>
      </c>
      <c r="C43" s="6">
        <f t="shared" si="4"/>
        <v>1.194E-3</v>
      </c>
      <c r="D43" s="6">
        <v>0.18</v>
      </c>
      <c r="E43" s="6">
        <v>789</v>
      </c>
      <c r="F43" s="6">
        <v>10</v>
      </c>
      <c r="G43" s="6">
        <v>0.1</v>
      </c>
      <c r="H43" s="7">
        <v>136.34783670080679</v>
      </c>
      <c r="J43" s="8">
        <f t="shared" si="1"/>
        <v>75.748798167114884</v>
      </c>
      <c r="K43" s="9">
        <f t="shared" si="2"/>
        <v>660804.02010050253</v>
      </c>
      <c r="L43" s="8">
        <f t="shared" si="3"/>
        <v>18.871833333333331</v>
      </c>
    </row>
    <row r="44" spans="1:12" x14ac:dyDescent="0.3">
      <c r="A44" s="6" t="s">
        <v>10</v>
      </c>
      <c r="B44" s="6">
        <v>2840</v>
      </c>
      <c r="C44" s="6">
        <f t="shared" si="4"/>
        <v>1.194E-3</v>
      </c>
      <c r="D44" s="6">
        <v>0.18</v>
      </c>
      <c r="E44" s="6">
        <v>789</v>
      </c>
      <c r="F44" s="6">
        <v>1</v>
      </c>
      <c r="G44" s="6">
        <v>0.63500000000000001</v>
      </c>
      <c r="H44" s="7">
        <v>17.100418757771852</v>
      </c>
      <c r="J44" s="8">
        <f t="shared" si="1"/>
        <v>60.326477284361808</v>
      </c>
      <c r="K44" s="9">
        <f t="shared" si="2"/>
        <v>419610.55276381911</v>
      </c>
      <c r="L44" s="8">
        <f t="shared" si="3"/>
        <v>18.838666666666665</v>
      </c>
    </row>
    <row r="45" spans="1:12" x14ac:dyDescent="0.3">
      <c r="A45" s="6" t="s">
        <v>10</v>
      </c>
      <c r="B45" s="6">
        <v>2841</v>
      </c>
      <c r="C45" s="6">
        <f t="shared" si="4"/>
        <v>1.194E-3</v>
      </c>
      <c r="D45" s="6">
        <v>0.18</v>
      </c>
      <c r="E45" s="6">
        <v>789</v>
      </c>
      <c r="F45" s="6">
        <v>2</v>
      </c>
      <c r="G45" s="6">
        <v>0.63500000000000001</v>
      </c>
      <c r="H45" s="7">
        <v>24.186482252297022</v>
      </c>
      <c r="J45" s="8">
        <f t="shared" si="1"/>
        <v>85.324534612270057</v>
      </c>
      <c r="K45" s="9">
        <f t="shared" si="2"/>
        <v>839221.10552763822</v>
      </c>
      <c r="L45" s="8">
        <f t="shared" si="3"/>
        <v>18.845299999999998</v>
      </c>
    </row>
    <row r="46" spans="1:12" x14ac:dyDescent="0.3">
      <c r="A46" s="6" t="s">
        <v>10</v>
      </c>
      <c r="B46" s="6">
        <v>2842</v>
      </c>
      <c r="C46" s="6">
        <f t="shared" si="4"/>
        <v>1.194E-3</v>
      </c>
      <c r="D46" s="6">
        <v>0.18</v>
      </c>
      <c r="E46" s="6">
        <v>789</v>
      </c>
      <c r="F46" s="6">
        <v>3</v>
      </c>
      <c r="G46" s="6">
        <v>0.63500000000000001</v>
      </c>
      <c r="H46" s="7">
        <v>29.625745256270221</v>
      </c>
      <c r="J46" s="8">
        <f t="shared" si="1"/>
        <v>104.51304576517551</v>
      </c>
      <c r="K46" s="9">
        <f t="shared" si="2"/>
        <v>1258831.6582914575</v>
      </c>
      <c r="L46" s="8">
        <f t="shared" si="3"/>
        <v>18.851933333333331</v>
      </c>
    </row>
    <row r="47" spans="1:12" x14ac:dyDescent="0.3">
      <c r="A47" s="6" t="s">
        <v>10</v>
      </c>
      <c r="B47" s="6">
        <v>2843</v>
      </c>
      <c r="C47" s="6">
        <f t="shared" si="4"/>
        <v>1.194E-3</v>
      </c>
      <c r="D47" s="6">
        <v>0.18</v>
      </c>
      <c r="E47" s="6">
        <v>789</v>
      </c>
      <c r="F47" s="6">
        <v>4</v>
      </c>
      <c r="G47" s="6">
        <v>0.63500000000000001</v>
      </c>
      <c r="H47" s="7">
        <v>34.212875826117418</v>
      </c>
      <c r="J47" s="8">
        <f t="shared" si="1"/>
        <v>120.69542305324755</v>
      </c>
      <c r="K47" s="9">
        <f t="shared" si="2"/>
        <v>1678442.2110552764</v>
      </c>
      <c r="L47" s="8">
        <f t="shared" si="3"/>
        <v>18.858566666666665</v>
      </c>
    </row>
    <row r="48" spans="1:12" x14ac:dyDescent="0.3">
      <c r="A48" s="6" t="s">
        <v>10</v>
      </c>
      <c r="B48" s="6">
        <v>2844</v>
      </c>
      <c r="C48" s="6">
        <f t="shared" si="4"/>
        <v>1.194E-3</v>
      </c>
      <c r="D48" s="6">
        <v>0.18</v>
      </c>
      <c r="E48" s="6">
        <v>789</v>
      </c>
      <c r="F48" s="6">
        <v>5</v>
      </c>
      <c r="G48" s="6">
        <v>0.63500000000000001</v>
      </c>
      <c r="H48" s="7">
        <v>38.255642335784522</v>
      </c>
      <c r="J48" s="8">
        <f t="shared" si="1"/>
        <v>134.9574049067954</v>
      </c>
      <c r="K48" s="9">
        <f t="shared" si="2"/>
        <v>2098052.7638190952</v>
      </c>
      <c r="L48" s="8">
        <f t="shared" si="3"/>
        <v>18.865199999999998</v>
      </c>
    </row>
    <row r="49" spans="1:12" x14ac:dyDescent="0.3">
      <c r="A49" s="6" t="s">
        <v>10</v>
      </c>
      <c r="B49" s="6">
        <v>2845</v>
      </c>
      <c r="C49" s="6">
        <f t="shared" si="4"/>
        <v>1.194E-3</v>
      </c>
      <c r="D49" s="6">
        <v>0.18</v>
      </c>
      <c r="E49" s="6">
        <v>789</v>
      </c>
      <c r="F49" s="6">
        <v>10</v>
      </c>
      <c r="G49" s="6">
        <v>0.63500000000000001</v>
      </c>
      <c r="H49" s="7">
        <v>54.107988513188033</v>
      </c>
      <c r="J49" s="8">
        <f t="shared" si="1"/>
        <v>190.88095947708001</v>
      </c>
      <c r="K49" s="9">
        <f t="shared" si="2"/>
        <v>4196105.5276381904</v>
      </c>
      <c r="L49" s="8">
        <f t="shared" si="3"/>
        <v>18.871833333333331</v>
      </c>
    </row>
    <row r="50" spans="1:12" x14ac:dyDescent="0.3">
      <c r="A50" s="6" t="s">
        <v>10</v>
      </c>
      <c r="B50" s="6">
        <v>2840</v>
      </c>
      <c r="C50" s="6">
        <f t="shared" si="4"/>
        <v>1.194E-3</v>
      </c>
      <c r="D50" s="6">
        <v>0.18</v>
      </c>
      <c r="E50" s="6">
        <v>789</v>
      </c>
      <c r="F50" s="6">
        <v>1</v>
      </c>
      <c r="G50" s="6">
        <v>1.27</v>
      </c>
      <c r="H50" s="7">
        <v>12.091822064750112</v>
      </c>
      <c r="J50" s="8">
        <f t="shared" si="1"/>
        <v>85.314522345736904</v>
      </c>
      <c r="K50" s="9">
        <f t="shared" si="2"/>
        <v>839221.10552763822</v>
      </c>
      <c r="L50" s="8">
        <f t="shared" si="3"/>
        <v>18.838666666666665</v>
      </c>
    </row>
    <row r="51" spans="1:12" x14ac:dyDescent="0.3">
      <c r="A51" s="6" t="s">
        <v>10</v>
      </c>
      <c r="B51" s="6">
        <v>2841</v>
      </c>
      <c r="C51" s="6">
        <f t="shared" si="4"/>
        <v>1.194E-3</v>
      </c>
      <c r="D51" s="6">
        <v>0.18</v>
      </c>
      <c r="E51" s="6">
        <v>789</v>
      </c>
      <c r="F51" s="6">
        <v>2</v>
      </c>
      <c r="G51" s="6">
        <v>1.27</v>
      </c>
      <c r="H51" s="7">
        <v>17.102425613647309</v>
      </c>
      <c r="J51" s="8">
        <f t="shared" si="1"/>
        <v>120.66711405184491</v>
      </c>
      <c r="K51" s="9">
        <f t="shared" si="2"/>
        <v>1678442.2110552764</v>
      </c>
      <c r="L51" s="8">
        <f t="shared" si="3"/>
        <v>18.845299999999998</v>
      </c>
    </row>
    <row r="52" spans="1:12" x14ac:dyDescent="0.3">
      <c r="A52" s="6" t="s">
        <v>10</v>
      </c>
      <c r="B52" s="6">
        <v>2842</v>
      </c>
      <c r="C52" s="6">
        <f t="shared" si="4"/>
        <v>1.194E-3</v>
      </c>
      <c r="D52" s="6">
        <v>0.18</v>
      </c>
      <c r="E52" s="6">
        <v>789</v>
      </c>
      <c r="F52" s="6">
        <v>3</v>
      </c>
      <c r="G52" s="6">
        <v>1.27</v>
      </c>
      <c r="H52" s="7">
        <v>20.948565368413867</v>
      </c>
      <c r="J52" s="8">
        <f t="shared" si="1"/>
        <v>147.80376676603117</v>
      </c>
      <c r="K52" s="9">
        <f t="shared" si="2"/>
        <v>2517663.3165829149</v>
      </c>
      <c r="L52" s="8">
        <f t="shared" si="3"/>
        <v>18.851933333333331</v>
      </c>
    </row>
    <row r="53" spans="1:12" x14ac:dyDescent="0.3">
      <c r="A53" s="6" t="s">
        <v>10</v>
      </c>
      <c r="B53" s="6">
        <v>2843</v>
      </c>
      <c r="C53" s="6">
        <f t="shared" si="4"/>
        <v>1.194E-3</v>
      </c>
      <c r="D53" s="6">
        <v>0.18</v>
      </c>
      <c r="E53" s="6">
        <v>789</v>
      </c>
      <c r="F53" s="6">
        <v>4</v>
      </c>
      <c r="G53" s="6">
        <v>1.27</v>
      </c>
      <c r="H53" s="7">
        <v>24.192156500540925</v>
      </c>
      <c r="J53" s="8">
        <f t="shared" si="1"/>
        <v>170.68910419826099</v>
      </c>
      <c r="K53" s="9">
        <f t="shared" si="2"/>
        <v>3356884.4221105529</v>
      </c>
      <c r="L53" s="8">
        <f t="shared" si="3"/>
        <v>18.858566666666665</v>
      </c>
    </row>
    <row r="54" spans="1:12" x14ac:dyDescent="0.3">
      <c r="A54" s="6" t="s">
        <v>10</v>
      </c>
      <c r="B54" s="6">
        <v>2844</v>
      </c>
      <c r="C54" s="6">
        <f t="shared" si="4"/>
        <v>1.194E-3</v>
      </c>
      <c r="D54" s="6">
        <v>0.18</v>
      </c>
      <c r="E54" s="6">
        <v>789</v>
      </c>
      <c r="F54" s="6">
        <v>5</v>
      </c>
      <c r="G54" s="6">
        <v>1.27</v>
      </c>
      <c r="H54" s="7">
        <v>27.050824114280417</v>
      </c>
      <c r="J54" s="8">
        <f t="shared" si="1"/>
        <v>190.85859236186741</v>
      </c>
      <c r="K54" s="9">
        <f t="shared" si="2"/>
        <v>4196105.5276381904</v>
      </c>
      <c r="L54" s="8">
        <f t="shared" si="3"/>
        <v>18.865199999999998</v>
      </c>
    </row>
    <row r="55" spans="1:12" x14ac:dyDescent="0.3">
      <c r="A55" s="6" t="s">
        <v>10</v>
      </c>
      <c r="B55" s="6">
        <v>2845</v>
      </c>
      <c r="C55" s="6">
        <f t="shared" si="4"/>
        <v>1.194E-3</v>
      </c>
      <c r="D55" s="6">
        <v>0.18</v>
      </c>
      <c r="E55" s="6">
        <v>789</v>
      </c>
      <c r="F55" s="6">
        <v>10</v>
      </c>
      <c r="G55" s="6">
        <v>1.27</v>
      </c>
      <c r="H55" s="7">
        <v>38.260125594039074</v>
      </c>
      <c r="J55" s="8">
        <f t="shared" si="1"/>
        <v>269.94644169127571</v>
      </c>
      <c r="K55" s="9">
        <f t="shared" si="2"/>
        <v>8392211.0552763809</v>
      </c>
      <c r="L55" s="8">
        <f t="shared" si="3"/>
        <v>18.871833333333331</v>
      </c>
    </row>
    <row r="56" spans="1:12" x14ac:dyDescent="0.3">
      <c r="A56" s="6" t="s">
        <v>11</v>
      </c>
      <c r="B56" s="6">
        <v>2400</v>
      </c>
      <c r="C56" s="6">
        <f t="shared" ref="C56:C73" si="5">0.02</f>
        <v>0.02</v>
      </c>
      <c r="D56" s="6">
        <v>0.26</v>
      </c>
      <c r="E56" s="6">
        <v>1109</v>
      </c>
      <c r="F56" s="6">
        <v>1</v>
      </c>
      <c r="G56" s="6">
        <v>0.1</v>
      </c>
      <c r="H56" s="7">
        <v>38.584670632471415</v>
      </c>
      <c r="J56" s="8">
        <f t="shared" si="1"/>
        <v>14.84025793556593</v>
      </c>
      <c r="K56" s="9">
        <f t="shared" si="2"/>
        <v>5545</v>
      </c>
      <c r="L56" s="8">
        <f t="shared" si="3"/>
        <v>184.61538461538461</v>
      </c>
    </row>
    <row r="57" spans="1:12" x14ac:dyDescent="0.3">
      <c r="A57" s="6" t="s">
        <v>11</v>
      </c>
      <c r="B57" s="6">
        <v>2401</v>
      </c>
      <c r="C57" s="6">
        <f t="shared" si="5"/>
        <v>0.02</v>
      </c>
      <c r="D57" s="6">
        <v>0.26</v>
      </c>
      <c r="E57" s="6">
        <v>1109</v>
      </c>
      <c r="F57" s="6">
        <v>2</v>
      </c>
      <c r="G57" s="6">
        <v>0.1</v>
      </c>
      <c r="H57" s="7">
        <v>54.574542200850637</v>
      </c>
      <c r="J57" s="8">
        <f t="shared" si="1"/>
        <v>20.990208538788707</v>
      </c>
      <c r="K57" s="9">
        <f t="shared" si="2"/>
        <v>11090</v>
      </c>
      <c r="L57" s="8">
        <f t="shared" si="3"/>
        <v>184.69230769230768</v>
      </c>
    </row>
    <row r="58" spans="1:12" x14ac:dyDescent="0.3">
      <c r="A58" s="6" t="s">
        <v>11</v>
      </c>
      <c r="B58" s="6">
        <v>2402</v>
      </c>
      <c r="C58" s="6">
        <f t="shared" si="5"/>
        <v>0.02</v>
      </c>
      <c r="D58" s="6">
        <v>0.26</v>
      </c>
      <c r="E58" s="6">
        <v>1109</v>
      </c>
      <c r="F58" s="6">
        <v>3</v>
      </c>
      <c r="G58" s="6">
        <v>0.1</v>
      </c>
      <c r="H58" s="7">
        <v>66.849168832767987</v>
      </c>
      <c r="J58" s="8">
        <f t="shared" si="1"/>
        <v>25.711218781833839</v>
      </c>
      <c r="K58" s="9">
        <f t="shared" si="2"/>
        <v>16635.000000000004</v>
      </c>
      <c r="L58" s="8">
        <f t="shared" si="3"/>
        <v>184.76923076923075</v>
      </c>
    </row>
    <row r="59" spans="1:12" x14ac:dyDescent="0.3">
      <c r="A59" s="6" t="s">
        <v>11</v>
      </c>
      <c r="B59" s="6">
        <v>2403</v>
      </c>
      <c r="C59" s="6">
        <f t="shared" si="5"/>
        <v>0.02</v>
      </c>
      <c r="D59" s="6">
        <v>0.26</v>
      </c>
      <c r="E59" s="6">
        <v>1109</v>
      </c>
      <c r="F59" s="6">
        <v>4</v>
      </c>
      <c r="G59" s="6">
        <v>0.1</v>
      </c>
      <c r="H59" s="7">
        <v>77.201481768977544</v>
      </c>
      <c r="J59" s="8">
        <f t="shared" si="1"/>
        <v>29.692877603452903</v>
      </c>
      <c r="K59" s="9">
        <f t="shared" si="2"/>
        <v>22180</v>
      </c>
      <c r="L59" s="8">
        <f t="shared" si="3"/>
        <v>184.84615384615384</v>
      </c>
    </row>
    <row r="60" spans="1:12" x14ac:dyDescent="0.3">
      <c r="A60" s="6" t="s">
        <v>11</v>
      </c>
      <c r="B60" s="6">
        <v>2404</v>
      </c>
      <c r="C60" s="6">
        <f t="shared" si="5"/>
        <v>0.02</v>
      </c>
      <c r="D60" s="6">
        <v>0.26</v>
      </c>
      <c r="E60" s="6">
        <v>1109</v>
      </c>
      <c r="F60" s="6">
        <v>5</v>
      </c>
      <c r="G60" s="6">
        <v>0.1</v>
      </c>
      <c r="H60" s="7">
        <v>86.325852011736771</v>
      </c>
      <c r="J60" s="8">
        <f t="shared" si="1"/>
        <v>33.202250773744915</v>
      </c>
      <c r="K60" s="9">
        <f t="shared" si="2"/>
        <v>27725</v>
      </c>
      <c r="L60" s="8">
        <f t="shared" si="3"/>
        <v>184.92307692307691</v>
      </c>
    </row>
    <row r="61" spans="1:12" x14ac:dyDescent="0.3">
      <c r="A61" s="6" t="s">
        <v>11</v>
      </c>
      <c r="B61" s="6">
        <v>2405</v>
      </c>
      <c r="C61" s="6">
        <f t="shared" si="5"/>
        <v>0.02</v>
      </c>
      <c r="D61" s="6">
        <v>0.26</v>
      </c>
      <c r="E61" s="6">
        <v>1109</v>
      </c>
      <c r="F61" s="6">
        <v>10</v>
      </c>
      <c r="G61" s="6">
        <v>0.1</v>
      </c>
      <c r="H61" s="7">
        <v>122.10011613751564</v>
      </c>
      <c r="J61" s="8">
        <f t="shared" si="1"/>
        <v>46.961583129813711</v>
      </c>
      <c r="K61" s="9">
        <f t="shared" si="2"/>
        <v>55450</v>
      </c>
      <c r="L61" s="8">
        <f t="shared" si="3"/>
        <v>185</v>
      </c>
    </row>
    <row r="62" spans="1:12" x14ac:dyDescent="0.3">
      <c r="A62" s="6" t="s">
        <v>11</v>
      </c>
      <c r="B62" s="6">
        <v>2400</v>
      </c>
      <c r="C62" s="6">
        <f t="shared" si="5"/>
        <v>0.02</v>
      </c>
      <c r="D62" s="6">
        <v>0.26</v>
      </c>
      <c r="E62" s="6">
        <v>1109</v>
      </c>
      <c r="F62" s="6">
        <v>1</v>
      </c>
      <c r="G62" s="6">
        <v>0.63500000000000001</v>
      </c>
      <c r="H62" s="7">
        <v>15.31185947561538</v>
      </c>
      <c r="J62" s="8">
        <f t="shared" si="1"/>
        <v>37.396272180829868</v>
      </c>
      <c r="K62" s="9">
        <f t="shared" si="2"/>
        <v>35210.75</v>
      </c>
      <c r="L62" s="8">
        <f t="shared" si="3"/>
        <v>184.61538461538461</v>
      </c>
    </row>
    <row r="63" spans="1:12" x14ac:dyDescent="0.3">
      <c r="A63" s="6" t="s">
        <v>11</v>
      </c>
      <c r="B63" s="6">
        <v>2401</v>
      </c>
      <c r="C63" s="6">
        <f t="shared" si="5"/>
        <v>0.02</v>
      </c>
      <c r="D63" s="6">
        <v>0.26</v>
      </c>
      <c r="E63" s="6">
        <v>1109</v>
      </c>
      <c r="F63" s="6">
        <v>2</v>
      </c>
      <c r="G63" s="6">
        <v>0.63500000000000001</v>
      </c>
      <c r="H63" s="7">
        <v>21.657246451191032</v>
      </c>
      <c r="J63" s="8">
        <f t="shared" si="1"/>
        <v>52.893659601947327</v>
      </c>
      <c r="K63" s="9">
        <f t="shared" si="2"/>
        <v>70421.5</v>
      </c>
      <c r="L63" s="8">
        <f t="shared" si="3"/>
        <v>184.69230769230768</v>
      </c>
    </row>
    <row r="64" spans="1:12" x14ac:dyDescent="0.3">
      <c r="A64" s="6" t="s">
        <v>11</v>
      </c>
      <c r="B64" s="6">
        <v>2402</v>
      </c>
      <c r="C64" s="6">
        <f t="shared" si="5"/>
        <v>0.02</v>
      </c>
      <c r="D64" s="6">
        <v>0.26</v>
      </c>
      <c r="E64" s="6">
        <v>1109</v>
      </c>
      <c r="F64" s="6">
        <v>3</v>
      </c>
      <c r="G64" s="6">
        <v>0.63500000000000001</v>
      </c>
      <c r="H64" s="7">
        <v>26.528283446525514</v>
      </c>
      <c r="J64" s="8">
        <f t="shared" si="1"/>
        <v>64.790230725168087</v>
      </c>
      <c r="K64" s="9">
        <f t="shared" si="2"/>
        <v>105632.25</v>
      </c>
      <c r="L64" s="8">
        <f t="shared" si="3"/>
        <v>184.76923076923075</v>
      </c>
    </row>
    <row r="65" spans="1:12" x14ac:dyDescent="0.3">
      <c r="A65" s="6" t="s">
        <v>11</v>
      </c>
      <c r="B65" s="6">
        <v>2403</v>
      </c>
      <c r="C65" s="6">
        <f t="shared" si="5"/>
        <v>0.02</v>
      </c>
      <c r="D65" s="6">
        <v>0.26</v>
      </c>
      <c r="E65" s="6">
        <v>1109</v>
      </c>
      <c r="F65" s="6">
        <v>4</v>
      </c>
      <c r="G65" s="6">
        <v>0.63500000000000001</v>
      </c>
      <c r="H65" s="7">
        <v>30.636473521198258</v>
      </c>
      <c r="J65" s="8">
        <f t="shared" si="1"/>
        <v>74.823694946003428</v>
      </c>
      <c r="K65" s="9">
        <f t="shared" si="2"/>
        <v>140843</v>
      </c>
      <c r="L65" s="8">
        <f t="shared" si="3"/>
        <v>184.84615384615384</v>
      </c>
    </row>
    <row r="66" spans="1:12" x14ac:dyDescent="0.3">
      <c r="A66" s="6" t="s">
        <v>11</v>
      </c>
      <c r="B66" s="6">
        <v>2404</v>
      </c>
      <c r="C66" s="6">
        <f t="shared" si="5"/>
        <v>0.02</v>
      </c>
      <c r="D66" s="6">
        <v>0.26</v>
      </c>
      <c r="E66" s="6">
        <v>1109</v>
      </c>
      <c r="F66" s="6">
        <v>5</v>
      </c>
      <c r="G66" s="6">
        <v>0.63500000000000001</v>
      </c>
      <c r="H66" s="7">
        <v>34.257369402140171</v>
      </c>
      <c r="J66" s="8">
        <f t="shared" si="1"/>
        <v>83.66703680907311</v>
      </c>
      <c r="K66" s="9">
        <f t="shared" si="2"/>
        <v>176053.75</v>
      </c>
      <c r="L66" s="8">
        <f t="shared" si="3"/>
        <v>184.92307692307691</v>
      </c>
    </row>
    <row r="67" spans="1:12" x14ac:dyDescent="0.3">
      <c r="A67" s="6" t="s">
        <v>11</v>
      </c>
      <c r="B67" s="6">
        <v>2405</v>
      </c>
      <c r="C67" s="6">
        <f t="shared" si="5"/>
        <v>0.02</v>
      </c>
      <c r="D67" s="6">
        <v>0.26</v>
      </c>
      <c r="E67" s="6">
        <v>1109</v>
      </c>
      <c r="F67" s="6">
        <v>10</v>
      </c>
      <c r="G67" s="6">
        <v>0.63500000000000001</v>
      </c>
      <c r="H67" s="7">
        <v>48.453953075359124</v>
      </c>
      <c r="J67" s="8">
        <f t="shared" ref="J67:J109" si="6">H67*G67/D67</f>
        <v>118.33946231866554</v>
      </c>
      <c r="K67" s="9">
        <f t="shared" ref="K67:K109" si="7">E67*F67*G67/C67</f>
        <v>352107.5</v>
      </c>
      <c r="L67" s="8">
        <f t="shared" ref="L67:L109" si="8">(C67/E67)/(D67/(E67*B67))</f>
        <v>185</v>
      </c>
    </row>
    <row r="68" spans="1:12" x14ac:dyDescent="0.3">
      <c r="A68" s="6" t="s">
        <v>11</v>
      </c>
      <c r="B68" s="6">
        <v>2400</v>
      </c>
      <c r="C68" s="6">
        <f t="shared" si="5"/>
        <v>0.02</v>
      </c>
      <c r="D68" s="6">
        <v>0.26</v>
      </c>
      <c r="E68" s="6">
        <v>1109</v>
      </c>
      <c r="F68" s="6">
        <v>1</v>
      </c>
      <c r="G68" s="6">
        <v>1.27</v>
      </c>
      <c r="H68" s="7">
        <v>10.827119667783132</v>
      </c>
      <c r="J68" s="8">
        <f t="shared" si="6"/>
        <v>52.886315300325293</v>
      </c>
      <c r="K68" s="9">
        <f t="shared" si="7"/>
        <v>70421.5</v>
      </c>
      <c r="L68" s="8">
        <f t="shared" si="8"/>
        <v>184.61538461538461</v>
      </c>
    </row>
    <row r="69" spans="1:12" x14ac:dyDescent="0.3">
      <c r="A69" s="6" t="s">
        <v>11</v>
      </c>
      <c r="B69" s="6">
        <v>2401</v>
      </c>
      <c r="C69" s="6">
        <f t="shared" si="5"/>
        <v>0.02</v>
      </c>
      <c r="D69" s="6">
        <v>0.26</v>
      </c>
      <c r="E69" s="6">
        <v>1109</v>
      </c>
      <c r="F69" s="6">
        <v>2</v>
      </c>
      <c r="G69" s="6">
        <v>1.27</v>
      </c>
      <c r="H69" s="7">
        <v>15.313985827465466</v>
      </c>
      <c r="J69" s="8">
        <f t="shared" si="6"/>
        <v>74.802930772619774</v>
      </c>
      <c r="K69" s="9">
        <f t="shared" si="7"/>
        <v>140843</v>
      </c>
      <c r="L69" s="8">
        <f t="shared" si="8"/>
        <v>184.69230769230768</v>
      </c>
    </row>
    <row r="70" spans="1:12" x14ac:dyDescent="0.3">
      <c r="A70" s="6" t="s">
        <v>11</v>
      </c>
      <c r="B70" s="6">
        <v>2402</v>
      </c>
      <c r="C70" s="6">
        <f t="shared" si="5"/>
        <v>0.02</v>
      </c>
      <c r="D70" s="6">
        <v>0.26</v>
      </c>
      <c r="E70" s="6">
        <v>1109</v>
      </c>
      <c r="F70" s="6">
        <v>3</v>
      </c>
      <c r="G70" s="6">
        <v>1.27</v>
      </c>
      <c r="H70" s="7">
        <v>18.758329118277025</v>
      </c>
      <c r="J70" s="8">
        <f t="shared" si="6"/>
        <v>91.627223000814709</v>
      </c>
      <c r="K70" s="9">
        <f t="shared" si="7"/>
        <v>211264.5</v>
      </c>
      <c r="L70" s="8">
        <f t="shared" si="8"/>
        <v>184.76923076923075</v>
      </c>
    </row>
    <row r="71" spans="1:12" x14ac:dyDescent="0.3">
      <c r="A71" s="6" t="s">
        <v>11</v>
      </c>
      <c r="B71" s="6">
        <v>2403</v>
      </c>
      <c r="C71" s="6">
        <f t="shared" si="5"/>
        <v>0.02</v>
      </c>
      <c r="D71" s="6">
        <v>0.26</v>
      </c>
      <c r="E71" s="6">
        <v>1109</v>
      </c>
      <c r="F71" s="6">
        <v>4</v>
      </c>
      <c r="G71" s="6">
        <v>1.27</v>
      </c>
      <c r="H71" s="7">
        <v>21.663258178481396</v>
      </c>
      <c r="J71" s="8">
        <f t="shared" si="6"/>
        <v>105.81668417950527</v>
      </c>
      <c r="K71" s="9">
        <f t="shared" si="7"/>
        <v>281686</v>
      </c>
      <c r="L71" s="8">
        <f t="shared" si="8"/>
        <v>184.84615384615384</v>
      </c>
    </row>
    <row r="72" spans="1:12" x14ac:dyDescent="0.3">
      <c r="A72" s="6" t="s">
        <v>11</v>
      </c>
      <c r="B72" s="6">
        <v>2404</v>
      </c>
      <c r="C72" s="6">
        <f t="shared" si="5"/>
        <v>0.02</v>
      </c>
      <c r="D72" s="6">
        <v>0.26</v>
      </c>
      <c r="E72" s="6">
        <v>1109</v>
      </c>
      <c r="F72" s="6">
        <v>5</v>
      </c>
      <c r="G72" s="6">
        <v>1.27</v>
      </c>
      <c r="H72" s="7">
        <v>24.223618209865858</v>
      </c>
      <c r="J72" s="8">
        <f t="shared" si="6"/>
        <v>118.32305817896015</v>
      </c>
      <c r="K72" s="9">
        <f t="shared" si="7"/>
        <v>352107.5</v>
      </c>
      <c r="L72" s="8">
        <f t="shared" si="8"/>
        <v>184.92307692307691</v>
      </c>
    </row>
    <row r="73" spans="1:12" x14ac:dyDescent="0.3">
      <c r="A73" s="6" t="s">
        <v>11</v>
      </c>
      <c r="B73" s="6">
        <v>2405</v>
      </c>
      <c r="C73" s="6">
        <f t="shared" si="5"/>
        <v>0.02</v>
      </c>
      <c r="D73" s="6">
        <v>0.26</v>
      </c>
      <c r="E73" s="6">
        <v>1109</v>
      </c>
      <c r="F73" s="6">
        <v>10</v>
      </c>
      <c r="G73" s="6">
        <v>1.27</v>
      </c>
      <c r="H73" s="7">
        <v>34.262118794881204</v>
      </c>
      <c r="J73" s="8">
        <f t="shared" si="6"/>
        <v>167.35727257499664</v>
      </c>
      <c r="K73" s="9">
        <f t="shared" si="7"/>
        <v>704215</v>
      </c>
      <c r="L73" s="8">
        <f t="shared" si="8"/>
        <v>185</v>
      </c>
    </row>
    <row r="74" spans="1:12" x14ac:dyDescent="0.3">
      <c r="A74" s="6" t="s">
        <v>12</v>
      </c>
      <c r="B74" s="6">
        <v>2430</v>
      </c>
      <c r="C74" s="6">
        <f t="shared" ref="C74:C91" si="9">1.5</f>
        <v>1.5</v>
      </c>
      <c r="D74" s="6">
        <v>0.3</v>
      </c>
      <c r="E74" s="6">
        <v>1261</v>
      </c>
      <c r="F74" s="6">
        <v>1</v>
      </c>
      <c r="G74" s="6">
        <v>0.1</v>
      </c>
      <c r="H74" s="7">
        <v>22.132304608363093</v>
      </c>
      <c r="J74" s="8">
        <f t="shared" si="6"/>
        <v>7.3774348694543646</v>
      </c>
      <c r="K74" s="9">
        <f t="shared" si="7"/>
        <v>84.066666666666677</v>
      </c>
      <c r="L74" s="8">
        <f t="shared" si="8"/>
        <v>12150</v>
      </c>
    </row>
    <row r="75" spans="1:12" x14ac:dyDescent="0.3">
      <c r="A75" s="6" t="s">
        <v>12</v>
      </c>
      <c r="B75" s="6">
        <v>2431</v>
      </c>
      <c r="C75" s="6">
        <f t="shared" si="9"/>
        <v>1.5</v>
      </c>
      <c r="D75" s="6">
        <v>0.3</v>
      </c>
      <c r="E75" s="6">
        <v>1261</v>
      </c>
      <c r="F75" s="6">
        <v>2</v>
      </c>
      <c r="G75" s="6">
        <v>0.1</v>
      </c>
      <c r="H75" s="7">
        <v>31.304098281003444</v>
      </c>
      <c r="J75" s="8">
        <f t="shared" si="6"/>
        <v>10.434699427001149</v>
      </c>
      <c r="K75" s="9">
        <f t="shared" si="7"/>
        <v>168.13333333333335</v>
      </c>
      <c r="L75" s="8">
        <f t="shared" si="8"/>
        <v>12155</v>
      </c>
    </row>
    <row r="76" spans="1:12" x14ac:dyDescent="0.3">
      <c r="A76" s="6" t="s">
        <v>12</v>
      </c>
      <c r="B76" s="6">
        <v>2432</v>
      </c>
      <c r="C76" s="6">
        <f t="shared" si="9"/>
        <v>1.5</v>
      </c>
      <c r="D76" s="6">
        <v>0.3</v>
      </c>
      <c r="E76" s="6">
        <v>1261</v>
      </c>
      <c r="F76" s="6">
        <v>3</v>
      </c>
      <c r="G76" s="6">
        <v>0.1</v>
      </c>
      <c r="H76" s="7">
        <v>38.344790134453547</v>
      </c>
      <c r="J76" s="8">
        <f t="shared" si="6"/>
        <v>12.781596711484518</v>
      </c>
      <c r="K76" s="9">
        <f t="shared" si="7"/>
        <v>252.20000000000002</v>
      </c>
      <c r="L76" s="8">
        <f t="shared" si="8"/>
        <v>12160</v>
      </c>
    </row>
    <row r="77" spans="1:12" x14ac:dyDescent="0.3">
      <c r="A77" s="6" t="s">
        <v>12</v>
      </c>
      <c r="B77" s="6">
        <v>2433</v>
      </c>
      <c r="C77" s="6">
        <f t="shared" si="9"/>
        <v>1.5</v>
      </c>
      <c r="D77" s="6">
        <v>0.3</v>
      </c>
      <c r="E77" s="6">
        <v>1261</v>
      </c>
      <c r="F77" s="6">
        <v>4</v>
      </c>
      <c r="G77" s="6">
        <v>0.1</v>
      </c>
      <c r="H77" s="7">
        <v>44.282817614179542</v>
      </c>
      <c r="J77" s="8">
        <f t="shared" si="6"/>
        <v>14.760939204726515</v>
      </c>
      <c r="K77" s="9">
        <f t="shared" si="7"/>
        <v>336.26666666666671</v>
      </c>
      <c r="L77" s="8">
        <f t="shared" si="8"/>
        <v>12165</v>
      </c>
    </row>
    <row r="78" spans="1:12" x14ac:dyDescent="0.3">
      <c r="A78" s="6" t="s">
        <v>12</v>
      </c>
      <c r="B78" s="6">
        <v>2434</v>
      </c>
      <c r="C78" s="6">
        <f t="shared" si="9"/>
        <v>1.5</v>
      </c>
      <c r="D78" s="6">
        <v>0.3</v>
      </c>
      <c r="E78" s="6">
        <v>1261</v>
      </c>
      <c r="F78" s="6">
        <v>5</v>
      </c>
      <c r="G78" s="6">
        <v>0.1</v>
      </c>
      <c r="H78" s="7">
        <v>49.5164773603789</v>
      </c>
      <c r="J78" s="8">
        <f t="shared" si="6"/>
        <v>16.505492453459635</v>
      </c>
      <c r="K78" s="9">
        <f t="shared" si="7"/>
        <v>420.33333333333331</v>
      </c>
      <c r="L78" s="8">
        <f t="shared" si="8"/>
        <v>12170</v>
      </c>
    </row>
    <row r="79" spans="1:12" x14ac:dyDescent="0.3">
      <c r="A79" s="6" t="s">
        <v>12</v>
      </c>
      <c r="B79" s="6">
        <v>2435</v>
      </c>
      <c r="C79" s="6">
        <f t="shared" si="9"/>
        <v>1.5</v>
      </c>
      <c r="D79" s="6">
        <v>0.3</v>
      </c>
      <c r="E79" s="6">
        <v>1261</v>
      </c>
      <c r="F79" s="6">
        <v>10</v>
      </c>
      <c r="G79" s="6">
        <v>0.1</v>
      </c>
      <c r="H79" s="7">
        <v>70.0364626259571</v>
      </c>
      <c r="J79" s="8">
        <f t="shared" si="6"/>
        <v>23.345487541985701</v>
      </c>
      <c r="K79" s="9">
        <f t="shared" si="7"/>
        <v>840.66666666666663</v>
      </c>
      <c r="L79" s="8">
        <f t="shared" si="8"/>
        <v>12175</v>
      </c>
    </row>
    <row r="80" spans="1:12" x14ac:dyDescent="0.3">
      <c r="A80" s="6" t="s">
        <v>12</v>
      </c>
      <c r="B80" s="6">
        <v>2430</v>
      </c>
      <c r="C80" s="6">
        <f t="shared" si="9"/>
        <v>1.5</v>
      </c>
      <c r="D80" s="6">
        <v>0.3</v>
      </c>
      <c r="E80" s="6">
        <v>1261</v>
      </c>
      <c r="F80" s="6">
        <v>1</v>
      </c>
      <c r="G80" s="6">
        <v>0.63500000000000001</v>
      </c>
      <c r="H80" s="7">
        <v>8.7829371737483708</v>
      </c>
      <c r="J80" s="8">
        <f t="shared" si="6"/>
        <v>18.59055035110072</v>
      </c>
      <c r="K80" s="9">
        <f t="shared" si="7"/>
        <v>533.82333333333338</v>
      </c>
      <c r="L80" s="8">
        <f t="shared" si="8"/>
        <v>12150</v>
      </c>
    </row>
    <row r="81" spans="1:12" x14ac:dyDescent="0.3">
      <c r="A81" s="6" t="s">
        <v>12</v>
      </c>
      <c r="B81" s="6">
        <v>2431</v>
      </c>
      <c r="C81" s="6">
        <f t="shared" si="9"/>
        <v>1.5</v>
      </c>
      <c r="D81" s="6">
        <v>0.3</v>
      </c>
      <c r="E81" s="6">
        <v>1261</v>
      </c>
      <c r="F81" s="6">
        <v>2</v>
      </c>
      <c r="G81" s="6">
        <v>0.63500000000000001</v>
      </c>
      <c r="H81" s="7">
        <v>12.422652468781127</v>
      </c>
      <c r="J81" s="8">
        <f t="shared" si="6"/>
        <v>26.294614392253386</v>
      </c>
      <c r="K81" s="9">
        <f t="shared" si="7"/>
        <v>1067.6466666666668</v>
      </c>
      <c r="L81" s="8">
        <f t="shared" si="8"/>
        <v>12155</v>
      </c>
    </row>
    <row r="82" spans="1:12" x14ac:dyDescent="0.3">
      <c r="A82" s="6" t="s">
        <v>12</v>
      </c>
      <c r="B82" s="6">
        <v>2432</v>
      </c>
      <c r="C82" s="6">
        <f t="shared" si="9"/>
        <v>1.5</v>
      </c>
      <c r="D82" s="6">
        <v>0.3</v>
      </c>
      <c r="E82" s="6">
        <v>1261</v>
      </c>
      <c r="F82" s="6">
        <v>3</v>
      </c>
      <c r="G82" s="6">
        <v>0.63500000000000001</v>
      </c>
      <c r="H82" s="7">
        <v>15.216665803714521</v>
      </c>
      <c r="J82" s="8">
        <f t="shared" si="6"/>
        <v>32.208609284529068</v>
      </c>
      <c r="K82" s="9">
        <f t="shared" si="7"/>
        <v>1601.47</v>
      </c>
      <c r="L82" s="8">
        <f t="shared" si="8"/>
        <v>12160</v>
      </c>
    </row>
    <row r="83" spans="1:12" x14ac:dyDescent="0.3">
      <c r="A83" s="6" t="s">
        <v>12</v>
      </c>
      <c r="B83" s="6">
        <v>2433</v>
      </c>
      <c r="C83" s="6">
        <f t="shared" si="9"/>
        <v>1.5</v>
      </c>
      <c r="D83" s="6">
        <v>0.3</v>
      </c>
      <c r="E83" s="6">
        <v>1261</v>
      </c>
      <c r="F83" s="6">
        <v>4</v>
      </c>
      <c r="G83" s="6">
        <v>0.63500000000000001</v>
      </c>
      <c r="H83" s="7">
        <v>17.573100129614666</v>
      </c>
      <c r="J83" s="8">
        <f t="shared" si="6"/>
        <v>37.196395274351048</v>
      </c>
      <c r="K83" s="9">
        <f t="shared" si="7"/>
        <v>2135.2933333333335</v>
      </c>
      <c r="L83" s="8">
        <f t="shared" si="8"/>
        <v>12165</v>
      </c>
    </row>
    <row r="84" spans="1:12" x14ac:dyDescent="0.3">
      <c r="A84" s="6" t="s">
        <v>12</v>
      </c>
      <c r="B84" s="6">
        <v>2434</v>
      </c>
      <c r="C84" s="6">
        <f t="shared" si="9"/>
        <v>1.5</v>
      </c>
      <c r="D84" s="6">
        <v>0.3</v>
      </c>
      <c r="E84" s="6">
        <v>1261</v>
      </c>
      <c r="F84" s="6">
        <v>5</v>
      </c>
      <c r="G84" s="6">
        <v>0.63500000000000001</v>
      </c>
      <c r="H84" s="7">
        <v>19.650014646789501</v>
      </c>
      <c r="J84" s="8">
        <f t="shared" si="6"/>
        <v>41.592531002371118</v>
      </c>
      <c r="K84" s="9">
        <f t="shared" si="7"/>
        <v>2669.1166666666668</v>
      </c>
      <c r="L84" s="8">
        <f t="shared" si="8"/>
        <v>12170</v>
      </c>
    </row>
    <row r="85" spans="1:12" x14ac:dyDescent="0.3">
      <c r="A85" s="6" t="s">
        <v>12</v>
      </c>
      <c r="B85" s="6">
        <v>2435</v>
      </c>
      <c r="C85" s="6">
        <f t="shared" si="9"/>
        <v>1.5</v>
      </c>
      <c r="D85" s="6">
        <v>0.3</v>
      </c>
      <c r="E85" s="6">
        <v>1261</v>
      </c>
      <c r="F85" s="6">
        <v>10</v>
      </c>
      <c r="G85" s="6">
        <v>0.63500000000000001</v>
      </c>
      <c r="H85" s="7">
        <v>27.793122406372479</v>
      </c>
      <c r="J85" s="8">
        <f t="shared" si="6"/>
        <v>58.828775760155089</v>
      </c>
      <c r="K85" s="9">
        <f t="shared" si="7"/>
        <v>5338.2333333333336</v>
      </c>
      <c r="L85" s="8">
        <f t="shared" si="8"/>
        <v>12175</v>
      </c>
    </row>
    <row r="86" spans="1:12" x14ac:dyDescent="0.3">
      <c r="A86" s="6" t="s">
        <v>12</v>
      </c>
      <c r="B86" s="6">
        <v>2430</v>
      </c>
      <c r="C86" s="6">
        <f t="shared" si="9"/>
        <v>1.5</v>
      </c>
      <c r="D86" s="6">
        <v>0.3</v>
      </c>
      <c r="E86" s="6">
        <v>1261</v>
      </c>
      <c r="F86" s="6">
        <v>1</v>
      </c>
      <c r="G86" s="6">
        <v>1.27</v>
      </c>
      <c r="H86" s="7">
        <v>6.2104744342928848</v>
      </c>
      <c r="J86" s="8">
        <f t="shared" si="6"/>
        <v>26.291008438506548</v>
      </c>
      <c r="K86" s="9">
        <f t="shared" si="7"/>
        <v>1067.6466666666668</v>
      </c>
      <c r="L86" s="8">
        <f t="shared" si="8"/>
        <v>12150</v>
      </c>
    </row>
    <row r="87" spans="1:12" x14ac:dyDescent="0.3">
      <c r="A87" s="6" t="s">
        <v>12</v>
      </c>
      <c r="B87" s="6">
        <v>2431</v>
      </c>
      <c r="C87" s="6">
        <f t="shared" si="9"/>
        <v>1.5</v>
      </c>
      <c r="D87" s="6">
        <v>0.3</v>
      </c>
      <c r="E87" s="6">
        <v>1261</v>
      </c>
      <c r="F87" s="6">
        <v>2</v>
      </c>
      <c r="G87" s="6">
        <v>1.27</v>
      </c>
      <c r="H87" s="7">
        <v>8.78414180099894</v>
      </c>
      <c r="J87" s="8">
        <f t="shared" si="6"/>
        <v>37.186200290895513</v>
      </c>
      <c r="K87" s="9">
        <f t="shared" si="7"/>
        <v>2135.2933333333335</v>
      </c>
      <c r="L87" s="8">
        <f t="shared" si="8"/>
        <v>12155</v>
      </c>
    </row>
    <row r="88" spans="1:12" x14ac:dyDescent="0.3">
      <c r="A88" s="6" t="s">
        <v>12</v>
      </c>
      <c r="B88" s="6">
        <v>2432</v>
      </c>
      <c r="C88" s="6">
        <f t="shared" si="9"/>
        <v>1.5</v>
      </c>
      <c r="D88" s="6">
        <v>0.3</v>
      </c>
      <c r="E88" s="6">
        <v>1261</v>
      </c>
      <c r="F88" s="6">
        <v>3</v>
      </c>
      <c r="G88" s="6">
        <v>1.27</v>
      </c>
      <c r="H88" s="7">
        <v>10.759807576855982</v>
      </c>
      <c r="J88" s="8">
        <f t="shared" si="6"/>
        <v>45.549852075356995</v>
      </c>
      <c r="K88" s="9">
        <f t="shared" si="7"/>
        <v>3202.94</v>
      </c>
      <c r="L88" s="8">
        <f t="shared" si="8"/>
        <v>12160</v>
      </c>
    </row>
    <row r="89" spans="1:12" x14ac:dyDescent="0.3">
      <c r="A89" s="6" t="s">
        <v>12</v>
      </c>
      <c r="B89" s="6">
        <v>2433</v>
      </c>
      <c r="C89" s="6">
        <f t="shared" si="9"/>
        <v>1.5</v>
      </c>
      <c r="D89" s="6">
        <v>0.3</v>
      </c>
      <c r="E89" s="6">
        <v>1261</v>
      </c>
      <c r="F89" s="6">
        <v>4</v>
      </c>
      <c r="G89" s="6">
        <v>1.27</v>
      </c>
      <c r="H89" s="7">
        <v>12.426058268120729</v>
      </c>
      <c r="J89" s="8">
        <f t="shared" si="6"/>
        <v>52.603646668377756</v>
      </c>
      <c r="K89" s="9">
        <f t="shared" si="7"/>
        <v>4270.586666666667</v>
      </c>
      <c r="L89" s="8">
        <f t="shared" si="8"/>
        <v>12165</v>
      </c>
    </row>
    <row r="90" spans="1:12" x14ac:dyDescent="0.3">
      <c r="A90" s="6" t="s">
        <v>12</v>
      </c>
      <c r="B90" s="6">
        <v>2434</v>
      </c>
      <c r="C90" s="6">
        <f t="shared" si="9"/>
        <v>1.5</v>
      </c>
      <c r="D90" s="6">
        <v>0.3</v>
      </c>
      <c r="E90" s="6">
        <v>1261</v>
      </c>
      <c r="F90" s="6">
        <v>5</v>
      </c>
      <c r="G90" s="6">
        <v>1.27</v>
      </c>
      <c r="H90" s="7">
        <v>13.894658607159839</v>
      </c>
      <c r="J90" s="8">
        <f t="shared" si="6"/>
        <v>58.820721436976655</v>
      </c>
      <c r="K90" s="9">
        <f t="shared" si="7"/>
        <v>5338.2333333333336</v>
      </c>
      <c r="L90" s="8">
        <f t="shared" si="8"/>
        <v>12170</v>
      </c>
    </row>
    <row r="91" spans="1:12" x14ac:dyDescent="0.3">
      <c r="A91" s="6" t="s">
        <v>12</v>
      </c>
      <c r="B91" s="6">
        <v>2435</v>
      </c>
      <c r="C91" s="6">
        <f t="shared" si="9"/>
        <v>1.5</v>
      </c>
      <c r="D91" s="6">
        <v>0.3</v>
      </c>
      <c r="E91" s="6">
        <v>1261</v>
      </c>
      <c r="F91" s="6">
        <v>10</v>
      </c>
      <c r="G91" s="6">
        <v>1.27</v>
      </c>
      <c r="H91" s="7">
        <v>19.652705323893752</v>
      </c>
      <c r="J91" s="8">
        <f t="shared" si="6"/>
        <v>83.196452537816882</v>
      </c>
      <c r="K91" s="9">
        <f t="shared" si="7"/>
        <v>10676.466666666667</v>
      </c>
      <c r="L91" s="8">
        <f t="shared" si="8"/>
        <v>12175</v>
      </c>
    </row>
    <row r="92" spans="1:12" x14ac:dyDescent="0.3">
      <c r="A92" s="6" t="s">
        <v>13</v>
      </c>
      <c r="B92" s="6">
        <v>1800</v>
      </c>
      <c r="C92" s="6">
        <f t="shared" ref="C92:C109" si="10">0.0095</f>
        <v>9.4999999999999998E-3</v>
      </c>
      <c r="D92" s="6">
        <v>0.11</v>
      </c>
      <c r="E92" s="6">
        <v>780</v>
      </c>
      <c r="F92" s="6">
        <v>1</v>
      </c>
      <c r="G92" s="6">
        <v>0.1</v>
      </c>
      <c r="H92" s="7">
        <v>18.757748269146219</v>
      </c>
      <c r="J92" s="8">
        <f t="shared" si="6"/>
        <v>17.052498426496562</v>
      </c>
      <c r="K92" s="9">
        <f t="shared" si="7"/>
        <v>8210.5263157894733</v>
      </c>
      <c r="L92" s="8">
        <f t="shared" si="8"/>
        <v>155.45454545454544</v>
      </c>
    </row>
    <row r="93" spans="1:12" x14ac:dyDescent="0.3">
      <c r="A93" s="6" t="s">
        <v>13</v>
      </c>
      <c r="B93" s="6">
        <v>1801</v>
      </c>
      <c r="C93" s="6">
        <f t="shared" si="10"/>
        <v>9.4999999999999998E-3</v>
      </c>
      <c r="D93" s="6">
        <v>0.11</v>
      </c>
      <c r="E93" s="6">
        <v>780</v>
      </c>
      <c r="F93" s="6">
        <v>2</v>
      </c>
      <c r="G93" s="6">
        <v>0.1</v>
      </c>
      <c r="H93" s="7">
        <v>26.532373585330095</v>
      </c>
      <c r="J93" s="8">
        <f t="shared" si="6"/>
        <v>24.120339623027363</v>
      </c>
      <c r="K93" s="9">
        <f t="shared" si="7"/>
        <v>16421.052631578947</v>
      </c>
      <c r="L93" s="8">
        <f t="shared" si="8"/>
        <v>155.54090909090908</v>
      </c>
    </row>
    <row r="94" spans="1:12" x14ac:dyDescent="0.3">
      <c r="A94" s="6" t="s">
        <v>13</v>
      </c>
      <c r="B94" s="6">
        <v>1802</v>
      </c>
      <c r="C94" s="6">
        <f t="shared" si="10"/>
        <v>9.4999999999999998E-3</v>
      </c>
      <c r="D94" s="6">
        <v>0.11</v>
      </c>
      <c r="E94" s="6">
        <v>780</v>
      </c>
      <c r="F94" s="6">
        <v>3</v>
      </c>
      <c r="G94" s="6">
        <v>0.1</v>
      </c>
      <c r="H94" s="7">
        <v>32.501401684918413</v>
      </c>
      <c r="J94" s="8">
        <f t="shared" si="6"/>
        <v>29.546728804471286</v>
      </c>
      <c r="K94" s="9">
        <f t="shared" si="7"/>
        <v>24631.57894736842</v>
      </c>
      <c r="L94" s="8">
        <f t="shared" si="8"/>
        <v>155.62727272727273</v>
      </c>
    </row>
    <row r="95" spans="1:12" x14ac:dyDescent="0.3">
      <c r="A95" s="6" t="s">
        <v>13</v>
      </c>
      <c r="B95" s="6">
        <v>1803</v>
      </c>
      <c r="C95" s="6">
        <f t="shared" si="10"/>
        <v>9.4999999999999998E-3</v>
      </c>
      <c r="D95" s="6">
        <v>0.11</v>
      </c>
      <c r="E95" s="6">
        <v>780</v>
      </c>
      <c r="F95" s="6">
        <v>4</v>
      </c>
      <c r="G95" s="6">
        <v>0.1</v>
      </c>
      <c r="H95" s="7">
        <v>37.536326912666027</v>
      </c>
      <c r="J95" s="8">
        <f t="shared" si="6"/>
        <v>34.123933556969114</v>
      </c>
      <c r="K95" s="9">
        <f t="shared" si="7"/>
        <v>32842.105263157893</v>
      </c>
      <c r="L95" s="8">
        <f t="shared" si="8"/>
        <v>155.71363636363637</v>
      </c>
    </row>
    <row r="96" spans="1:12" x14ac:dyDescent="0.3">
      <c r="A96" s="6" t="s">
        <v>13</v>
      </c>
      <c r="B96" s="6">
        <v>1804</v>
      </c>
      <c r="C96" s="6">
        <f t="shared" si="10"/>
        <v>9.4999999999999998E-3</v>
      </c>
      <c r="D96" s="6">
        <v>0.11</v>
      </c>
      <c r="E96" s="6">
        <v>780</v>
      </c>
      <c r="F96" s="6">
        <v>5</v>
      </c>
      <c r="G96" s="6">
        <v>0.1</v>
      </c>
      <c r="H96" s="7">
        <v>41.974646582196712</v>
      </c>
      <c r="J96" s="8">
        <f t="shared" si="6"/>
        <v>38.15876962017883</v>
      </c>
      <c r="K96" s="9">
        <f t="shared" si="7"/>
        <v>41052.631578947367</v>
      </c>
      <c r="L96" s="8">
        <f t="shared" si="8"/>
        <v>155.80000000000001</v>
      </c>
    </row>
    <row r="97" spans="1:12" x14ac:dyDescent="0.3">
      <c r="A97" s="6" t="s">
        <v>13</v>
      </c>
      <c r="B97" s="6">
        <v>1805</v>
      </c>
      <c r="C97" s="6">
        <f t="shared" si="10"/>
        <v>9.4999999999999998E-3</v>
      </c>
      <c r="D97" s="6">
        <v>0.11</v>
      </c>
      <c r="E97" s="6">
        <v>780</v>
      </c>
      <c r="F97" s="6">
        <v>10</v>
      </c>
      <c r="G97" s="6">
        <v>0.1</v>
      </c>
      <c r="H97" s="7">
        <v>59.372080870997237</v>
      </c>
      <c r="J97" s="8">
        <f t="shared" si="6"/>
        <v>53.974618973633852</v>
      </c>
      <c r="K97" s="9">
        <f t="shared" si="7"/>
        <v>82105.263157894733</v>
      </c>
      <c r="L97" s="8">
        <f t="shared" si="8"/>
        <v>155.88636363636365</v>
      </c>
    </row>
    <row r="98" spans="1:12" x14ac:dyDescent="0.3">
      <c r="A98" s="6" t="s">
        <v>13</v>
      </c>
      <c r="B98" s="6">
        <v>1800</v>
      </c>
      <c r="C98" s="6">
        <f t="shared" si="10"/>
        <v>9.4999999999999998E-3</v>
      </c>
      <c r="D98" s="6">
        <v>0.11</v>
      </c>
      <c r="E98" s="6">
        <v>780</v>
      </c>
      <c r="F98" s="6">
        <v>1</v>
      </c>
      <c r="G98" s="6">
        <v>0.63500000000000001</v>
      </c>
      <c r="H98" s="7">
        <v>7.4437853393110034</v>
      </c>
      <c r="J98" s="8">
        <f t="shared" si="6"/>
        <v>42.970942640568069</v>
      </c>
      <c r="K98" s="9">
        <f t="shared" si="7"/>
        <v>52136.84210526316</v>
      </c>
      <c r="L98" s="8">
        <f t="shared" si="8"/>
        <v>155.45454545454544</v>
      </c>
    </row>
    <row r="99" spans="1:12" x14ac:dyDescent="0.3">
      <c r="A99" s="6" t="s">
        <v>13</v>
      </c>
      <c r="B99" s="6">
        <v>1801</v>
      </c>
      <c r="C99" s="6">
        <f t="shared" si="10"/>
        <v>9.4999999999999998E-3</v>
      </c>
      <c r="D99" s="6">
        <v>0.11</v>
      </c>
      <c r="E99" s="6">
        <v>780</v>
      </c>
      <c r="F99" s="6">
        <v>2</v>
      </c>
      <c r="G99" s="6">
        <v>0.63500000000000001</v>
      </c>
      <c r="H99" s="7">
        <v>10.529051284714365</v>
      </c>
      <c r="J99" s="8">
        <f t="shared" si="6"/>
        <v>60.781341507214741</v>
      </c>
      <c r="K99" s="9">
        <f t="shared" si="7"/>
        <v>104273.68421052632</v>
      </c>
      <c r="L99" s="8">
        <f t="shared" si="8"/>
        <v>155.54090909090908</v>
      </c>
    </row>
    <row r="100" spans="1:12" x14ac:dyDescent="0.3">
      <c r="A100" s="6" t="s">
        <v>13</v>
      </c>
      <c r="B100" s="6">
        <v>1802</v>
      </c>
      <c r="C100" s="6">
        <f t="shared" si="10"/>
        <v>9.4999999999999998E-3</v>
      </c>
      <c r="D100" s="6">
        <v>0.11</v>
      </c>
      <c r="E100" s="6">
        <v>780</v>
      </c>
      <c r="F100" s="6">
        <v>3</v>
      </c>
      <c r="G100" s="6">
        <v>0.63500000000000001</v>
      </c>
      <c r="H100" s="7">
        <v>12.897787831346433</v>
      </c>
      <c r="J100" s="8">
        <f t="shared" si="6"/>
        <v>74.455411571863507</v>
      </c>
      <c r="K100" s="9">
        <f t="shared" si="7"/>
        <v>156410.5263157895</v>
      </c>
      <c r="L100" s="8">
        <f t="shared" si="8"/>
        <v>155.62727272727273</v>
      </c>
    </row>
    <row r="101" spans="1:12" x14ac:dyDescent="0.3">
      <c r="A101" s="6" t="s">
        <v>13</v>
      </c>
      <c r="B101" s="6">
        <v>1803</v>
      </c>
      <c r="C101" s="6">
        <f t="shared" si="10"/>
        <v>9.4999999999999998E-3</v>
      </c>
      <c r="D101" s="6">
        <v>0.11</v>
      </c>
      <c r="E101" s="6">
        <v>780</v>
      </c>
      <c r="F101" s="6">
        <v>4</v>
      </c>
      <c r="G101" s="6">
        <v>0.63500000000000001</v>
      </c>
      <c r="H101" s="7">
        <v>14.895836960541862</v>
      </c>
      <c r="J101" s="8">
        <f t="shared" si="6"/>
        <v>85.989604272218926</v>
      </c>
      <c r="K101" s="9">
        <f t="shared" si="7"/>
        <v>208547.36842105264</v>
      </c>
      <c r="L101" s="8">
        <f t="shared" si="8"/>
        <v>155.71363636363637</v>
      </c>
    </row>
    <row r="102" spans="1:12" x14ac:dyDescent="0.3">
      <c r="A102" s="6" t="s">
        <v>13</v>
      </c>
      <c r="B102" s="6">
        <v>1804</v>
      </c>
      <c r="C102" s="6">
        <f t="shared" si="10"/>
        <v>9.4999999999999998E-3</v>
      </c>
      <c r="D102" s="6">
        <v>0.11</v>
      </c>
      <c r="E102" s="6">
        <v>780</v>
      </c>
      <c r="F102" s="6">
        <v>5</v>
      </c>
      <c r="G102" s="6">
        <v>0.63500000000000001</v>
      </c>
      <c r="H102" s="7">
        <v>16.657130395829657</v>
      </c>
      <c r="J102" s="8">
        <f t="shared" si="6"/>
        <v>96.15707092138031</v>
      </c>
      <c r="K102" s="9">
        <f t="shared" si="7"/>
        <v>260684.21052631579</v>
      </c>
      <c r="L102" s="8">
        <f t="shared" si="8"/>
        <v>155.80000000000001</v>
      </c>
    </row>
    <row r="103" spans="1:12" x14ac:dyDescent="0.3">
      <c r="A103" s="6" t="s">
        <v>13</v>
      </c>
      <c r="B103" s="6">
        <v>1805</v>
      </c>
      <c r="C103" s="6">
        <f t="shared" si="10"/>
        <v>9.4999999999999998E-3</v>
      </c>
      <c r="D103" s="6">
        <v>0.11</v>
      </c>
      <c r="E103" s="6">
        <v>780</v>
      </c>
      <c r="F103" s="6">
        <v>10</v>
      </c>
      <c r="G103" s="6">
        <v>0.63500000000000001</v>
      </c>
      <c r="H103" s="7">
        <v>23.561091598551045</v>
      </c>
      <c r="J103" s="8">
        <f t="shared" si="6"/>
        <v>136.01175604618103</v>
      </c>
      <c r="K103" s="9">
        <f t="shared" si="7"/>
        <v>521368.42105263157</v>
      </c>
      <c r="L103" s="8">
        <f t="shared" si="8"/>
        <v>155.88636363636365</v>
      </c>
    </row>
    <row r="104" spans="1:12" x14ac:dyDescent="0.3">
      <c r="A104" s="6" t="s">
        <v>13</v>
      </c>
      <c r="B104" s="6">
        <v>1800</v>
      </c>
      <c r="C104" s="6">
        <f t="shared" si="10"/>
        <v>9.4999999999999998E-3</v>
      </c>
      <c r="D104" s="6">
        <v>0.11</v>
      </c>
      <c r="E104" s="6">
        <v>780</v>
      </c>
      <c r="F104" s="6">
        <v>1</v>
      </c>
      <c r="G104" s="6">
        <v>1.27</v>
      </c>
      <c r="H104" s="7">
        <v>5.2635510911238166</v>
      </c>
      <c r="J104" s="8">
        <f t="shared" si="6"/>
        <v>60.770089870247702</v>
      </c>
      <c r="K104" s="9">
        <f t="shared" si="7"/>
        <v>104273.68421052632</v>
      </c>
      <c r="L104" s="8">
        <f t="shared" si="8"/>
        <v>155.45454545454544</v>
      </c>
    </row>
    <row r="105" spans="1:12" x14ac:dyDescent="0.3">
      <c r="A105" s="6" t="s">
        <v>13</v>
      </c>
      <c r="B105" s="6">
        <v>1801</v>
      </c>
      <c r="C105" s="6">
        <f t="shared" si="10"/>
        <v>9.4999999999999998E-3</v>
      </c>
      <c r="D105" s="6">
        <v>0.11</v>
      </c>
      <c r="E105" s="6">
        <v>780</v>
      </c>
      <c r="F105" s="6">
        <v>2</v>
      </c>
      <c r="G105" s="6">
        <v>1.27</v>
      </c>
      <c r="H105" s="7">
        <v>7.445163562882458</v>
      </c>
      <c r="J105" s="8">
        <f t="shared" si="6"/>
        <v>85.957797498733839</v>
      </c>
      <c r="K105" s="9">
        <f t="shared" si="7"/>
        <v>208547.36842105264</v>
      </c>
      <c r="L105" s="8">
        <f t="shared" si="8"/>
        <v>155.54090909090908</v>
      </c>
    </row>
    <row r="106" spans="1:12" x14ac:dyDescent="0.3">
      <c r="A106" s="6" t="s">
        <v>13</v>
      </c>
      <c r="B106" s="6">
        <v>1802</v>
      </c>
      <c r="C106" s="6">
        <f t="shared" si="10"/>
        <v>9.4999999999999998E-3</v>
      </c>
      <c r="D106" s="6">
        <v>0.11</v>
      </c>
      <c r="E106" s="6">
        <v>780</v>
      </c>
      <c r="F106" s="6">
        <v>3</v>
      </c>
      <c r="G106" s="6">
        <v>1.27</v>
      </c>
      <c r="H106" s="7">
        <v>9.1201132378503971</v>
      </c>
      <c r="J106" s="8">
        <f t="shared" si="6"/>
        <v>105.29585283700004</v>
      </c>
      <c r="K106" s="9">
        <f t="shared" si="7"/>
        <v>312821.05263157899</v>
      </c>
      <c r="L106" s="8">
        <f t="shared" si="8"/>
        <v>155.62727272727273</v>
      </c>
    </row>
    <row r="107" spans="1:12" x14ac:dyDescent="0.3">
      <c r="A107" s="6" t="s">
        <v>13</v>
      </c>
      <c r="B107" s="6">
        <v>1803</v>
      </c>
      <c r="C107" s="6">
        <f t="shared" si="10"/>
        <v>9.4999999999999998E-3</v>
      </c>
      <c r="D107" s="6">
        <v>0.11</v>
      </c>
      <c r="E107" s="6">
        <v>780</v>
      </c>
      <c r="F107" s="6">
        <v>4</v>
      </c>
      <c r="G107" s="6">
        <v>1.27</v>
      </c>
      <c r="H107" s="7">
        <v>10.532947326248362</v>
      </c>
      <c r="J107" s="8">
        <f t="shared" si="6"/>
        <v>121.60766458486745</v>
      </c>
      <c r="K107" s="9">
        <f t="shared" si="7"/>
        <v>417094.73684210528</v>
      </c>
      <c r="L107" s="8">
        <f t="shared" si="8"/>
        <v>155.71363636363637</v>
      </c>
    </row>
    <row r="108" spans="1:12" x14ac:dyDescent="0.3">
      <c r="A108" s="6" t="s">
        <v>13</v>
      </c>
      <c r="B108" s="6">
        <v>1804</v>
      </c>
      <c r="C108" s="6">
        <f t="shared" si="10"/>
        <v>9.4999999999999998E-3</v>
      </c>
      <c r="D108" s="6">
        <v>0.11</v>
      </c>
      <c r="E108" s="6">
        <v>780</v>
      </c>
      <c r="F108" s="6">
        <v>5</v>
      </c>
      <c r="G108" s="6">
        <v>1.27</v>
      </c>
      <c r="H108" s="7">
        <v>11.778369857999712</v>
      </c>
      <c r="J108" s="8">
        <f t="shared" si="6"/>
        <v>135.98663381508757</v>
      </c>
      <c r="K108" s="9">
        <f t="shared" si="7"/>
        <v>521368.42105263157</v>
      </c>
      <c r="L108" s="8">
        <f t="shared" si="8"/>
        <v>155.80000000000001</v>
      </c>
    </row>
    <row r="109" spans="1:12" x14ac:dyDescent="0.3">
      <c r="A109" s="6" t="s">
        <v>13</v>
      </c>
      <c r="B109" s="6">
        <v>1805</v>
      </c>
      <c r="C109" s="6">
        <f t="shared" si="10"/>
        <v>9.4999999999999998E-3</v>
      </c>
      <c r="D109" s="6">
        <v>0.11</v>
      </c>
      <c r="E109" s="6">
        <v>780</v>
      </c>
      <c r="F109" s="6">
        <v>10</v>
      </c>
      <c r="G109" s="6">
        <v>1.27</v>
      </c>
      <c r="H109" s="7">
        <v>16.660207641492839</v>
      </c>
      <c r="J109" s="8">
        <f t="shared" si="6"/>
        <v>192.34967004269004</v>
      </c>
      <c r="K109" s="9">
        <f t="shared" si="7"/>
        <v>1042736.8421052631</v>
      </c>
      <c r="L109" s="8">
        <f t="shared" si="8"/>
        <v>155.88636363636365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2021-05-11T20:57:03Z</dcterms:created>
  <dcterms:modified xsi:type="dcterms:W3CDTF">2025-01-16T12:50:02Z</dcterms:modified>
</cp:coreProperties>
</file>